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comments1.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7.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9.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0.xml" ContentType="application/vnd.openxmlformats-officedocument.drawing+xml"/>
  <Override PartName="/xl/charts/chart13.xml" ContentType="application/vnd.openxmlformats-officedocument.drawingml.chart+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1.xml" ContentType="application/vnd.openxmlformats-officedocument.drawing+xml"/>
  <Override PartName="/xl/comments2.xml" ContentType="application/vnd.openxmlformats-officedocument.spreadsheetml.comments+xml"/>
  <Override PartName="/xl/charts/chart15.xml" ContentType="application/vnd.openxmlformats-officedocument.drawingml.chart+xml"/>
  <Override PartName="/xl/charts/chart16.xml" ContentType="application/vnd.openxmlformats-officedocument.drawingml.chart+xml"/>
  <Override PartName="/xl/drawings/drawing12.xml" ContentType="application/vnd.openxmlformats-officedocument.drawing+xml"/>
  <Override PartName="/xl/comments3.xml" ContentType="application/vnd.openxmlformats-officedocument.spreadsheetml.comments+xml"/>
  <Override PartName="/xl/charts/chart17.xml" ContentType="application/vnd.openxmlformats-officedocument.drawingml.chart+xml"/>
  <Override PartName="/xl/charts/chart18.xml" ContentType="application/vnd.openxmlformats-officedocument.drawingml.chart+xml"/>
  <Override PartName="/xl/drawings/drawing13.xml" ContentType="application/vnd.openxmlformats-officedocument.drawing+xml"/>
  <Override PartName="/xl/charts/chart19.xml" ContentType="application/vnd.openxmlformats-officedocument.drawingml.chart+xml"/>
  <Override PartName="/xl/charts/style14.xml" ContentType="application/vnd.ms-office.chartstyle+xml"/>
  <Override PartName="/xl/charts/colors14.xml" ContentType="application/vnd.ms-office.chartcolorstyle+xml"/>
  <Override PartName="/xl/charts/chart20.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4.xml" ContentType="application/vnd.openxmlformats-officedocument.drawing+xml"/>
  <Override PartName="/xl/charts/chart21.xml" ContentType="application/vnd.openxmlformats-officedocument.drawingml.chart+xml"/>
  <Override PartName="/xl/charts/style16.xml" ContentType="application/vnd.ms-office.chartstyle+xml"/>
  <Override PartName="/xl/charts/colors16.xml" ContentType="application/vnd.ms-office.chartcolorstyle+xml"/>
  <Override PartName="/xl/charts/chart22.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5.xml" ContentType="application/vnd.openxmlformats-officedocument.drawing+xml"/>
  <Override PartName="/xl/charts/chart23.xml" ContentType="application/vnd.openxmlformats-officedocument.drawingml.chart+xml"/>
  <Override PartName="/xl/charts/style18.xml" ContentType="application/vnd.ms-office.chartstyle+xml"/>
  <Override PartName="/xl/charts/colors18.xml" ContentType="application/vnd.ms-office.chartcolorstyle+xml"/>
  <Override PartName="/xl/charts/chart24.xml" ContentType="application/vnd.openxmlformats-officedocument.drawingml.chart+xml"/>
  <Override PartName="/xl/charts/style19.xml" ContentType="application/vnd.ms-office.chartstyle+xml"/>
  <Override PartName="/xl/charts/colors19.xml" ContentType="application/vnd.ms-office.chartcolorstyle+xml"/>
  <Override PartName="/xl/charts/chart25.xml" ContentType="application/vnd.openxmlformats-officedocument.drawingml.chart+xml"/>
  <Override PartName="/xl/charts/style20.xml" ContentType="application/vnd.ms-office.chartstyle+xml"/>
  <Override PartName="/xl/charts/colors20.xml" ContentType="application/vnd.ms-office.chartcolorstyle+xml"/>
  <Override PartName="/xl/charts/chart26.xml" ContentType="application/vnd.openxmlformats-officedocument.drawingml.chart+xml"/>
  <Override PartName="/xl/charts/style21.xml" ContentType="application/vnd.ms-office.chartstyle+xml"/>
  <Override PartName="/xl/charts/colors21.xml" ContentType="application/vnd.ms-office.chartcolorstyle+xml"/>
  <Override PartName="/xl/charts/chart27.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16.xml" ContentType="application/vnd.openxmlformats-officedocument.drawing+xml"/>
  <Override PartName="/xl/charts/chart28.xml" ContentType="application/vnd.openxmlformats-officedocument.drawingml.chart+xml"/>
  <Override PartName="/xl/charts/style23.xml" ContentType="application/vnd.ms-office.chartstyle+xml"/>
  <Override PartName="/xl/charts/colors23.xml" ContentType="application/vnd.ms-office.chartcolorstyle+xml"/>
  <Override PartName="/xl/charts/chart29.xml" ContentType="application/vnd.openxmlformats-officedocument.drawingml.chart+xml"/>
  <Override PartName="/xl/charts/style24.xml" ContentType="application/vnd.ms-office.chartstyle+xml"/>
  <Override PartName="/xl/charts/colors24.xml" ContentType="application/vnd.ms-office.chartcolorstyle+xml"/>
  <Override PartName="/xl/charts/chart30.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17.xml" ContentType="application/vnd.openxmlformats-officedocument.drawing+xml"/>
  <Override PartName="/xl/charts/chart31.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18.xml" ContentType="application/vnd.openxmlformats-officedocument.drawing+xml"/>
  <Override PartName="/xl/charts/chart32.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19.xml" ContentType="application/vnd.openxmlformats-officedocument.drawing+xml"/>
  <Override PartName="/xl/charts/chart33.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20.xml" ContentType="application/vnd.openxmlformats-officedocument.drawing+xml"/>
  <Override PartName="/xl/charts/chart34.xml" ContentType="application/vnd.openxmlformats-officedocument.drawingml.chart+xml"/>
  <Override PartName="/xl/charts/style29.xml" ContentType="application/vnd.ms-office.chartstyle+xml"/>
  <Override PartName="/xl/charts/colors29.xml" ContentType="application/vnd.ms-office.chartcolorstyle+xml"/>
  <Override PartName="/xl/charts/chart35.xml" ContentType="application/vnd.openxmlformats-officedocument.drawingml.chart+xml"/>
  <Override PartName="/xl/drawings/drawing21.xml" ContentType="application/vnd.openxmlformats-officedocument.drawing+xml"/>
  <Override PartName="/xl/charts/chart36.xml" ContentType="application/vnd.openxmlformats-officedocument.drawingml.chart+xml"/>
  <Override PartName="/xl/charts/style30.xml" ContentType="application/vnd.ms-office.chartstyle+xml"/>
  <Override PartName="/xl/charts/colors30.xml" ContentType="application/vnd.ms-office.chartcolorstyle+xml"/>
  <Override PartName="/xl/charts/chart37.xml" ContentType="application/vnd.openxmlformats-officedocument.drawingml.chart+xml"/>
  <Override PartName="/xl/drawings/drawing22.xml" ContentType="application/vnd.openxmlformats-officedocument.drawing+xml"/>
  <Override PartName="/xl/charts/chart38.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23.xml" ContentType="application/vnd.openxmlformats-officedocument.drawing+xml"/>
  <Override PartName="/xl/charts/chart39.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24.xml" ContentType="application/vnd.openxmlformats-officedocument.drawing+xml"/>
  <Override PartName="/xl/charts/chart40.xml" ContentType="application/vnd.openxmlformats-officedocument.drawingml.chart+xml"/>
  <Override PartName="/xl/charts/style33.xml" ContentType="application/vnd.ms-office.chartstyle+xml"/>
  <Override PartName="/xl/charts/colors33.xml" ContentType="application/vnd.ms-office.chartcolorstyle+xml"/>
  <Override PartName="/xl/charts/chart41.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25.xml" ContentType="application/vnd.openxmlformats-officedocument.drawing+xml"/>
  <Override PartName="/xl/charts/chart42.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26.xml" ContentType="application/vnd.openxmlformats-officedocument.drawing+xml"/>
  <Override PartName="/xl/charts/chart43.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27.xml" ContentType="application/vnd.openxmlformats-officedocument.drawing+xml"/>
  <Override PartName="/xl/charts/chart44.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28.xml" ContentType="application/vnd.openxmlformats-officedocument.drawing+xml"/>
  <Override PartName="/xl/charts/chart45.xml" ContentType="application/vnd.openxmlformats-officedocument.drawingml.chart+xml"/>
  <Override PartName="/xl/charts/style38.xml" ContentType="application/vnd.ms-office.chartstyle+xml"/>
  <Override PartName="/xl/charts/colors38.xml" ContentType="application/vnd.ms-office.chartcolorstyle+xml"/>
  <Override PartName="/xl/charts/chart46.xml" ContentType="application/vnd.openxmlformats-officedocument.drawingml.chart+xml"/>
  <Override PartName="/xl/charts/style39.xml" ContentType="application/vnd.ms-office.chartstyle+xml"/>
  <Override PartName="/xl/charts/colors39.xml" ContentType="application/vnd.ms-office.chartcolorstyle+xml"/>
  <Override PartName="/xl/charts/chart47.xml" ContentType="application/vnd.openxmlformats-officedocument.drawingml.chart+xml"/>
  <Override PartName="/xl/charts/style40.xml" ContentType="application/vnd.ms-office.chartstyle+xml"/>
  <Override PartName="/xl/charts/colors40.xml" ContentType="application/vnd.ms-office.chartcolorstyle+xml"/>
  <Override PartName="/xl/charts/chart48.xml" ContentType="application/vnd.openxmlformats-officedocument.drawingml.chart+xml"/>
  <Override PartName="/xl/charts/style41.xml" ContentType="application/vnd.ms-office.chartstyle+xml"/>
  <Override PartName="/xl/charts/colors41.xml" ContentType="application/vnd.ms-office.chartcolorstyle+xml"/>
  <Override PartName="/xl/charts/chart49.xml" ContentType="application/vnd.openxmlformats-officedocument.drawingml.chart+xml"/>
  <Override PartName="/xl/charts/style42.xml" ContentType="application/vnd.ms-office.chartstyle+xml"/>
  <Override PartName="/xl/charts/colors42.xml" ContentType="application/vnd.ms-office.chartcolorstyle+xml"/>
  <Override PartName="/xl/charts/chart50.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29.xml" ContentType="application/vnd.openxmlformats-officedocument.drawing+xml"/>
  <Override PartName="/xl/charts/chart51.xml" ContentType="application/vnd.openxmlformats-officedocument.drawingml.chart+xml"/>
  <Override PartName="/xl/charts/style44.xml" ContentType="application/vnd.ms-office.chartstyle+xml"/>
  <Override PartName="/xl/charts/colors44.xml" ContentType="application/vnd.ms-office.chartcolorstyle+xml"/>
  <Override PartName="/xl/charts/chart52.xml" ContentType="application/vnd.openxmlformats-officedocument.drawingml.chart+xml"/>
  <Override PartName="/xl/charts/style45.xml" ContentType="application/vnd.ms-office.chartstyle+xml"/>
  <Override PartName="/xl/charts/colors45.xml" ContentType="application/vnd.ms-office.chartcolorstyle+xml"/>
  <Override PartName="/xl/charts/chart53.xml" ContentType="application/vnd.openxmlformats-officedocument.drawingml.chart+xml"/>
  <Override PartName="/xl/charts/style46.xml" ContentType="application/vnd.ms-office.chartstyle+xml"/>
  <Override PartName="/xl/charts/colors46.xml" ContentType="application/vnd.ms-office.chartcolorstyle+xml"/>
  <Override PartName="/xl/charts/chart54.xml" ContentType="application/vnd.openxmlformats-officedocument.drawingml.chart+xml"/>
  <Override PartName="/xl/charts/style47.xml" ContentType="application/vnd.ms-office.chartstyle+xml"/>
  <Override PartName="/xl/charts/colors47.xml" ContentType="application/vnd.ms-office.chartcolorstyle+xml"/>
  <Override PartName="/xl/charts/chart55.xml" ContentType="application/vnd.openxmlformats-officedocument.drawingml.chart+xml"/>
  <Override PartName="/xl/charts/style48.xml" ContentType="application/vnd.ms-office.chartstyle+xml"/>
  <Override PartName="/xl/charts/colors48.xml" ContentType="application/vnd.ms-office.chartcolorstyle+xml"/>
  <Override PartName="/xl/charts/chart56.xml" ContentType="application/vnd.openxmlformats-officedocument.drawingml.chart+xml"/>
  <Override PartName="/xl/charts/style49.xml" ContentType="application/vnd.ms-office.chartstyle+xml"/>
  <Override PartName="/xl/charts/colors49.xml" ContentType="application/vnd.ms-office.chartcolorstyle+xml"/>
  <Override PartName="/xl/charts/chart57.xml" ContentType="application/vnd.openxmlformats-officedocument.drawingml.chart+xml"/>
  <Override PartName="/xl/charts/style50.xml" ContentType="application/vnd.ms-office.chartstyle+xml"/>
  <Override PartName="/xl/charts/colors50.xml" ContentType="application/vnd.ms-office.chartcolorstyle+xml"/>
  <Override PartName="/xl/charts/chart58.xml" ContentType="application/vnd.openxmlformats-officedocument.drawingml.chart+xml"/>
  <Override PartName="/xl/charts/style51.xml" ContentType="application/vnd.ms-office.chartstyle+xml"/>
  <Override PartName="/xl/charts/colors51.xml" ContentType="application/vnd.ms-office.chartcolorstyle+xml"/>
  <Override PartName="/xl/charts/chart59.xml" ContentType="application/vnd.openxmlformats-officedocument.drawingml.chart+xml"/>
  <Override PartName="/xl/charts/style52.xml" ContentType="application/vnd.ms-office.chartstyle+xml"/>
  <Override PartName="/xl/charts/colors52.xml" ContentType="application/vnd.ms-office.chartcolorstyle+xml"/>
  <Override PartName="/xl/charts/chart60.xml" ContentType="application/vnd.openxmlformats-officedocument.drawingml.chart+xml"/>
  <Override PartName="/xl/charts/style53.xml" ContentType="application/vnd.ms-office.chartstyle+xml"/>
  <Override PartName="/xl/charts/colors53.xml" ContentType="application/vnd.ms-office.chartcolorstyle+xml"/>
  <Override PartName="/xl/drawings/drawing30.xml" ContentType="application/vnd.openxmlformats-officedocument.drawing+xml"/>
  <Override PartName="/xl/charts/chart61.xml" ContentType="application/vnd.openxmlformats-officedocument.drawingml.chart+xml"/>
  <Override PartName="/xl/charts/style54.xml" ContentType="application/vnd.ms-office.chartstyle+xml"/>
  <Override PartName="/xl/charts/colors54.xml" ContentType="application/vnd.ms-office.chartcolorstyle+xml"/>
  <Override PartName="/xl/charts/chart62.xml" ContentType="application/vnd.openxmlformats-officedocument.drawingml.chart+xml"/>
  <Override PartName="/xl/charts/style55.xml" ContentType="application/vnd.ms-office.chartstyle+xml"/>
  <Override PartName="/xl/charts/colors55.xml" ContentType="application/vnd.ms-office.chartcolorstyle+xml"/>
  <Override PartName="/xl/charts/chart63.xml" ContentType="application/vnd.openxmlformats-officedocument.drawingml.chart+xml"/>
  <Override PartName="/xl/charts/style56.xml" ContentType="application/vnd.ms-office.chartstyle+xml"/>
  <Override PartName="/xl/charts/colors56.xml" ContentType="application/vnd.ms-office.chartcolorstyle+xml"/>
  <Override PartName="/xl/charts/chart64.xml" ContentType="application/vnd.openxmlformats-officedocument.drawingml.chart+xml"/>
  <Override PartName="/xl/charts/style57.xml" ContentType="application/vnd.ms-office.chartstyle+xml"/>
  <Override PartName="/xl/charts/colors57.xml" ContentType="application/vnd.ms-office.chartcolorstyle+xml"/>
  <Override PartName="/xl/charts/chart65.xml" ContentType="application/vnd.openxmlformats-officedocument.drawingml.chart+xml"/>
  <Override PartName="/xl/charts/style58.xml" ContentType="application/vnd.ms-office.chartstyle+xml"/>
  <Override PartName="/xl/charts/colors58.xml" ContentType="application/vnd.ms-office.chartcolorstyle+xml"/>
  <Override PartName="/xl/charts/chart66.xml" ContentType="application/vnd.openxmlformats-officedocument.drawingml.chart+xml"/>
  <Override PartName="/xl/charts/style59.xml" ContentType="application/vnd.ms-office.chartstyle+xml"/>
  <Override PartName="/xl/charts/colors59.xml" ContentType="application/vnd.ms-office.chartcolorstyle+xml"/>
  <Override PartName="/xl/charts/chart67.xml" ContentType="application/vnd.openxmlformats-officedocument.drawingml.chart+xml"/>
  <Override PartName="/xl/charts/style60.xml" ContentType="application/vnd.ms-office.chartstyle+xml"/>
  <Override PartName="/xl/charts/colors60.xml" ContentType="application/vnd.ms-office.chartcolorstyle+xml"/>
  <Override PartName="/xl/charts/chart68.xml" ContentType="application/vnd.openxmlformats-officedocument.drawingml.chart+xml"/>
  <Override PartName="/xl/charts/style61.xml" ContentType="application/vnd.ms-office.chartstyle+xml"/>
  <Override PartName="/xl/charts/colors61.xml" ContentType="application/vnd.ms-office.chartcolorstyle+xml"/>
  <Override PartName="/xl/charts/chart69.xml" ContentType="application/vnd.openxmlformats-officedocument.drawingml.chart+xml"/>
  <Override PartName="/xl/charts/style62.xml" ContentType="application/vnd.ms-office.chartstyle+xml"/>
  <Override PartName="/xl/charts/colors62.xml" ContentType="application/vnd.ms-office.chartcolorstyle+xml"/>
  <Override PartName="/xl/charts/chart70.xml" ContentType="application/vnd.openxmlformats-officedocument.drawingml.chart+xml"/>
  <Override PartName="/xl/charts/style63.xml" ContentType="application/vnd.ms-office.chartstyle+xml"/>
  <Override PartName="/xl/charts/colors63.xml" ContentType="application/vnd.ms-office.chartcolorstyle+xml"/>
  <Override PartName="/xl/drawings/drawing31.xml" ContentType="application/vnd.openxmlformats-officedocument.drawing+xml"/>
  <Override PartName="/xl/charts/chart71.xml" ContentType="application/vnd.openxmlformats-officedocument.drawingml.chart+xml"/>
  <Override PartName="/xl/charts/style64.xml" ContentType="application/vnd.ms-office.chartstyle+xml"/>
  <Override PartName="/xl/charts/colors64.xml" ContentType="application/vnd.ms-office.chartcolorstyle+xml"/>
  <Override PartName="/xl/charts/chart72.xml" ContentType="application/vnd.openxmlformats-officedocument.drawingml.chart+xml"/>
  <Override PartName="/xl/charts/style65.xml" ContentType="application/vnd.ms-office.chartstyle+xml"/>
  <Override PartName="/xl/charts/colors65.xml" ContentType="application/vnd.ms-office.chartcolorstyle+xml"/>
  <Override PartName="/xl/charts/chart73.xml" ContentType="application/vnd.openxmlformats-officedocument.drawingml.chart+xml"/>
  <Override PartName="/xl/charts/style66.xml" ContentType="application/vnd.ms-office.chartstyle+xml"/>
  <Override PartName="/xl/charts/colors66.xml" ContentType="application/vnd.ms-office.chartcolorstyle+xml"/>
  <Override PartName="/xl/drawings/drawing32.xml" ContentType="application/vnd.openxmlformats-officedocument.drawing+xml"/>
  <Override PartName="/xl/charts/chart74.xml" ContentType="application/vnd.openxmlformats-officedocument.drawingml.chart+xml"/>
  <Override PartName="/xl/charts/style67.xml" ContentType="application/vnd.ms-office.chartstyle+xml"/>
  <Override PartName="/xl/charts/colors67.xml" ContentType="application/vnd.ms-office.chartcolorstyle+xml"/>
  <Override PartName="/xl/charts/chart75.xml" ContentType="application/vnd.openxmlformats-officedocument.drawingml.chart+xml"/>
  <Override PartName="/xl/charts/style68.xml" ContentType="application/vnd.ms-office.chartstyle+xml"/>
  <Override PartName="/xl/charts/colors68.xml" ContentType="application/vnd.ms-office.chartcolorstyle+xml"/>
  <Override PartName="/xl/charts/chart76.xml" ContentType="application/vnd.openxmlformats-officedocument.drawingml.chart+xml"/>
  <Override PartName="/xl/charts/style69.xml" ContentType="application/vnd.ms-office.chartstyle+xml"/>
  <Override PartName="/xl/charts/colors6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D:\Usuario\IERAL Terminado\Banco Mundial\Entrega Final\"/>
    </mc:Choice>
  </mc:AlternateContent>
  <xr:revisionPtr revIDLastSave="0" documentId="13_ncr:1_{26C2B114-FB13-4203-A3BC-6A27228B8F3D}" xr6:coauthVersionLast="46" xr6:coauthVersionMax="46" xr10:uidLastSave="{00000000-0000-0000-0000-000000000000}"/>
  <bookViews>
    <workbookView xWindow="-120" yWindow="-120" windowWidth="20730" windowHeight="11040" firstSheet="12" activeTab="12" xr2:uid="{04F9D83F-0343-4B86-80C8-E15682AC76C3}"/>
  </bookViews>
  <sheets>
    <sheet name="Tasa provincias" sheetId="35" r:id="rId1"/>
    <sheet name="IIBB Provincias" sheetId="34" r:id="rId2"/>
    <sheet name="Horas" sheetId="21" r:id="rId3"/>
    <sheet name="Enrollment 3-5" sheetId="22" r:id="rId4"/>
    <sheet name="Enrollment" sheetId="23" r:id="rId5"/>
    <sheet name="Partic Laboral" sheetId="24" r:id="rId6"/>
    <sheet name="Horas no remun" sheetId="25" r:id="rId7"/>
    <sheet name="Gap" sheetId="26" r:id="rId8"/>
    <sheet name="H M 25 65" sheetId="27" r:id="rId9"/>
    <sheet name="Tasa de actividad OCDE" sheetId="28" r:id="rId10"/>
    <sheet name="Empleo 15-64" sheetId="29" r:id="rId11"/>
    <sheet name="Empleo 25-54" sheetId="30" r:id="rId12"/>
    <sheet name="Tasa de empleo por hijos OCDE" sheetId="31" r:id="rId13"/>
    <sheet name="Partic Grupo Etario" sheetId="32" r:id="rId14"/>
    <sheet name="Length of maternity, parental a" sheetId="33" r:id="rId15"/>
    <sheet name="Ranking" sheetId="20" r:id="rId16"/>
    <sheet name="Licencias" sheetId="19" r:id="rId17"/>
    <sheet name="Jornada" sheetId="8" r:id="rId18"/>
    <sheet name="Jormada Est-Priv" sheetId="9" r:id="rId19"/>
    <sheet name="Matrícula Est-Priv" sheetId="10" r:id="rId20"/>
    <sheet name="Matrícula por edad" sheetId="11" r:id="rId21"/>
    <sheet name="Oferta" sheetId="12" r:id="rId22"/>
    <sheet name="Matrícula por juris" sheetId="13" r:id="rId23"/>
    <sheet name="Dispersión" sheetId="15" r:id="rId24"/>
    <sheet name="Quintil" sheetId="17" r:id="rId25"/>
    <sheet name="Evolución" sheetId="18" r:id="rId26"/>
    <sheet name="Desincentivo guarderías" sheetId="2" r:id="rId27"/>
    <sheet name="INDEC" sheetId="3" r:id="rId28"/>
    <sheet name="Mujeres por hijos" sheetId="4" r:id="rId29"/>
    <sheet name="Mujeres por hijos 25 65" sheetId="5" r:id="rId30"/>
    <sheet name="Hombres por hijos" sheetId="6" r:id="rId31"/>
    <sheet name="Hombres por hijos 25 65" sheetId="7" r:id="rId32"/>
  </sheets>
  <definedNames>
    <definedName name="_xlnm._FilterDatabase" localSheetId="26" hidden="1">'Desincentivo guarderías'!$A$1:$E$16</definedName>
    <definedName name="_xlnm._FilterDatabase" localSheetId="23" hidden="1">Dispersión!$A$3:$D$28</definedName>
    <definedName name="_xlnm._FilterDatabase" localSheetId="10" hidden="1">'Empleo 15-64'!$A$4:$E$23</definedName>
    <definedName name="_xlnm._FilterDatabase" localSheetId="11" hidden="1">'Empleo 25-54'!$A$2:$E$23</definedName>
    <definedName name="_xlnm._FilterDatabase" localSheetId="4" hidden="1">Enrollment!$A$4:$L$20</definedName>
    <definedName name="_xlnm._FilterDatabase" localSheetId="7" hidden="1">Gap!$A$1:$C$18</definedName>
    <definedName name="_xlnm._FilterDatabase" localSheetId="30" hidden="1">'Hombres por hijos'!$AD$78:$AJ$85</definedName>
    <definedName name="_xlnm._FilterDatabase" localSheetId="31" hidden="1">'Hombres por hijos 25 65'!$AD$78:$AJ$85</definedName>
    <definedName name="_xlnm._FilterDatabase" localSheetId="2" hidden="1">Horas!$A$4:$D$21</definedName>
    <definedName name="_xlnm._FilterDatabase" localSheetId="1" hidden="1">'IIBB Provincias'!$A$2:$D$26</definedName>
    <definedName name="_xlnm._FilterDatabase" localSheetId="18" hidden="1">'Jormada Est-Priv'!$H$4:$K$28</definedName>
    <definedName name="_xlnm._FilterDatabase" localSheetId="17" hidden="1">Jornada!$A$1:$B$25</definedName>
    <definedName name="_xlnm._FilterDatabase" localSheetId="14" hidden="1">'Length of maternity, parental a'!$A$7:$G$30</definedName>
    <definedName name="_xlnm._FilterDatabase" localSheetId="16" hidden="1">Licencias!$A$1:$E$25</definedName>
    <definedName name="_xlnm._FilterDatabase" localSheetId="28" hidden="1">'Mujeres por hijos'!$AD$80:$AM$87</definedName>
    <definedName name="_xlnm._FilterDatabase" localSheetId="29" hidden="1">'Mujeres por hijos 25 65'!$AD$79:$AM$86</definedName>
    <definedName name="_xlnm._FilterDatabase" localSheetId="13" hidden="1">'Partic Grupo Etario'!$A$4:$H$24</definedName>
    <definedName name="_xlnm._FilterDatabase" localSheetId="5" hidden="1">'Partic Laboral'!$A$6:$D$23</definedName>
    <definedName name="_xlnm._FilterDatabase" localSheetId="15" hidden="1">Ranking!$G$1:$I$23</definedName>
    <definedName name="_xlnm._FilterDatabase" localSheetId="9" hidden="1">'Tasa de actividad OCDE'!$B$7:$F$27</definedName>
    <definedName name="_xlnm._FilterDatabase" localSheetId="12" hidden="1">'Tasa de empleo por hijos OCDE'!$H$2:$L$9</definedName>
    <definedName name="_xlnm._FilterDatabase" localSheetId="0" hidden="1">'Tasa provincias'!$E$2:$G$28</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28" i="35" l="1"/>
  <c r="H28" i="35"/>
  <c r="D28" i="35"/>
  <c r="L27" i="35"/>
  <c r="H27" i="35"/>
  <c r="D27" i="35"/>
  <c r="L26" i="35"/>
  <c r="H26" i="35"/>
  <c r="D26" i="35"/>
  <c r="L25" i="35"/>
  <c r="H25" i="35"/>
  <c r="D25" i="35"/>
  <c r="L24" i="35"/>
  <c r="H24" i="35"/>
  <c r="D24" i="35"/>
  <c r="L23" i="35"/>
  <c r="H23" i="35"/>
  <c r="D23" i="35"/>
  <c r="L22" i="35"/>
  <c r="H22" i="35"/>
  <c r="D22" i="35"/>
  <c r="L21" i="35"/>
  <c r="H21" i="35"/>
  <c r="D21" i="35"/>
  <c r="L20" i="35"/>
  <c r="H20" i="35"/>
  <c r="D20" i="35"/>
  <c r="L19" i="35"/>
  <c r="H19" i="35"/>
  <c r="D19" i="35"/>
  <c r="L18" i="35"/>
  <c r="H18" i="35"/>
  <c r="D18" i="35"/>
  <c r="L17" i="35"/>
  <c r="H17" i="35"/>
  <c r="D17" i="35"/>
  <c r="L16" i="35"/>
  <c r="H16" i="35"/>
  <c r="D16" i="35"/>
  <c r="L15" i="35"/>
  <c r="H15" i="35"/>
  <c r="D15" i="35"/>
  <c r="L14" i="35"/>
  <c r="H14" i="35"/>
  <c r="D14" i="35"/>
  <c r="L13" i="35"/>
  <c r="H13" i="35"/>
  <c r="D13" i="35"/>
  <c r="L12" i="35"/>
  <c r="H12" i="35"/>
  <c r="D12" i="35"/>
  <c r="L11" i="35"/>
  <c r="H11" i="35"/>
  <c r="D11" i="35"/>
  <c r="L10" i="35"/>
  <c r="H10" i="35"/>
  <c r="D10" i="35"/>
  <c r="L9" i="35"/>
  <c r="H9" i="35"/>
  <c r="D9" i="35"/>
  <c r="L8" i="35"/>
  <c r="H8" i="35"/>
  <c r="D8" i="35"/>
  <c r="L7" i="35"/>
  <c r="H7" i="35"/>
  <c r="D7" i="35"/>
  <c r="L6" i="35"/>
  <c r="H6" i="35"/>
  <c r="D6" i="35"/>
  <c r="L5" i="35"/>
  <c r="H5" i="35"/>
  <c r="D5" i="35"/>
  <c r="L4" i="35"/>
  <c r="H4" i="35"/>
  <c r="D4" i="35"/>
  <c r="L3" i="35"/>
  <c r="H3" i="35"/>
  <c r="D3" i="35"/>
  <c r="D26" i="34"/>
  <c r="D25" i="34"/>
  <c r="D24" i="34"/>
  <c r="D23" i="34"/>
  <c r="D22" i="34"/>
  <c r="D21" i="34"/>
  <c r="D20" i="34"/>
  <c r="D19" i="34"/>
  <c r="D18" i="34"/>
  <c r="D17" i="34"/>
  <c r="D16" i="34"/>
  <c r="D15" i="34"/>
  <c r="D14" i="34"/>
  <c r="D13" i="34"/>
  <c r="D12" i="34"/>
  <c r="D11" i="34"/>
  <c r="D10" i="34"/>
  <c r="D9" i="34"/>
  <c r="D8" i="34"/>
  <c r="D7" i="34"/>
  <c r="D6" i="34"/>
  <c r="D5" i="34"/>
  <c r="D4" i="34"/>
  <c r="D3" i="34"/>
  <c r="G30" i="33"/>
  <c r="F30" i="33"/>
  <c r="G29" i="33"/>
  <c r="F29" i="33"/>
  <c r="G28" i="33"/>
  <c r="F28" i="33"/>
  <c r="G27" i="33"/>
  <c r="F27" i="33"/>
  <c r="G26" i="33"/>
  <c r="F26" i="33"/>
  <c r="G25" i="33"/>
  <c r="F25" i="33"/>
  <c r="G24" i="33"/>
  <c r="F24" i="33"/>
  <c r="G23" i="33"/>
  <c r="F23" i="33"/>
  <c r="G22" i="33"/>
  <c r="F22" i="33"/>
  <c r="G21" i="33"/>
  <c r="F21" i="33"/>
  <c r="G20" i="33"/>
  <c r="F20" i="33"/>
  <c r="G19" i="33"/>
  <c r="F19" i="33"/>
  <c r="G18" i="33"/>
  <c r="F18" i="33"/>
  <c r="G17" i="33"/>
  <c r="F17" i="33"/>
  <c r="G16" i="33"/>
  <c r="F16" i="33"/>
  <c r="G15" i="33"/>
  <c r="F15" i="33"/>
  <c r="G14" i="33"/>
  <c r="F14" i="33"/>
  <c r="G13" i="33"/>
  <c r="F13" i="33"/>
  <c r="G12" i="33"/>
  <c r="F12" i="33"/>
  <c r="G11" i="33"/>
  <c r="F11" i="33"/>
  <c r="G10" i="33"/>
  <c r="F10" i="33"/>
  <c r="G9" i="33"/>
  <c r="F9" i="33"/>
  <c r="G8" i="33"/>
  <c r="F8" i="33"/>
  <c r="A1" i="33"/>
  <c r="H51" i="32"/>
  <c r="E51" i="32"/>
  <c r="H50" i="32"/>
  <c r="E50" i="32"/>
  <c r="H49" i="32"/>
  <c r="E49" i="32"/>
  <c r="H48" i="32"/>
  <c r="E48" i="32"/>
  <c r="H47" i="32"/>
  <c r="E47" i="32"/>
  <c r="H46" i="32"/>
  <c r="E46" i="32"/>
  <c r="H45" i="32"/>
  <c r="E45" i="32"/>
  <c r="H44" i="32"/>
  <c r="E44" i="32"/>
  <c r="H43" i="32"/>
  <c r="E43" i="32"/>
  <c r="H42" i="32"/>
  <c r="E42" i="32"/>
  <c r="H41" i="32"/>
  <c r="E41" i="32"/>
  <c r="H40" i="32"/>
  <c r="E40" i="32"/>
  <c r="H39" i="32"/>
  <c r="E39" i="32"/>
  <c r="H38" i="32"/>
  <c r="E38" i="32"/>
  <c r="H37" i="32"/>
  <c r="E37" i="32"/>
  <c r="H36" i="32"/>
  <c r="E36" i="32"/>
  <c r="H35" i="32"/>
  <c r="E35" i="32"/>
  <c r="H34" i="32"/>
  <c r="E34" i="32"/>
  <c r="H33" i="32"/>
  <c r="E33" i="32"/>
  <c r="H32" i="32"/>
  <c r="E32" i="32"/>
  <c r="H24" i="32"/>
  <c r="E24" i="32"/>
  <c r="H23" i="32"/>
  <c r="E23" i="32"/>
  <c r="H22" i="32"/>
  <c r="E22" i="32"/>
  <c r="H21" i="32"/>
  <c r="E21" i="32"/>
  <c r="H20" i="32"/>
  <c r="E20" i="32"/>
  <c r="H19" i="32"/>
  <c r="E19" i="32"/>
  <c r="H18" i="32"/>
  <c r="E18" i="32"/>
  <c r="H17" i="32"/>
  <c r="E17" i="32"/>
  <c r="H16" i="32"/>
  <c r="E16" i="32"/>
  <c r="H15" i="32"/>
  <c r="E15" i="32"/>
  <c r="H14" i="32"/>
  <c r="E14" i="32"/>
  <c r="H13" i="32"/>
  <c r="E13" i="32"/>
  <c r="H12" i="32"/>
  <c r="E12" i="32"/>
  <c r="H11" i="32"/>
  <c r="E11" i="32"/>
  <c r="H10" i="32"/>
  <c r="E10" i="32"/>
  <c r="H9" i="32"/>
  <c r="E9" i="32"/>
  <c r="H8" i="32"/>
  <c r="E8" i="32"/>
  <c r="H7" i="32"/>
  <c r="E7" i="32"/>
  <c r="H6" i="32"/>
  <c r="E6" i="32"/>
  <c r="H5" i="32"/>
  <c r="E5" i="32"/>
  <c r="E23" i="30"/>
  <c r="E22" i="30"/>
  <c r="E21" i="30"/>
  <c r="E20" i="30"/>
  <c r="E19" i="30"/>
  <c r="E18" i="30"/>
  <c r="E17" i="30"/>
  <c r="E16" i="30"/>
  <c r="E15" i="30"/>
  <c r="E14" i="30"/>
  <c r="E13" i="30"/>
  <c r="E12" i="30"/>
  <c r="E11" i="30"/>
  <c r="E10" i="30"/>
  <c r="E9" i="30"/>
  <c r="E8" i="30"/>
  <c r="E7" i="30"/>
  <c r="E6" i="30"/>
  <c r="E5" i="30"/>
  <c r="E4" i="30"/>
  <c r="E3" i="30"/>
  <c r="E24" i="29"/>
  <c r="E23" i="29"/>
  <c r="E22" i="29"/>
  <c r="E21" i="29"/>
  <c r="E20" i="29"/>
  <c r="E19" i="29"/>
  <c r="E18" i="29"/>
  <c r="E17" i="29"/>
  <c r="E16" i="29"/>
  <c r="E15" i="29"/>
  <c r="E14" i="29"/>
  <c r="E13" i="29"/>
  <c r="E12" i="29"/>
  <c r="E11" i="29"/>
  <c r="E10" i="29"/>
  <c r="E9" i="29"/>
  <c r="E8" i="29"/>
  <c r="E7" i="29"/>
  <c r="E6" i="29"/>
  <c r="E5" i="29"/>
  <c r="F27" i="28"/>
  <c r="F26" i="28"/>
  <c r="F25" i="28"/>
  <c r="F24" i="28"/>
  <c r="F23" i="28"/>
  <c r="F22" i="28"/>
  <c r="F21" i="28"/>
  <c r="F20" i="28"/>
  <c r="F19" i="28"/>
  <c r="F18" i="28"/>
  <c r="F17" i="28"/>
  <c r="F16" i="28"/>
  <c r="F15" i="28"/>
  <c r="F14" i="28"/>
  <c r="F13" i="28"/>
  <c r="F12" i="28"/>
  <c r="F11" i="28"/>
  <c r="F10" i="28"/>
  <c r="F9" i="28"/>
  <c r="F8" i="28"/>
  <c r="A1" i="28"/>
  <c r="D74" i="27"/>
  <c r="D73" i="27"/>
  <c r="D72" i="27"/>
  <c r="D71" i="27"/>
  <c r="D70" i="27"/>
  <c r="D69" i="27"/>
  <c r="D68" i="27"/>
  <c r="D67" i="27"/>
  <c r="D66" i="27"/>
  <c r="D65" i="27"/>
  <c r="D64" i="27"/>
  <c r="D63" i="27"/>
  <c r="D62" i="27"/>
  <c r="D61" i="27"/>
  <c r="D60" i="27"/>
  <c r="D59" i="27"/>
  <c r="D58" i="27"/>
  <c r="D57" i="27"/>
  <c r="D56" i="27"/>
  <c r="D55" i="27"/>
  <c r="D54" i="27"/>
  <c r="D53" i="27"/>
  <c r="D52" i="27"/>
  <c r="D51" i="27"/>
  <c r="D50" i="27"/>
  <c r="D49" i="27"/>
  <c r="D48" i="27"/>
  <c r="D47" i="27"/>
  <c r="D46" i="27"/>
  <c r="D45" i="27"/>
  <c r="D44" i="27"/>
  <c r="D43" i="27"/>
  <c r="D42" i="27"/>
  <c r="D41" i="27"/>
  <c r="D40" i="27"/>
  <c r="D39" i="27"/>
  <c r="D38" i="27"/>
  <c r="D37" i="27"/>
  <c r="D36" i="27"/>
  <c r="D35" i="27"/>
  <c r="D34" i="27"/>
  <c r="D33" i="27"/>
  <c r="D32" i="27"/>
  <c r="D31" i="27"/>
  <c r="D30" i="27"/>
  <c r="D29" i="27"/>
  <c r="D28" i="27"/>
  <c r="D27" i="27"/>
  <c r="D26" i="27"/>
  <c r="D25" i="27"/>
  <c r="D24" i="27"/>
  <c r="D23" i="27"/>
  <c r="D22" i="27"/>
  <c r="D21" i="27"/>
  <c r="D20" i="27"/>
  <c r="D19" i="27"/>
  <c r="D18" i="27"/>
  <c r="D17" i="27"/>
  <c r="D16" i="27"/>
  <c r="D15" i="27"/>
  <c r="D14" i="27"/>
  <c r="D13" i="27"/>
  <c r="D12" i="27"/>
  <c r="D11" i="27"/>
  <c r="D10" i="27"/>
  <c r="D9" i="27"/>
  <c r="D8" i="27"/>
  <c r="D7" i="27"/>
  <c r="D6" i="27"/>
  <c r="D5" i="27"/>
  <c r="D4" i="27"/>
  <c r="D3" i="27"/>
  <c r="D2" i="27"/>
  <c r="A1" i="24"/>
  <c r="A1" i="23"/>
  <c r="D23" i="21"/>
  <c r="D22" i="21"/>
  <c r="D21" i="21"/>
  <c r="D20" i="21"/>
  <c r="D19" i="21"/>
  <c r="D18" i="21"/>
  <c r="D17" i="21"/>
  <c r="D16" i="21"/>
  <c r="D15" i="21"/>
  <c r="D14" i="21"/>
  <c r="D13" i="21"/>
  <c r="D12" i="21"/>
  <c r="D11" i="21"/>
  <c r="D10" i="21"/>
  <c r="D9" i="21"/>
  <c r="D8" i="21"/>
  <c r="D7" i="21"/>
  <c r="D6" i="21"/>
  <c r="D5" i="21"/>
  <c r="A1" i="21"/>
  <c r="E27" i="19" l="1"/>
  <c r="E26" i="19"/>
  <c r="E25" i="19"/>
  <c r="E24" i="19"/>
  <c r="E23" i="19"/>
  <c r="E22" i="19"/>
  <c r="E21" i="19"/>
  <c r="E20" i="19"/>
  <c r="E19" i="19"/>
  <c r="E18" i="19"/>
  <c r="E17" i="19"/>
  <c r="E16" i="19"/>
  <c r="E15" i="19"/>
  <c r="E14" i="19"/>
  <c r="E13" i="19"/>
  <c r="E12" i="19"/>
  <c r="E11" i="19"/>
  <c r="E10" i="19"/>
  <c r="E9" i="19"/>
  <c r="E8" i="19"/>
  <c r="E7" i="19"/>
  <c r="E6" i="19"/>
  <c r="E5" i="19"/>
  <c r="E4" i="19"/>
  <c r="E3" i="19"/>
  <c r="E2" i="19"/>
  <c r="N12" i="18"/>
  <c r="M12" i="18"/>
  <c r="L12" i="18"/>
  <c r="N11" i="18"/>
  <c r="M11" i="18"/>
  <c r="L11" i="18"/>
  <c r="N10" i="18"/>
  <c r="M10" i="18"/>
  <c r="L10" i="18"/>
  <c r="N9" i="18"/>
  <c r="M9" i="18"/>
  <c r="L9" i="18"/>
  <c r="C27" i="15"/>
  <c r="C26" i="15"/>
  <c r="C25" i="15"/>
  <c r="C24" i="15"/>
  <c r="C23" i="15"/>
  <c r="C22" i="15"/>
  <c r="C21" i="15"/>
  <c r="C20" i="15"/>
  <c r="C19" i="15"/>
  <c r="C18" i="15"/>
  <c r="C17" i="15"/>
  <c r="C16" i="15"/>
  <c r="C15" i="15"/>
  <c r="C14" i="15"/>
  <c r="C13" i="15"/>
  <c r="C12" i="15"/>
  <c r="C11" i="15"/>
  <c r="C10" i="15"/>
  <c r="C9" i="15"/>
  <c r="C8" i="15"/>
  <c r="C7" i="15"/>
  <c r="C6" i="15"/>
  <c r="C5" i="15"/>
  <c r="C4" i="15"/>
  <c r="C7" i="11"/>
  <c r="C6" i="11"/>
  <c r="C5" i="11"/>
  <c r="C4" i="11"/>
  <c r="C3" i="11"/>
  <c r="C2" i="11"/>
  <c r="K28" i="9"/>
  <c r="K27" i="9"/>
  <c r="K26" i="9"/>
  <c r="K25" i="9"/>
  <c r="K24" i="9"/>
  <c r="K23" i="9"/>
  <c r="K22" i="9"/>
  <c r="K21" i="9"/>
  <c r="K20" i="9"/>
  <c r="K19" i="9"/>
  <c r="K18" i="9"/>
  <c r="K17" i="9"/>
  <c r="K16" i="9"/>
  <c r="K15" i="9"/>
  <c r="K14" i="9"/>
  <c r="K13" i="9"/>
  <c r="K12" i="9"/>
  <c r="K11" i="9"/>
  <c r="K10" i="9"/>
  <c r="K9" i="9"/>
  <c r="K8" i="9"/>
  <c r="K7" i="9"/>
  <c r="K6" i="9"/>
  <c r="K5" i="9"/>
  <c r="AM87" i="4"/>
  <c r="AJ87" i="4"/>
  <c r="AG87" i="4"/>
  <c r="AM86" i="4"/>
  <c r="AJ86" i="4"/>
  <c r="AG86" i="4"/>
  <c r="AM85" i="4"/>
  <c r="AJ85" i="4"/>
  <c r="AG85" i="4"/>
  <c r="AM84" i="4"/>
  <c r="AJ84" i="4"/>
  <c r="AG84" i="4"/>
  <c r="AM83" i="4"/>
  <c r="AJ83" i="4"/>
  <c r="AG83" i="4"/>
  <c r="AM82" i="4"/>
  <c r="AJ82" i="4"/>
  <c r="AG82" i="4"/>
  <c r="AM81" i="4"/>
  <c r="AJ81" i="4"/>
  <c r="AG81" i="4"/>
  <c r="E16" i="2" l="1"/>
  <c r="E15" i="2"/>
  <c r="E14" i="2"/>
  <c r="E13" i="2"/>
  <c r="E12" i="2"/>
  <c r="E11" i="2"/>
  <c r="E10" i="2"/>
  <c r="E9" i="2"/>
  <c r="E8" i="2"/>
  <c r="E7" i="2"/>
  <c r="E6" i="2"/>
  <c r="E5" i="2"/>
  <c r="E4" i="2"/>
  <c r="E3" i="2"/>
  <c r="E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MyOECD</author>
  </authors>
  <commentList>
    <comment ref="B9" authorId="0" shapeId="0" xr:uid="{4C9A82A6-F98B-409E-BD77-533DEEC1D65F}">
      <text>
        <r>
          <rPr>
            <sz val="9"/>
            <color indexed="81"/>
            <rFont val="Tahoma"/>
            <charset val="1"/>
          </rPr>
          <t xml:space="preserve">o: Missing value </t>
        </r>
      </text>
    </comment>
    <comment ref="C9" authorId="0" shapeId="0" xr:uid="{E0BC051B-41BE-479E-A858-7698504FDA58}">
      <text>
        <r>
          <rPr>
            <sz val="9"/>
            <color indexed="81"/>
            <rFont val="Tahoma"/>
            <charset val="1"/>
          </rPr>
          <t xml:space="preserve">o: Missing value </t>
        </r>
      </text>
    </comment>
    <comment ref="D9" authorId="0" shapeId="0" xr:uid="{3E18C430-54F6-47E1-ACFB-AC39E572CDDB}">
      <text>
        <r>
          <rPr>
            <sz val="9"/>
            <color indexed="81"/>
            <rFont val="Tahoma"/>
            <charset val="1"/>
          </rPr>
          <t xml:space="preserve">o: Missing value </t>
        </r>
      </text>
    </comment>
    <comment ref="C18" authorId="0" shapeId="0" xr:uid="{98C321AD-7AFE-4902-878E-F2ACD60BDFF3}">
      <text>
        <r>
          <rPr>
            <sz val="9"/>
            <color indexed="81"/>
            <rFont val="Tahoma"/>
            <charset val="1"/>
          </rPr>
          <t xml:space="preserve">o: Missing value </t>
        </r>
      </text>
    </comment>
    <comment ref="D18" authorId="0" shapeId="0" xr:uid="{53DDA040-4FA8-4769-87A9-4FB00BB9B764}">
      <text>
        <r>
          <rPr>
            <sz val="9"/>
            <color indexed="81"/>
            <rFont val="Tahoma"/>
            <charset val="1"/>
          </rPr>
          <t xml:space="preserve">o: Missing value </t>
        </r>
      </text>
    </comment>
    <comment ref="C20" authorId="0" shapeId="0" xr:uid="{4FE6D84C-0B56-4C67-98FD-E1F0AA4F6B9B}">
      <text>
        <r>
          <rPr>
            <sz val="9"/>
            <color indexed="81"/>
            <rFont val="Tahoma"/>
            <charset val="1"/>
          </rPr>
          <t xml:space="preserve">o: Missing value </t>
        </r>
      </text>
    </comment>
    <comment ref="D20" authorId="0" shapeId="0" xr:uid="{CB39C52A-F367-4AF2-84D6-622EE2C50222}">
      <text>
        <r>
          <rPr>
            <sz val="9"/>
            <color indexed="81"/>
            <rFont val="Tahoma"/>
            <charset val="1"/>
          </rPr>
          <t xml:space="preserve">o: Missing value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MyOECD</author>
  </authors>
  <commentList>
    <comment ref="C15" authorId="0" shapeId="0" xr:uid="{01AA8FE9-8CB7-4759-BCD1-A2E849614763}">
      <text>
        <r>
          <rPr>
            <sz val="9"/>
            <color indexed="81"/>
            <rFont val="Tahoma"/>
            <charset val="1"/>
          </rPr>
          <t xml:space="preserve">E: Estimated value </t>
        </r>
      </text>
    </comment>
    <comment ref="D15" authorId="0" shapeId="0" xr:uid="{26CDDE89-55E0-4F8F-95DB-B0905FE256B2}">
      <text>
        <r>
          <rPr>
            <sz val="9"/>
            <color indexed="81"/>
            <rFont val="Tahoma"/>
            <charset val="1"/>
          </rPr>
          <t xml:space="preserve">E: Estimated value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MyOECD</author>
  </authors>
  <commentList>
    <comment ref="C8" authorId="0" shapeId="0" xr:uid="{D82114AE-103A-4C7E-9E01-4434E92404F4}">
      <text>
        <r>
          <rPr>
            <sz val="9"/>
            <color indexed="8"/>
            <rFont val="Tahoma"/>
          </rPr>
          <t xml:space="preserve">E: Estimated value </t>
        </r>
      </text>
    </comment>
    <comment ref="D8" authorId="0" shapeId="0" xr:uid="{204D4B90-6ACF-4625-9689-8C0C20997988}">
      <text>
        <r>
          <rPr>
            <sz val="9"/>
            <color indexed="8"/>
            <rFont val="Tahoma"/>
          </rPr>
          <t xml:space="preserve">E: Estimated value </t>
        </r>
      </text>
    </comment>
    <comment ref="C17" authorId="0" shapeId="0" xr:uid="{3ECADE32-3FE0-4FCB-B92A-F98A44DB9457}">
      <text>
        <r>
          <rPr>
            <sz val="9"/>
            <color indexed="8"/>
            <rFont val="Tahoma"/>
          </rPr>
          <t xml:space="preserve">E: Estimated value </t>
        </r>
      </text>
    </comment>
    <comment ref="D17" authorId="0" shapeId="0" xr:uid="{AB1B267B-137D-4A32-AF97-52B0868AD78B}">
      <text>
        <r>
          <rPr>
            <sz val="9"/>
            <color indexed="8"/>
            <rFont val="Tahoma"/>
          </rPr>
          <t xml:space="preserve">E: Estimated value </t>
        </r>
      </text>
    </comment>
  </commentList>
</comments>
</file>

<file path=xl/sharedStrings.xml><?xml version="1.0" encoding="utf-8"?>
<sst xmlns="http://schemas.openxmlformats.org/spreadsheetml/2006/main" count="1829" uniqueCount="438">
  <si>
    <t>67PC_AVEWAGE</t>
  </si>
  <si>
    <t>AVEWAGE</t>
  </si>
  <si>
    <t>MINWAGE</t>
  </si>
  <si>
    <t>max</t>
  </si>
  <si>
    <t>España</t>
  </si>
  <si>
    <t>Grecia</t>
  </si>
  <si>
    <t>Portugal</t>
  </si>
  <si>
    <t>Países Bajos</t>
  </si>
  <si>
    <t>Alemania</t>
  </si>
  <si>
    <t>Bélgica</t>
  </si>
  <si>
    <t>Polonia</t>
  </si>
  <si>
    <t>Canadá</t>
  </si>
  <si>
    <t>Promedio OCDE</t>
  </si>
  <si>
    <t>Francia</t>
  </si>
  <si>
    <t>Hungría</t>
  </si>
  <si>
    <t>UK</t>
  </si>
  <si>
    <t>Australia</t>
  </si>
  <si>
    <t>República Checa</t>
  </si>
  <si>
    <t>USA</t>
  </si>
  <si>
    <t>Trabajo de cuidado</t>
  </si>
  <si>
    <t>Trabajo doméstico</t>
  </si>
  <si>
    <t>Hombres</t>
  </si>
  <si>
    <t>Mujeres</t>
  </si>
  <si>
    <t>Trabajo no remunerado</t>
  </si>
  <si>
    <t>Terciario o universitario incompleto y más</t>
  </si>
  <si>
    <t>Secundario completo</t>
  </si>
  <si>
    <t>Hijos de 6 años o más</t>
  </si>
  <si>
    <t>Alta Calificación</t>
  </si>
  <si>
    <t>Primario completo y secundario incompleto</t>
  </si>
  <si>
    <t>Hijos de 0 a 5 años</t>
  </si>
  <si>
    <t>Horas en cuidado de niños y personas dependientes</t>
  </si>
  <si>
    <t>Media Calificación</t>
  </si>
  <si>
    <t>Hasta primario incompleto</t>
  </si>
  <si>
    <t>Sin hijos</t>
  </si>
  <si>
    <t>Horas en tareas domésticas</t>
  </si>
  <si>
    <t>Baja Calificación</t>
  </si>
  <si>
    <t xml:space="preserve">Hombres </t>
  </si>
  <si>
    <t>Participa en tareas domésticas</t>
  </si>
  <si>
    <t>Actividad</t>
  </si>
  <si>
    <t>Empleo</t>
  </si>
  <si>
    <t>Desempleo</t>
  </si>
  <si>
    <t>mujeres</t>
  </si>
  <si>
    <t>mujeres_sin_hijos</t>
  </si>
  <si>
    <t>mujeres_con_hijos</t>
  </si>
  <si>
    <t>mujeres_1_hijo</t>
  </si>
  <si>
    <t>mujeres_2_hijos</t>
  </si>
  <si>
    <t>mujeres_3_hijos</t>
  </si>
  <si>
    <t>mujeres_mas_3_hijos</t>
  </si>
  <si>
    <t>ocupadas</t>
  </si>
  <si>
    <t>ocupadas_sin_hijos</t>
  </si>
  <si>
    <t>ocupadas_con_hijos</t>
  </si>
  <si>
    <t>ocupadas_1_hijo</t>
  </si>
  <si>
    <t>ocupadas_2_hijos</t>
  </si>
  <si>
    <t>ocupadas_3_hijos</t>
  </si>
  <si>
    <t>ocupadas_mas_3_hijos</t>
  </si>
  <si>
    <t>desocupadas</t>
  </si>
  <si>
    <t>desocupadas_sin_hijos</t>
  </si>
  <si>
    <t>desocupadas_con_hijos</t>
  </si>
  <si>
    <t>desocupadas_1_hijo</t>
  </si>
  <si>
    <t>desocupadas_2_hijos</t>
  </si>
  <si>
    <t>desocupadas_3_hijos</t>
  </si>
  <si>
    <t>desocupadas_mas_3_hijos</t>
  </si>
  <si>
    <t>PEA</t>
  </si>
  <si>
    <t>PEA_sin_hijos</t>
  </si>
  <si>
    <t>PEA_con_hijos</t>
  </si>
  <si>
    <t>PEA_1_hijo</t>
  </si>
  <si>
    <t>PEA_2_hijos</t>
  </si>
  <si>
    <t>PEA_3_hijos</t>
  </si>
  <si>
    <t>PEA_mas_3_hijos</t>
  </si>
  <si>
    <t>Total Mujeres</t>
  </si>
  <si>
    <t>Mujeres sin hijos</t>
  </si>
  <si>
    <t>Mujeres con hijos</t>
  </si>
  <si>
    <t>Mujeres con 1 hijo</t>
  </si>
  <si>
    <t>Mujeres con 2 hijos</t>
  </si>
  <si>
    <t>Mujeres con 3 hijos</t>
  </si>
  <si>
    <t>Mujeres con más de 3 hijos</t>
  </si>
  <si>
    <t>III-03</t>
  </si>
  <si>
    <t>IV-03</t>
  </si>
  <si>
    <t>I-04</t>
  </si>
  <si>
    <t>II-04</t>
  </si>
  <si>
    <t>III-04</t>
  </si>
  <si>
    <t>IV-04</t>
  </si>
  <si>
    <t>I-05</t>
  </si>
  <si>
    <t>II-05</t>
  </si>
  <si>
    <t>III-05</t>
  </si>
  <si>
    <t>IV-05</t>
  </si>
  <si>
    <t>I-06</t>
  </si>
  <si>
    <t>II-06</t>
  </si>
  <si>
    <t>III-06</t>
  </si>
  <si>
    <t>IV-06</t>
  </si>
  <si>
    <t>I-07</t>
  </si>
  <si>
    <t>II-07</t>
  </si>
  <si>
    <t>IV-07</t>
  </si>
  <si>
    <t>I-08</t>
  </si>
  <si>
    <t>II-08</t>
  </si>
  <si>
    <t>III-08</t>
  </si>
  <si>
    <t>IV-08</t>
  </si>
  <si>
    <t>I-09</t>
  </si>
  <si>
    <t>II-09</t>
  </si>
  <si>
    <t>III-09</t>
  </si>
  <si>
    <t>IV-09</t>
  </si>
  <si>
    <t>I-10</t>
  </si>
  <si>
    <t>II-10</t>
  </si>
  <si>
    <t>III-10</t>
  </si>
  <si>
    <t>IV-10</t>
  </si>
  <si>
    <t>I-11</t>
  </si>
  <si>
    <t>II-11</t>
  </si>
  <si>
    <t>III-11</t>
  </si>
  <si>
    <t>IV-11</t>
  </si>
  <si>
    <t>I-12</t>
  </si>
  <si>
    <t>II-12</t>
  </si>
  <si>
    <t>III-12</t>
  </si>
  <si>
    <t>IV-12</t>
  </si>
  <si>
    <t>I-13</t>
  </si>
  <si>
    <t>II-13</t>
  </si>
  <si>
    <t>III-13</t>
  </si>
  <si>
    <t>IV-13</t>
  </si>
  <si>
    <t>I-14</t>
  </si>
  <si>
    <t>II-14</t>
  </si>
  <si>
    <t>III-14</t>
  </si>
  <si>
    <t>IV-14</t>
  </si>
  <si>
    <t>I-15</t>
  </si>
  <si>
    <t>II-15</t>
  </si>
  <si>
    <t>II-16</t>
  </si>
  <si>
    <t>III-16</t>
  </si>
  <si>
    <t>IV-16</t>
  </si>
  <si>
    <t>I-17</t>
  </si>
  <si>
    <t>II-17</t>
  </si>
  <si>
    <t>III-17</t>
  </si>
  <si>
    <t>IV-17</t>
  </si>
  <si>
    <t>I-18</t>
  </si>
  <si>
    <t>II-18</t>
  </si>
  <si>
    <t>III-18</t>
  </si>
  <si>
    <t>IV-18</t>
  </si>
  <si>
    <t>I-19</t>
  </si>
  <si>
    <t>II-19</t>
  </si>
  <si>
    <t>III-19</t>
  </si>
  <si>
    <t>IV-19</t>
  </si>
  <si>
    <t>I-20</t>
  </si>
  <si>
    <t>II-20</t>
  </si>
  <si>
    <t>III-20</t>
  </si>
  <si>
    <t>IV-20</t>
  </si>
  <si>
    <t>I-21</t>
  </si>
  <si>
    <t>II-21</t>
  </si>
  <si>
    <t>III-21</t>
  </si>
  <si>
    <t>IV-21</t>
  </si>
  <si>
    <t>I-22</t>
  </si>
  <si>
    <t>II-22</t>
  </si>
  <si>
    <t>III-22</t>
  </si>
  <si>
    <t>Tasa de actividad</t>
  </si>
  <si>
    <t>Tasa de empleo</t>
  </si>
  <si>
    <t>Tasa de desempleo</t>
  </si>
  <si>
    <t>III-2022</t>
  </si>
  <si>
    <t>III-2012</t>
  </si>
  <si>
    <t>Variación</t>
  </si>
  <si>
    <t>hombres</t>
  </si>
  <si>
    <t>hombres_sin_hijos</t>
  </si>
  <si>
    <t>hombres_con_hijos</t>
  </si>
  <si>
    <t>hombres_1_hijo</t>
  </si>
  <si>
    <t>hombres_2_hijos</t>
  </si>
  <si>
    <t>hombres_3_hijos</t>
  </si>
  <si>
    <t>hombres_mas_3_hijos</t>
  </si>
  <si>
    <t>Total Varones</t>
  </si>
  <si>
    <t>Varones sin hijos</t>
  </si>
  <si>
    <t>Varones con hijos</t>
  </si>
  <si>
    <t>Varones con 1 hijo</t>
  </si>
  <si>
    <t>Varones con 2 hijos</t>
  </si>
  <si>
    <t>Varones con 3 hijos</t>
  </si>
  <si>
    <t>Varones con más de 3 hijos</t>
  </si>
  <si>
    <t>Varones</t>
  </si>
  <si>
    <t>Con más de 3 hijos</t>
  </si>
  <si>
    <t>Con 3 hijos</t>
  </si>
  <si>
    <t>Con 2 hijos</t>
  </si>
  <si>
    <t>Con hijos</t>
  </si>
  <si>
    <t>Total</t>
  </si>
  <si>
    <t>Con 1 hijo</t>
  </si>
  <si>
    <t>Porcentaje de escuelas de nivel inicial con jornada completa o extendida por jurisdicción. 2016</t>
  </si>
  <si>
    <t>Catamarca</t>
  </si>
  <si>
    <t>Sgo. del Estero</t>
  </si>
  <si>
    <t>Tucumán</t>
  </si>
  <si>
    <t>Misiones</t>
  </si>
  <si>
    <t>La Rioja</t>
  </si>
  <si>
    <t>La Pampa</t>
  </si>
  <si>
    <t>San Juan</t>
  </si>
  <si>
    <t>Santa Fe</t>
  </si>
  <si>
    <t>Corrientes</t>
  </si>
  <si>
    <t>Entre Ríos</t>
  </si>
  <si>
    <t>Formosa</t>
  </si>
  <si>
    <t>T. del Fuego</t>
  </si>
  <si>
    <t>Córdoba</t>
  </si>
  <si>
    <t>San Luis</t>
  </si>
  <si>
    <t>Buenos Aires</t>
  </si>
  <si>
    <t>Santa Cruz</t>
  </si>
  <si>
    <t>Río Negro</t>
  </si>
  <si>
    <t>Chaco</t>
  </si>
  <si>
    <t>Mendoza</t>
  </si>
  <si>
    <t>Neuquen</t>
  </si>
  <si>
    <t>Jujuy</t>
  </si>
  <si>
    <t>Chubut</t>
  </si>
  <si>
    <t>Salta</t>
  </si>
  <si>
    <t>CABA</t>
  </si>
  <si>
    <t>Fuente:</t>
  </si>
  <si>
    <t>UNICEF-CIPPEC, elaboración propia en base al Relevamiento Anual 2016, MEN</t>
  </si>
  <si>
    <t>Nota:</t>
  </si>
  <si>
    <t>La unidad de análisis son las unidades de servicio</t>
  </si>
  <si>
    <t>Porcentaje de escuelas de nivel inicial con jornada completa o extendida por sector de gestión y según jurisdicción. Año 2016.</t>
  </si>
  <si>
    <t>Jurisdicción</t>
  </si>
  <si>
    <t>Estatal</t>
  </si>
  <si>
    <t>Privado</t>
  </si>
  <si>
    <t>Nota: La unidad de análisis son las unidades de servicio.</t>
  </si>
  <si>
    <t>Fuente: UNICEF-CIPPEC, elaboración propia sobre la base de Relevamiento Anual 2016, MEN.</t>
  </si>
  <si>
    <t>Neuquén</t>
  </si>
  <si>
    <t>Total País</t>
  </si>
  <si>
    <t>Jardín maternal</t>
  </si>
  <si>
    <t>Sala de 3</t>
  </si>
  <si>
    <t>Sala de 4</t>
  </si>
  <si>
    <t>Sala de 5</t>
  </si>
  <si>
    <t xml:space="preserve">Matriculacion </t>
  </si>
  <si>
    <t>Población (Fuente: Estadísticas vitales)</t>
  </si>
  <si>
    <t>Menos de 1 año</t>
  </si>
  <si>
    <t>Nacimientos vivos 2021</t>
  </si>
  <si>
    <t>1 año</t>
  </si>
  <si>
    <t>Nacimientos vivos 2020</t>
  </si>
  <si>
    <t>2 años</t>
  </si>
  <si>
    <t>Nacimientos vivos 2019</t>
  </si>
  <si>
    <t>3 años</t>
  </si>
  <si>
    <t>Nacimientos vivos 2018</t>
  </si>
  <si>
    <t>4 años</t>
  </si>
  <si>
    <t>Nacimientos vivos 2017</t>
  </si>
  <si>
    <t>5 años</t>
  </si>
  <si>
    <t>Nacimientos vivos 2016</t>
  </si>
  <si>
    <t>Jardín de infantes</t>
  </si>
  <si>
    <t>Ambos ciclos</t>
  </si>
  <si>
    <t>VALOR AGREGADO BRUTO A PRECIOS BÁSICOS POR JURISDICCIÓN</t>
  </si>
  <si>
    <t>Asiste con 2 años</t>
  </si>
  <si>
    <t>Asiste con 3 años</t>
  </si>
  <si>
    <t>Asiste con 4 años</t>
  </si>
  <si>
    <t>En millones de pesos a precios de 2004</t>
  </si>
  <si>
    <t>JURISDICCIÓN</t>
  </si>
  <si>
    <t>Ciudad de Buenos Aires</t>
  </si>
  <si>
    <t>Población País</t>
  </si>
  <si>
    <t xml:space="preserve">Chaco </t>
  </si>
  <si>
    <t xml:space="preserve">Chubut </t>
  </si>
  <si>
    <t xml:space="preserve">Córdoba </t>
  </si>
  <si>
    <t xml:space="preserve">Entre Ríos </t>
  </si>
  <si>
    <t xml:space="preserve">Neuquén </t>
  </si>
  <si>
    <t>Santiago del Estero</t>
  </si>
  <si>
    <t>Tierra del Fuego</t>
  </si>
  <si>
    <t>No distribuido</t>
  </si>
  <si>
    <t xml:space="preserve">Tucumán </t>
  </si>
  <si>
    <t>PBG pc 2017</t>
  </si>
  <si>
    <t>Total del país</t>
  </si>
  <si>
    <t>Quintil 1</t>
  </si>
  <si>
    <t>Quintil 2</t>
  </si>
  <si>
    <t>Quintil 3</t>
  </si>
  <si>
    <t>Quintil 4</t>
  </si>
  <si>
    <t>Quintil 5</t>
  </si>
  <si>
    <t>2016</t>
  </si>
  <si>
    <t>2017</t>
  </si>
  <si>
    <t>2018</t>
  </si>
  <si>
    <t>Total Nivel Inicial</t>
  </si>
  <si>
    <t>2019-2011</t>
  </si>
  <si>
    <t>2020-2019</t>
  </si>
  <si>
    <t>2021-2019</t>
  </si>
  <si>
    <t>JM</t>
  </si>
  <si>
    <t>Maternidad</t>
  </si>
  <si>
    <t>Paternidad</t>
  </si>
  <si>
    <t>Familiar</t>
  </si>
  <si>
    <t>Licencias por maternidad, paternidad y familiares para empleados públicos provinciales (2019)</t>
  </si>
  <si>
    <t>Privados</t>
  </si>
  <si>
    <t>Solo en 3 de las 24 jurisdicciones se otorgan licencias familiares, esto es, que pueden utilizarlas indistintamente el padre o la madre</t>
  </si>
  <si>
    <t>Nación</t>
  </si>
  <si>
    <t>Santa Fé</t>
  </si>
  <si>
    <t>de 77</t>
  </si>
  <si>
    <t>China</t>
  </si>
  <si>
    <t>China​</t>
  </si>
  <si>
    <t>Singapur</t>
  </si>
  <si>
    <t>Finlandia</t>
  </si>
  <si>
    <t>Corea del Sur</t>
  </si>
  <si>
    <t>Países Bajos</t>
  </si>
  <si>
    <t>Suiza</t>
  </si>
  <si>
    <t>Suecia</t>
  </si>
  <si>
    <t>Dinamarca</t>
  </si>
  <si>
    <t>Estados Unidos</t>
  </si>
  <si>
    <t>Noruega</t>
  </si>
  <si>
    <t>Austria</t>
  </si>
  <si>
    <t>Italia</t>
  </si>
  <si>
    <t>Chile</t>
  </si>
  <si>
    <t>México</t>
  </si>
  <si>
    <t>Colombia</t>
  </si>
  <si>
    <t>Brasil</t>
  </si>
  <si>
    <t>Argentina</t>
  </si>
  <si>
    <t>Ciencias</t>
  </si>
  <si>
    <t>País</t>
  </si>
  <si>
    <t>Ranking</t>
  </si>
  <si>
    <t>Matemática</t>
  </si>
  <si>
    <t>Lectura</t>
  </si>
  <si>
    <t>Dataset: Average usual weekly hours worked on the main job</t>
  </si>
  <si>
    <t>Time</t>
  </si>
  <si>
    <t>Sex</t>
  </si>
  <si>
    <t>Brecha (eje derecho)</t>
  </si>
  <si>
    <t>Mexico</t>
  </si>
  <si>
    <t>Agregar Polonia y Promedio OECD</t>
  </si>
  <si>
    <t>OCDE. Tasas de inscripción de niños de 3 a 5 años de edad en niveles pre-primario, 2019</t>
  </si>
  <si>
    <t>Israel</t>
  </si>
  <si>
    <t>Islandia</t>
  </si>
  <si>
    <t>Reino Unido</t>
  </si>
  <si>
    <t>Fuente: a partir de OCDE, Education at a Glance 2021.</t>
  </si>
  <si>
    <t>Dataset: Enrolment rates by age</t>
  </si>
  <si>
    <t>Gender</t>
  </si>
  <si>
    <t>Female</t>
  </si>
  <si>
    <t>Age</t>
  </si>
  <si>
    <t>From 0 to 2 years</t>
  </si>
  <si>
    <t>2 years</t>
  </si>
  <si>
    <t>From 3 to 5 years</t>
  </si>
  <si>
    <t>From 6 to 14 years</t>
  </si>
  <si>
    <t>From 15 to 19 years</t>
  </si>
  <si>
    <t>From 20 to 24 years</t>
  </si>
  <si>
    <t>From 25 to 29 years</t>
  </si>
  <si>
    <t>From 30 to 34 years</t>
  </si>
  <si>
    <t>From 35 to 39 years</t>
  </si>
  <si>
    <t>From 40 to 64 years</t>
  </si>
  <si>
    <t>..</t>
  </si>
  <si>
    <t>Argentina*</t>
  </si>
  <si>
    <t>Dataset: LFS by sex and age - indicators</t>
  </si>
  <si>
    <t>Este no</t>
  </si>
  <si>
    <t>Women</t>
  </si>
  <si>
    <t>25 to 64</t>
  </si>
  <si>
    <t>Frequency</t>
  </si>
  <si>
    <t>Annual</t>
  </si>
  <si>
    <t>2019</t>
  </si>
  <si>
    <t>2020</t>
  </si>
  <si>
    <t>2021</t>
  </si>
  <si>
    <t>Agregar polonia</t>
  </si>
  <si>
    <t>De donde sale el dato de argentina</t>
  </si>
  <si>
    <t>Gender Gap (Female - Male)</t>
  </si>
  <si>
    <t>Year</t>
  </si>
  <si>
    <t>Diferencia en puntos porcentuales en el porcentaje de horas del día dedicadas a tareas no remuneradas domésticas y de cuidado</t>
  </si>
  <si>
    <t>Fuente: https://genderdata.worldbank.org/indicators/sg-tim-uwrk/?gender=gender-gap</t>
  </si>
  <si>
    <t>country</t>
  </si>
  <si>
    <t>year</t>
  </si>
  <si>
    <t>gap</t>
  </si>
  <si>
    <t>Cánada</t>
  </si>
  <si>
    <t>Gap en la tasa de actividad 25-65 años</t>
  </si>
  <si>
    <t>Fuente: EPH</t>
  </si>
  <si>
    <t>Labour force participation rate</t>
  </si>
  <si>
    <t>Men</t>
  </si>
  <si>
    <t>Country</t>
  </si>
  <si>
    <t/>
  </si>
  <si>
    <t>Brecha</t>
  </si>
  <si>
    <t>Belgium</t>
  </si>
  <si>
    <t>Denmark</t>
  </si>
  <si>
    <t>Finland</t>
  </si>
  <si>
    <t>France</t>
  </si>
  <si>
    <t>Germany</t>
  </si>
  <si>
    <t>Greece</t>
  </si>
  <si>
    <t>Italy</t>
  </si>
  <si>
    <t>Netherlands</t>
  </si>
  <si>
    <t>Norway</t>
  </si>
  <si>
    <t>Poland</t>
  </si>
  <si>
    <t>Spain</t>
  </si>
  <si>
    <t>Sweden</t>
  </si>
  <si>
    <t>Switzerland</t>
  </si>
  <si>
    <t>United Kingdom</t>
  </si>
  <si>
    <t>United States</t>
  </si>
  <si>
    <t>OECD countries</t>
  </si>
  <si>
    <t>Data extracted on 12 Apr 2023 13:02 UTC (GMT) from OECD.Stat</t>
  </si>
  <si>
    <t>15-64</t>
  </si>
  <si>
    <t>Q2-2021</t>
  </si>
  <si>
    <t>Hombre</t>
  </si>
  <si>
    <t>Mujer</t>
  </si>
  <si>
    <t>Para qupe edades</t>
  </si>
  <si>
    <t>25-54</t>
  </si>
  <si>
    <t>OECD - Total</t>
  </si>
  <si>
    <t>Canada</t>
  </si>
  <si>
    <t>Preselección</t>
  </si>
  <si>
    <t>Employment rate (%)</t>
  </si>
  <si>
    <t>1 hijo</t>
  </si>
  <si>
    <t>2 hijos</t>
  </si>
  <si>
    <t>Más de 2 hijos</t>
  </si>
  <si>
    <t>Portugak</t>
  </si>
  <si>
    <t>Mexico (b)</t>
  </si>
  <si>
    <t>Korea</t>
  </si>
  <si>
    <t>Turquía</t>
  </si>
  <si>
    <t>OECD average</t>
  </si>
  <si>
    <t>United States (a)</t>
  </si>
  <si>
    <t>Chile (f)</t>
  </si>
  <si>
    <t>Turkey (f)</t>
  </si>
  <si>
    <r>
      <t xml:space="preserve">Chart LMF1.2.D. </t>
    </r>
    <r>
      <rPr>
        <b/>
        <sz val="12"/>
        <rFont val="Arial Narrow"/>
        <family val="2"/>
      </rPr>
      <t>Maternal employment rates by number of children, 2019 or latest available year</t>
    </r>
  </si>
  <si>
    <t>Employment rates (%) for women (15-64 year-olds) with children (0-14 year-olds) by number of children aged 0-14</t>
  </si>
  <si>
    <t>Sources:</t>
  </si>
  <si>
    <t>For Chile, CASEN</t>
  </si>
  <si>
    <t>For Costa Rica, Israel, Mexico, New Zealand, the Russian Federation, and Switzerland, OECD questionnaire</t>
  </si>
  <si>
    <t>For European countries, European Union Labour Force Survey</t>
  </si>
  <si>
    <t xml:space="preserve">For Korea, Korean Local Area Labour Force Survey </t>
  </si>
  <si>
    <t>For Turkey, Turkish Household Labour Force Survey</t>
  </si>
  <si>
    <t>For the United States, U.S. Current Population Survey</t>
  </si>
  <si>
    <t>Tasa de participación</t>
  </si>
  <si>
    <t>Fuente: OCDE https://stats.oecd.org/Index.aspx?DataSetCode=lfs_sexage_i_r#</t>
  </si>
  <si>
    <t>15-24</t>
  </si>
  <si>
    <t>25-64</t>
  </si>
  <si>
    <t>Empleo como % de la poblacion</t>
  </si>
  <si>
    <t>Dataset: Employment</t>
  </si>
  <si>
    <t>Indicator</t>
  </si>
  <si>
    <t>Length of maternity leave</t>
  </si>
  <si>
    <t>Length of paid father-specific leave</t>
  </si>
  <si>
    <t>Total length of paid maternity, parental and home care leave</t>
  </si>
  <si>
    <t>Maternity leave refers to the number of weeks of job-protected leave available for mothers just before and after childbirth. For countries where there is no separate legislation for maternity leave, the weeks of parental leave reserved for the exclusive use of mothers around childbirth are reported.
Parental leave with job protection refers to the number of weeks after maternity leave which a woman can take as parental leave with her job protected, disregarding payment conditions.
Total duration of paid maternity and parental leave refers to the total number of weeks which a women can be on paid leave after the birth of a child combining both maternity and parental leave.
Paid father-specific leave refers to the number of paid weeks reserved for the exclusive use of fathers, including entitlements to paid paternity leave, 'father quotas' or periods of paid parental leave that can be used only by the father and cannot be transferred to the mother, and any weeks of paid sharable leave that must be taken by the father in order for the family to qualify for 'bonus' weeks of parental leave.</t>
  </si>
  <si>
    <t>Age Group</t>
  </si>
  <si>
    <t>Unit</t>
  </si>
  <si>
    <t>Weeks</t>
  </si>
  <si>
    <t>2022</t>
  </si>
  <si>
    <t>Suma</t>
  </si>
  <si>
    <t xml:space="preserve">Argentina </t>
  </si>
  <si>
    <t>OECD - Average</t>
  </si>
  <si>
    <t>Fuente: https://stats.oecd.org/index.aspx?queryid=54760#</t>
  </si>
  <si>
    <t>Alícuota 2022 Ingresos Brutos - Guarderías y jardines maternales -  Código: 851010</t>
  </si>
  <si>
    <t>Alícuota 2022</t>
  </si>
  <si>
    <t>Alícuota promedio 2022</t>
  </si>
  <si>
    <t>Diferencia</t>
  </si>
  <si>
    <t>S/ Ley</t>
  </si>
  <si>
    <t>Nacional</t>
  </si>
  <si>
    <t>Fuente alicuotas promedio: Ministerio de Finanzas de la Provincia de Córdoba sobre la base de la Comisión Arbitral del Convenio Multilateral (COMRAB)</t>
  </si>
  <si>
    <t>Tasa de desocupación</t>
  </si>
  <si>
    <t>Provincia</t>
  </si>
  <si>
    <t>Resto Bs. Aires</t>
  </si>
  <si>
    <t>Partidos GBA</t>
  </si>
  <si>
    <t>Total Nacional</t>
  </si>
  <si>
    <t>Fuente: OCDE</t>
  </si>
  <si>
    <t>Fuentes: OCDE y EPH</t>
  </si>
  <si>
    <t>Fuente: OCDE PISA</t>
  </si>
  <si>
    <t>Fuente: CIPPEC</t>
  </si>
  <si>
    <t>Fuente: Anuarios Estadisticos Educativos</t>
  </si>
  <si>
    <t>Fuente: UNICEF-CIPPEC</t>
  </si>
  <si>
    <t>Fuente: Anuarios Estadísticos Anuales</t>
  </si>
  <si>
    <t>Fuente: INDEC ENUT</t>
  </si>
  <si>
    <t>IV-22</t>
  </si>
  <si>
    <t>I-23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</si>
</sst>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0.0%"/>
    <numFmt numFmtId="165" formatCode="_ * #,##0_ ;_ * \-#,##0_ ;_ * &quot;-&quot;??_ ;_ @_ "/>
    <numFmt numFmtId="166" formatCode="#,##0_ ;\-#,##0\ "/>
    <numFmt numFmtId="167" formatCode="0.0"/>
    <numFmt numFmtId="168" formatCode="#,##0.0_ ;\-#,##0.0\ "/>
  </numFmts>
  <fonts count="45"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name val="Calibri"/>
    </font>
    <font>
      <sz val="8"/>
      <color theme="1"/>
      <name val="Arial"/>
      <family val="2"/>
    </font>
    <font>
      <sz val="10"/>
      <name val="Calibri"/>
      <family val="2"/>
    </font>
    <font>
      <sz val="11"/>
      <name val="Calibri"/>
      <family val="2"/>
    </font>
    <font>
      <sz val="8"/>
      <name val="Calibri"/>
      <family val="2"/>
    </font>
    <font>
      <sz val="11"/>
      <color rgb="FF000000"/>
      <name val="Calibri"/>
      <family val="2"/>
      <scheme val="minor"/>
    </font>
    <font>
      <sz val="10"/>
      <color rgb="FF000000"/>
      <name val="Times New Roman"/>
      <family val="1"/>
    </font>
    <font>
      <b/>
      <sz val="14"/>
      <color rgb="FFFF0000"/>
      <name val="Calibri"/>
      <family val="2"/>
    </font>
    <font>
      <b/>
      <sz val="10"/>
      <color theme="1"/>
      <name val="Calibri"/>
      <family val="2"/>
    </font>
    <font>
      <b/>
      <sz val="11"/>
      <name val="Arial"/>
      <family val="2"/>
    </font>
    <font>
      <sz val="11"/>
      <name val="Arial"/>
      <family val="2"/>
    </font>
    <font>
      <b/>
      <sz val="10"/>
      <color theme="0"/>
      <name val="Calibri"/>
      <family val="2"/>
      <scheme val="minor"/>
    </font>
    <font>
      <b/>
      <sz val="12"/>
      <color theme="0"/>
      <name val="Calibri"/>
      <family val="2"/>
      <scheme val="minor"/>
    </font>
    <font>
      <sz val="10"/>
      <name val="Arial"/>
    </font>
    <font>
      <sz val="8"/>
      <name val="Arial"/>
      <family val="2"/>
    </font>
    <font>
      <b/>
      <u/>
      <sz val="9"/>
      <color indexed="18"/>
      <name val="Verdana"/>
      <family val="2"/>
    </font>
    <font>
      <b/>
      <sz val="8"/>
      <color indexed="9"/>
      <name val="Verdana"/>
      <family val="2"/>
    </font>
    <font>
      <sz val="8"/>
      <color indexed="9"/>
      <name val="Verdana"/>
      <family val="2"/>
    </font>
    <font>
      <sz val="8"/>
      <name val="Verdana"/>
      <family val="2"/>
    </font>
    <font>
      <sz val="9.5"/>
      <color theme="1"/>
      <name val="Calibri"/>
      <family val="2"/>
    </font>
    <font>
      <sz val="9"/>
      <color indexed="81"/>
      <name val="Tahoma"/>
      <charset val="1"/>
    </font>
    <font>
      <b/>
      <sz val="8"/>
      <name val="Verdana"/>
      <family val="2"/>
    </font>
    <font>
      <b/>
      <sz val="9"/>
      <color indexed="10"/>
      <name val="Courier New"/>
      <family val="3"/>
    </font>
    <font>
      <u/>
      <sz val="8"/>
      <name val="Verdana"/>
      <family val="2"/>
    </font>
    <font>
      <sz val="9"/>
      <color indexed="8"/>
      <name val="Tahoma"/>
    </font>
    <font>
      <sz val="10"/>
      <name val="Arial"/>
      <family val="2"/>
    </font>
    <font>
      <sz val="10"/>
      <name val="Arial Narrow"/>
      <family val="2"/>
    </font>
    <font>
      <sz val="10"/>
      <color indexed="8"/>
      <name val="Arial"/>
      <family val="2"/>
    </font>
    <font>
      <sz val="10"/>
      <color theme="1"/>
      <name val="Arial Narrow"/>
      <family val="2"/>
    </font>
    <font>
      <sz val="9"/>
      <color theme="1"/>
      <name val="Arial Narrow"/>
      <family val="2"/>
    </font>
    <font>
      <sz val="8"/>
      <name val="Arial Narrow"/>
      <family val="2"/>
    </font>
    <font>
      <sz val="12"/>
      <name val="Arial Narrow"/>
      <family val="2"/>
    </font>
    <font>
      <b/>
      <sz val="12"/>
      <name val="Arial Narrow"/>
      <family val="2"/>
    </font>
    <font>
      <u/>
      <sz val="10"/>
      <color indexed="12"/>
      <name val="Arial"/>
      <family val="2"/>
    </font>
    <font>
      <u/>
      <sz val="8"/>
      <color indexed="12"/>
      <name val="Arial Narrow"/>
      <family val="2"/>
    </font>
    <font>
      <sz val="10"/>
      <color indexed="8"/>
      <name val="Arial Narrow"/>
      <family val="2"/>
    </font>
    <font>
      <sz val="8"/>
      <color indexed="8"/>
      <name val="Arial Narrow"/>
      <family val="2"/>
    </font>
    <font>
      <u/>
      <sz val="8"/>
      <color indexed="9"/>
      <name val="Verdana"/>
      <family val="2"/>
    </font>
    <font>
      <sz val="10"/>
      <color theme="1"/>
      <name val="Calibri"/>
      <family val="2"/>
      <scheme val="minor"/>
    </font>
    <font>
      <sz val="11"/>
      <name val="Calibri"/>
      <family val="2"/>
      <scheme val="minor"/>
    </font>
    <font>
      <b/>
      <sz val="11"/>
      <color rgb="FF000000"/>
      <name val="Calibri"/>
      <family val="2"/>
      <scheme val="minor"/>
    </font>
  </fonts>
  <fills count="22">
    <fill>
      <patternFill patternType="none"/>
    </fill>
    <fill>
      <patternFill patternType="gray125"/>
    </fill>
    <fill>
      <patternFill patternType="solid">
        <fgColor theme="4" tint="0.79998168889431442"/>
        <bgColor theme="4" tint="0.79998168889431442"/>
      </patternFill>
    </fill>
    <fill>
      <patternFill patternType="solid">
        <fgColor theme="7" tint="0.39997558519241921"/>
        <bgColor indexed="64"/>
      </patternFill>
    </fill>
    <fill>
      <patternFill patternType="solid">
        <fgColor theme="0"/>
        <bgColor indexed="64"/>
      </patternFill>
    </fill>
    <fill>
      <patternFill patternType="solid">
        <fgColor theme="8" tint="0.39997558519241921"/>
        <bgColor indexed="64"/>
      </patternFill>
    </fill>
    <fill>
      <patternFill patternType="solid">
        <fgColor rgb="FF92D050"/>
        <bgColor indexed="64"/>
      </patternFill>
    </fill>
    <fill>
      <patternFill patternType="solid">
        <fgColor theme="0" tint="-0.249977111117893"/>
        <bgColor indexed="64"/>
      </patternFill>
    </fill>
    <fill>
      <patternFill patternType="solid">
        <fgColor rgb="FFF7E665"/>
        <bgColor indexed="64"/>
      </patternFill>
    </fill>
    <fill>
      <patternFill patternType="solid">
        <fgColor rgb="FFFD9F59"/>
        <bgColor indexed="64"/>
      </patternFill>
    </fill>
    <fill>
      <patternFill patternType="solid">
        <fgColor indexed="65"/>
        <bgColor indexed="64"/>
      </patternFill>
    </fill>
    <fill>
      <patternFill patternType="solid">
        <fgColor rgb="FF66C5EE"/>
        <bgColor theme="0"/>
      </patternFill>
    </fill>
    <fill>
      <patternFill patternType="solid">
        <fgColor rgb="FF37BBED"/>
        <bgColor theme="0"/>
      </patternFill>
    </fill>
    <fill>
      <patternFill patternType="solid">
        <fgColor rgb="FF00A1E3"/>
        <bgColor indexed="64"/>
      </patternFill>
    </fill>
    <fill>
      <patternFill patternType="solid">
        <fgColor rgb="FF2973BD"/>
        <bgColor indexed="64"/>
      </patternFill>
    </fill>
    <fill>
      <patternFill patternType="solid">
        <fgColor rgb="FFC4D8ED"/>
        <bgColor indexed="64"/>
      </patternFill>
    </fill>
    <fill>
      <patternFill patternType="solid">
        <fgColor rgb="FFF0F8FF"/>
        <bgColor indexed="64"/>
      </patternFill>
    </fill>
    <fill>
      <patternFill patternType="solid">
        <fgColor theme="0"/>
        <bgColor theme="0"/>
      </patternFill>
    </fill>
    <fill>
      <patternFill patternType="solid">
        <fgColor theme="9"/>
        <bgColor theme="9"/>
      </patternFill>
    </fill>
    <fill>
      <patternFill patternType="solid">
        <fgColor theme="9" tint="0.79998168889431442"/>
        <bgColor theme="9" tint="0.79998168889431442"/>
      </patternFill>
    </fill>
    <fill>
      <patternFill patternType="mediumGray">
        <fgColor rgb="FFC0C0C0"/>
        <bgColor rgb="FFFFFFFF"/>
      </patternFill>
    </fill>
    <fill>
      <patternFill patternType="solid">
        <fgColor theme="4" tint="0.79998168889431442"/>
        <bgColor indexed="64"/>
      </patternFill>
    </fill>
  </fills>
  <borders count="20">
    <border>
      <left/>
      <right/>
      <top/>
      <bottom/>
      <diagonal/>
    </border>
    <border>
      <left/>
      <right/>
      <top/>
      <bottom style="thin">
        <color theme="4" tint="0.39997558519241921"/>
      </bottom>
      <diagonal/>
    </border>
    <border>
      <left/>
      <right/>
      <top/>
      <bottom style="thin">
        <color indexed="64"/>
      </bottom>
      <diagonal/>
    </border>
    <border>
      <left/>
      <right/>
      <top style="thin">
        <color indexed="64"/>
      </top>
      <bottom style="thin">
        <color indexed="64"/>
      </bottom>
      <diagonal/>
    </border>
    <border>
      <left/>
      <right style="thin">
        <color theme="0"/>
      </right>
      <top/>
      <bottom style="thin">
        <color indexed="64"/>
      </bottom>
      <diagonal/>
    </border>
    <border>
      <left style="thin">
        <color theme="0"/>
      </left>
      <right style="thin">
        <color theme="0"/>
      </right>
      <top style="thin">
        <color theme="0"/>
      </top>
      <bottom style="thin">
        <color theme="0"/>
      </bottom>
      <diagonal/>
    </border>
    <border>
      <left style="thin">
        <color theme="0"/>
      </left>
      <right style="thin">
        <color theme="0"/>
      </right>
      <top/>
      <bottom style="thin">
        <color theme="0"/>
      </bottom>
      <diagonal/>
    </border>
    <border>
      <left style="thin">
        <color rgb="FFC0C0C0"/>
      </left>
      <right style="thin">
        <color rgb="FFC0C0C0"/>
      </right>
      <top style="thin">
        <color rgb="FFC0C0C0"/>
      </top>
      <bottom style="thin">
        <color rgb="FFC0C0C0"/>
      </bottom>
      <diagonal/>
    </border>
    <border>
      <left style="thin">
        <color rgb="FFC0C0C0"/>
      </left>
      <right/>
      <top style="thin">
        <color rgb="FFC0C0C0"/>
      </top>
      <bottom style="thin">
        <color rgb="FFC0C0C0"/>
      </bottom>
      <diagonal/>
    </border>
    <border>
      <left style="thin">
        <color rgb="FFC0C0C0"/>
      </left>
      <right/>
      <top/>
      <bottom style="thin">
        <color rgb="FFC0C0C0"/>
      </bottom>
      <diagonal/>
    </border>
    <border>
      <left/>
      <right/>
      <top/>
      <bottom style="thin">
        <color rgb="FFC0C0C0"/>
      </bottom>
      <diagonal/>
    </border>
    <border>
      <left/>
      <right style="thin">
        <color rgb="FFC0C0C0"/>
      </right>
      <top style="thin">
        <color rgb="FFC0C0C0"/>
      </top>
      <bottom style="thin">
        <color rgb="FFC0C0C0"/>
      </bottom>
      <diagonal/>
    </border>
    <border>
      <left style="thin">
        <color rgb="FFC0C0C0"/>
      </left>
      <right style="thin">
        <color rgb="FFC0C0C0"/>
      </right>
      <top/>
      <bottom/>
      <diagonal/>
    </border>
    <border>
      <left/>
      <right/>
      <top style="thin">
        <color rgb="FFC0C0C0"/>
      </top>
      <bottom style="thin">
        <color rgb="FFC0C0C0"/>
      </bottom>
      <diagonal/>
    </border>
    <border>
      <left style="thin">
        <color rgb="FFC0C0C0"/>
      </left>
      <right/>
      <top/>
      <bottom/>
      <diagonal/>
    </border>
    <border>
      <left/>
      <right/>
      <top style="thin">
        <color theme="9" tint="0.39997558519241921"/>
      </top>
      <bottom style="thin">
        <color theme="9" tint="0.39997558519241921"/>
      </bottom>
      <diagonal/>
    </border>
    <border>
      <left style="thin">
        <color theme="9" tint="0.39997558519241921"/>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thin">
        <color rgb="FFC0C0C0"/>
      </left>
      <right style="thin">
        <color rgb="FFC0C0C0"/>
      </right>
      <top style="thin">
        <color rgb="FFC0C0C0"/>
      </top>
      <bottom/>
      <diagonal/>
    </border>
    <border>
      <left/>
      <right style="thin">
        <color indexed="64"/>
      </right>
      <top style="thin">
        <color indexed="64"/>
      </top>
      <bottom/>
      <diagonal/>
    </border>
  </borders>
  <cellStyleXfs count="16">
    <xf numFmtId="0" fontId="0" fillId="0" borderId="0"/>
    <xf numFmtId="43" fontId="1" fillId="0" borderId="0" applyFont="0" applyFill="0" applyBorder="0" applyAlignment="0" applyProtection="0"/>
    <xf numFmtId="9" fontId="1" fillId="0" borderId="0" applyFont="0" applyFill="0" applyBorder="0" applyAlignment="0" applyProtection="0"/>
    <xf numFmtId="0" fontId="4" fillId="0" borderId="0"/>
    <xf numFmtId="9" fontId="4" fillId="0" borderId="0" applyFont="0" applyFill="0" applyBorder="0" applyAlignment="0" applyProtection="0"/>
    <xf numFmtId="0" fontId="1" fillId="0" borderId="0"/>
    <xf numFmtId="0" fontId="9" fillId="0" borderId="0"/>
    <xf numFmtId="9" fontId="9" fillId="0" borderId="0" applyFont="0" applyFill="0" applyBorder="0" applyAlignment="0" applyProtection="0"/>
    <xf numFmtId="0" fontId="10" fillId="0" borderId="0"/>
    <xf numFmtId="49" fontId="15" fillId="11" borderId="5" applyProtection="0">
      <alignment horizontal="center" vertical="center"/>
      <protection locked="0"/>
    </xf>
    <xf numFmtId="0" fontId="17" fillId="0" borderId="0"/>
    <xf numFmtId="0" fontId="1" fillId="0" borderId="0"/>
    <xf numFmtId="0" fontId="29" fillId="0" borderId="0"/>
    <xf numFmtId="0" fontId="31" fillId="0" borderId="0"/>
    <xf numFmtId="0" fontId="31" fillId="0" borderId="0"/>
    <xf numFmtId="0" fontId="37" fillId="0" borderId="0" applyNumberFormat="0" applyFill="0" applyBorder="0" applyAlignment="0" applyProtection="0"/>
  </cellStyleXfs>
  <cellXfs count="176">
    <xf numFmtId="0" fontId="0" fillId="0" borderId="0" xfId="0"/>
    <xf numFmtId="0" fontId="3" fillId="2" borderId="1" xfId="0" applyFont="1" applyFill="1" applyBorder="1"/>
    <xf numFmtId="0" fontId="3" fillId="2" borderId="0" xfId="0" applyFont="1" applyFill="1"/>
    <xf numFmtId="0" fontId="0" fillId="0" borderId="0" xfId="0" applyAlignment="1">
      <alignment horizontal="left"/>
    </xf>
    <xf numFmtId="0" fontId="4" fillId="0" borderId="0" xfId="3"/>
    <xf numFmtId="20" fontId="5" fillId="3" borderId="0" xfId="3" applyNumberFormat="1" applyFont="1" applyFill="1" applyAlignment="1">
      <alignment horizontal="center" wrapText="1"/>
    </xf>
    <xf numFmtId="0" fontId="4" fillId="0" borderId="0" xfId="3" applyAlignment="1">
      <alignment horizontal="center" vertical="center" wrapText="1"/>
    </xf>
    <xf numFmtId="0" fontId="6" fillId="0" borderId="0" xfId="3" applyFont="1" applyAlignment="1">
      <alignment horizontal="center" vertical="center" wrapText="1"/>
    </xf>
    <xf numFmtId="9" fontId="0" fillId="0" borderId="0" xfId="4" applyFont="1"/>
    <xf numFmtId="0" fontId="5" fillId="4" borderId="0" xfId="5" applyFont="1" applyFill="1" applyAlignment="1">
      <alignment horizontal="left" vertical="center"/>
    </xf>
    <xf numFmtId="164" fontId="0" fillId="0" borderId="0" xfId="4" applyNumberFormat="1" applyFont="1"/>
    <xf numFmtId="0" fontId="6" fillId="0" borderId="0" xfId="3" applyFont="1" applyAlignment="1">
      <alignment vertical="center"/>
    </xf>
    <xf numFmtId="0" fontId="7" fillId="0" borderId="0" xfId="3" applyFont="1"/>
    <xf numFmtId="4" fontId="4" fillId="0" borderId="0" xfId="3" applyNumberFormat="1" applyAlignment="1">
      <alignment horizontal="center" vertical="center"/>
    </xf>
    <xf numFmtId="0" fontId="8" fillId="0" borderId="0" xfId="3" applyFont="1" applyAlignment="1">
      <alignment horizontal="center" vertical="center" wrapText="1"/>
    </xf>
    <xf numFmtId="0" fontId="7" fillId="0" borderId="0" xfId="3" applyFont="1" applyAlignment="1">
      <alignment horizontal="center" vertical="center" wrapText="1"/>
    </xf>
    <xf numFmtId="0" fontId="9" fillId="0" borderId="0" xfId="6"/>
    <xf numFmtId="0" fontId="9" fillId="0" borderId="0" xfId="6" applyAlignment="1">
      <alignment horizontal="center" vertical="center" wrapText="1"/>
    </xf>
    <xf numFmtId="2" fontId="9" fillId="0" borderId="0" xfId="6" applyNumberFormat="1"/>
    <xf numFmtId="0" fontId="9" fillId="0" borderId="2" xfId="6" applyBorder="1" applyAlignment="1">
      <alignment horizontal="center"/>
    </xf>
    <xf numFmtId="0" fontId="9" fillId="0" borderId="2" xfId="6" applyBorder="1"/>
    <xf numFmtId="9" fontId="0" fillId="0" borderId="0" xfId="7" applyFont="1" applyAlignment="1">
      <alignment horizontal="center" vertical="center"/>
    </xf>
    <xf numFmtId="2" fontId="9" fillId="0" borderId="0" xfId="6" applyNumberFormat="1" applyAlignment="1">
      <alignment horizontal="center"/>
    </xf>
    <xf numFmtId="0" fontId="9" fillId="4" borderId="0" xfId="6" applyFill="1" applyAlignment="1">
      <alignment horizontal="center" vertical="center"/>
    </xf>
    <xf numFmtId="0" fontId="9" fillId="4" borderId="0" xfId="6" applyFill="1" applyAlignment="1">
      <alignment vertical="center"/>
    </xf>
    <xf numFmtId="0" fontId="9" fillId="4" borderId="2" xfId="6" applyFill="1" applyBorder="1" applyAlignment="1">
      <alignment vertical="center"/>
    </xf>
    <xf numFmtId="9" fontId="0" fillId="4" borderId="0" xfId="7" applyFont="1" applyFill="1"/>
    <xf numFmtId="9" fontId="0" fillId="4" borderId="0" xfId="7" applyFont="1" applyFill="1" applyAlignment="1">
      <alignment horizontal="center"/>
    </xf>
    <xf numFmtId="164" fontId="0" fillId="4" borderId="0" xfId="7" applyNumberFormat="1" applyFont="1" applyFill="1"/>
    <xf numFmtId="164" fontId="0" fillId="4" borderId="0" xfId="7" applyNumberFormat="1" applyFont="1" applyFill="1" applyAlignment="1">
      <alignment horizontal="center"/>
    </xf>
    <xf numFmtId="0" fontId="10" fillId="0" borderId="0" xfId="8" applyAlignment="1">
      <alignment horizontal="left" vertical="top"/>
    </xf>
    <xf numFmtId="9" fontId="0" fillId="0" borderId="0" xfId="0" applyNumberFormat="1"/>
    <xf numFmtId="9" fontId="0" fillId="0" borderId="0" xfId="2" applyFont="1"/>
    <xf numFmtId="164" fontId="0" fillId="0" borderId="0" xfId="0" applyNumberFormat="1"/>
    <xf numFmtId="164" fontId="0" fillId="0" borderId="0" xfId="2" applyNumberFormat="1" applyFont="1"/>
    <xf numFmtId="3" fontId="0" fillId="0" borderId="0" xfId="0" applyNumberFormat="1"/>
    <xf numFmtId="0" fontId="11" fillId="0" borderId="0" xfId="0" applyFont="1"/>
    <xf numFmtId="0" fontId="12" fillId="0" borderId="3" xfId="0" applyFont="1" applyBorder="1"/>
    <xf numFmtId="0" fontId="12" fillId="0" borderId="3" xfId="0" applyFont="1" applyBorder="1" applyAlignment="1">
      <alignment horizontal="left" indent="4"/>
    </xf>
    <xf numFmtId="165" fontId="0" fillId="0" borderId="0" xfId="1" applyNumberFormat="1" applyFont="1" applyFill="1"/>
    <xf numFmtId="0" fontId="13" fillId="4" borderId="0" xfId="0" applyFont="1" applyFill="1"/>
    <xf numFmtId="3" fontId="13" fillId="4" borderId="0" xfId="8" applyNumberFormat="1" applyFont="1" applyFill="1" applyAlignment="1">
      <alignment horizontal="right"/>
    </xf>
    <xf numFmtId="0" fontId="14" fillId="5" borderId="0" xfId="0" applyFont="1" applyFill="1"/>
    <xf numFmtId="3" fontId="14" fillId="5" borderId="0" xfId="8" applyNumberFormat="1" applyFont="1" applyFill="1" applyAlignment="1">
      <alignment horizontal="right"/>
    </xf>
    <xf numFmtId="0" fontId="14" fillId="6" borderId="0" xfId="0" applyFont="1" applyFill="1"/>
    <xf numFmtId="3" fontId="14" fillId="6" borderId="0" xfId="8" applyNumberFormat="1" applyFont="1" applyFill="1" applyAlignment="1">
      <alignment horizontal="right"/>
    </xf>
    <xf numFmtId="0" fontId="14" fillId="7" borderId="0" xfId="0" applyFont="1" applyFill="1"/>
    <xf numFmtId="3" fontId="14" fillId="7" borderId="0" xfId="8" applyNumberFormat="1" applyFont="1" applyFill="1" applyAlignment="1">
      <alignment horizontal="right"/>
    </xf>
    <xf numFmtId="0" fontId="14" fillId="8" borderId="0" xfId="0" applyFont="1" applyFill="1"/>
    <xf numFmtId="3" fontId="14" fillId="8" borderId="0" xfId="8" applyNumberFormat="1" applyFont="1" applyFill="1" applyAlignment="1">
      <alignment horizontal="right"/>
    </xf>
    <xf numFmtId="0" fontId="14" fillId="9" borderId="0" xfId="0" applyFont="1" applyFill="1"/>
    <xf numFmtId="3" fontId="14" fillId="9" borderId="0" xfId="8" applyNumberFormat="1" applyFont="1" applyFill="1" applyAlignment="1">
      <alignment horizontal="right"/>
    </xf>
    <xf numFmtId="165" fontId="12" fillId="0" borderId="3" xfId="1" applyNumberFormat="1" applyFont="1" applyFill="1" applyBorder="1"/>
    <xf numFmtId="0" fontId="12" fillId="0" borderId="3" xfId="0" applyFont="1" applyBorder="1" applyAlignment="1">
      <alignment horizontal="center"/>
    </xf>
    <xf numFmtId="0" fontId="0" fillId="0" borderId="0" xfId="0" applyAlignment="1">
      <alignment horizontal="center"/>
    </xf>
    <xf numFmtId="164" fontId="0" fillId="0" borderId="0" xfId="2" applyNumberFormat="1" applyFont="1" applyAlignment="1">
      <alignment horizontal="center"/>
    </xf>
    <xf numFmtId="0" fontId="0" fillId="10" borderId="4" xfId="0" applyFill="1" applyBorder="1" applyAlignment="1">
      <alignment horizontal="center" vertical="center" wrapText="1"/>
    </xf>
    <xf numFmtId="49" fontId="16" fillId="12" borderId="6" xfId="9" applyFont="1" applyFill="1" applyBorder="1" applyProtection="1">
      <alignment horizontal="center" vertical="center"/>
    </xf>
    <xf numFmtId="0" fontId="16" fillId="12" borderId="6" xfId="9" applyNumberFormat="1" applyFont="1" applyFill="1" applyBorder="1" applyProtection="1">
      <alignment horizontal="center" vertical="center"/>
    </xf>
    <xf numFmtId="0" fontId="3" fillId="0" borderId="0" xfId="0" applyFont="1"/>
    <xf numFmtId="0" fontId="18" fillId="0" borderId="7" xfId="10" applyFont="1" applyBorder="1"/>
    <xf numFmtId="0" fontId="17" fillId="0" borderId="0" xfId="10"/>
    <xf numFmtId="0" fontId="19" fillId="0" borderId="7" xfId="10" applyFont="1" applyBorder="1" applyAlignment="1">
      <alignment horizontal="left" wrapText="1"/>
    </xf>
    <xf numFmtId="0" fontId="20" fillId="13" borderId="8" xfId="10" applyFont="1" applyFill="1" applyBorder="1" applyAlignment="1">
      <alignment horizontal="right" vertical="center" wrapText="1"/>
    </xf>
    <xf numFmtId="0" fontId="20" fillId="14" borderId="8" xfId="10" applyFont="1" applyFill="1" applyBorder="1" applyAlignment="1">
      <alignment horizontal="right" vertical="top" wrapText="1"/>
    </xf>
    <xf numFmtId="0" fontId="21" fillId="14" borderId="11" xfId="10" applyFont="1" applyFill="1" applyBorder="1" applyAlignment="1">
      <alignment horizontal="center" vertical="top" wrapText="1"/>
    </xf>
    <xf numFmtId="0" fontId="22" fillId="15" borderId="7" xfId="10" applyFont="1" applyFill="1" applyBorder="1" applyAlignment="1">
      <alignment vertical="top" wrapText="1"/>
    </xf>
    <xf numFmtId="166" fontId="18" fillId="16" borderId="7" xfId="10" applyNumberFormat="1" applyFont="1" applyFill="1" applyBorder="1" applyAlignment="1">
      <alignment horizontal="right"/>
    </xf>
    <xf numFmtId="0" fontId="22" fillId="15" borderId="12" xfId="10" applyFont="1" applyFill="1" applyBorder="1" applyAlignment="1">
      <alignment vertical="top" wrapText="1"/>
    </xf>
    <xf numFmtId="0" fontId="22" fillId="15" borderId="0" xfId="10" applyFont="1" applyFill="1" applyAlignment="1">
      <alignment vertical="top" wrapText="1"/>
    </xf>
    <xf numFmtId="166" fontId="18" fillId="16" borderId="0" xfId="10" applyNumberFormat="1" applyFont="1" applyFill="1" applyAlignment="1">
      <alignment horizontal="right"/>
    </xf>
    <xf numFmtId="0" fontId="22" fillId="15" borderId="0" xfId="10" applyFont="1" applyFill="1" applyAlignment="1">
      <alignment vertical="top"/>
    </xf>
    <xf numFmtId="0" fontId="1" fillId="0" borderId="0" xfId="11"/>
    <xf numFmtId="0" fontId="21" fillId="13" borderId="7" xfId="10" applyFont="1" applyFill="1" applyBorder="1" applyAlignment="1">
      <alignment horizontal="center" vertical="top" wrapText="1"/>
    </xf>
    <xf numFmtId="0" fontId="22" fillId="15" borderId="8" xfId="10" applyFont="1" applyFill="1" applyBorder="1" applyAlignment="1">
      <alignment vertical="top" wrapText="1"/>
    </xf>
    <xf numFmtId="166" fontId="18" fillId="0" borderId="7" xfId="10" applyNumberFormat="1" applyFont="1" applyBorder="1" applyAlignment="1">
      <alignment horizontal="right"/>
    </xf>
    <xf numFmtId="0" fontId="22" fillId="15" borderId="14" xfId="10" applyFont="1" applyFill="1" applyBorder="1" applyAlignment="1">
      <alignment vertical="top" wrapText="1"/>
    </xf>
    <xf numFmtId="167" fontId="23" fillId="17" borderId="0" xfId="10" applyNumberFormat="1" applyFont="1" applyFill="1" applyAlignment="1">
      <alignment horizontal="center"/>
    </xf>
    <xf numFmtId="166" fontId="18" fillId="16" borderId="12" xfId="10" applyNumberFormat="1" applyFont="1" applyFill="1" applyBorder="1" applyAlignment="1">
      <alignment horizontal="right"/>
    </xf>
    <xf numFmtId="168" fontId="18" fillId="0" borderId="7" xfId="10" applyNumberFormat="1" applyFont="1" applyBorder="1" applyAlignment="1">
      <alignment horizontal="right"/>
    </xf>
    <xf numFmtId="0" fontId="17" fillId="0" borderId="7" xfId="10" applyBorder="1"/>
    <xf numFmtId="168" fontId="18" fillId="16" borderId="7" xfId="10" applyNumberFormat="1" applyFont="1" applyFill="1" applyBorder="1" applyAlignment="1">
      <alignment horizontal="right"/>
    </xf>
    <xf numFmtId="168" fontId="18" fillId="16" borderId="0" xfId="10" applyNumberFormat="1" applyFont="1" applyFill="1" applyAlignment="1">
      <alignment horizontal="right"/>
    </xf>
    <xf numFmtId="0" fontId="2" fillId="18" borderId="15" xfId="10" applyFont="1" applyFill="1" applyBorder="1"/>
    <xf numFmtId="0" fontId="17" fillId="0" borderId="16" xfId="10" applyBorder="1"/>
    <xf numFmtId="167" fontId="17" fillId="0" borderId="15" xfId="10" applyNumberFormat="1" applyBorder="1"/>
    <xf numFmtId="0" fontId="17" fillId="0" borderId="15" xfId="10" applyBorder="1"/>
    <xf numFmtId="0" fontId="17" fillId="19" borderId="15" xfId="10" applyFill="1" applyBorder="1"/>
    <xf numFmtId="167" fontId="17" fillId="19" borderId="15" xfId="10" applyNumberFormat="1" applyFill="1" applyBorder="1"/>
    <xf numFmtId="0" fontId="17" fillId="19" borderId="0" xfId="10" applyFill="1"/>
    <xf numFmtId="0" fontId="1" fillId="0" borderId="0" xfId="5"/>
    <xf numFmtId="0" fontId="1" fillId="19" borderId="16" xfId="5" applyFill="1" applyBorder="1"/>
    <xf numFmtId="0" fontId="1" fillId="19" borderId="15" xfId="5" applyFill="1" applyBorder="1"/>
    <xf numFmtId="167" fontId="1" fillId="19" borderId="17" xfId="5" applyNumberFormat="1" applyFill="1" applyBorder="1"/>
    <xf numFmtId="1" fontId="9" fillId="0" borderId="0" xfId="6" applyNumberFormat="1"/>
    <xf numFmtId="0" fontId="19" fillId="0" borderId="0" xfId="10" applyFont="1" applyAlignment="1">
      <alignment horizontal="left" wrapText="1"/>
    </xf>
    <xf numFmtId="0" fontId="21" fillId="14" borderId="7" xfId="10" applyFont="1" applyFill="1" applyBorder="1" applyAlignment="1">
      <alignment vertical="top" wrapText="1"/>
    </xf>
    <xf numFmtId="0" fontId="25" fillId="15" borderId="7" xfId="10" applyFont="1" applyFill="1" applyBorder="1" applyAlignment="1">
      <alignment wrapText="1"/>
    </xf>
    <xf numFmtId="0" fontId="26" fillId="20" borderId="7" xfId="10" applyFont="1" applyFill="1" applyBorder="1" applyAlignment="1">
      <alignment horizontal="center"/>
    </xf>
    <xf numFmtId="0" fontId="26" fillId="20" borderId="12" xfId="10" applyFont="1" applyFill="1" applyBorder="1" applyAlignment="1">
      <alignment horizontal="center"/>
    </xf>
    <xf numFmtId="0" fontId="22" fillId="15" borderId="7" xfId="10" applyFont="1" applyFill="1" applyBorder="1" applyAlignment="1">
      <alignment vertical="center" wrapText="1"/>
    </xf>
    <xf numFmtId="0" fontId="22" fillId="15" borderId="0" xfId="10" applyFont="1" applyFill="1" applyAlignment="1">
      <alignment vertical="center" wrapText="1"/>
    </xf>
    <xf numFmtId="0" fontId="26" fillId="20" borderId="0" xfId="10" applyFont="1" applyFill="1" applyAlignment="1">
      <alignment horizontal="center"/>
    </xf>
    <xf numFmtId="0" fontId="27" fillId="0" borderId="0" xfId="10" applyFont="1" applyAlignment="1">
      <alignment horizontal="left"/>
    </xf>
    <xf numFmtId="168" fontId="17" fillId="0" borderId="0" xfId="10" applyNumberFormat="1"/>
    <xf numFmtId="0" fontId="22" fillId="15" borderId="18" xfId="10" applyFont="1" applyFill="1" applyBorder="1" applyAlignment="1">
      <alignment vertical="top" wrapText="1"/>
    </xf>
    <xf numFmtId="0" fontId="27" fillId="15" borderId="18" xfId="10" applyFont="1" applyFill="1" applyBorder="1" applyAlignment="1">
      <alignment vertical="top" wrapText="1"/>
    </xf>
    <xf numFmtId="168" fontId="18" fillId="0" borderId="12" xfId="10" applyNumberFormat="1" applyFont="1" applyBorder="1" applyAlignment="1">
      <alignment horizontal="right"/>
    </xf>
    <xf numFmtId="168" fontId="18" fillId="16" borderId="12" xfId="10" applyNumberFormat="1" applyFont="1" applyFill="1" applyBorder="1" applyAlignment="1">
      <alignment horizontal="right"/>
    </xf>
    <xf numFmtId="168" fontId="18" fillId="0" borderId="0" xfId="10" applyNumberFormat="1" applyFont="1" applyAlignment="1">
      <alignment horizontal="right"/>
    </xf>
    <xf numFmtId="0" fontId="30" fillId="4" borderId="0" xfId="12" applyFont="1" applyFill="1" applyAlignment="1">
      <alignment horizontal="center" vertical="top" wrapText="1"/>
    </xf>
    <xf numFmtId="0" fontId="31" fillId="0" borderId="0" xfId="13"/>
    <xf numFmtId="0" fontId="32" fillId="4" borderId="2" xfId="12" applyFont="1" applyFill="1" applyBorder="1"/>
    <xf numFmtId="0" fontId="33" fillId="4" borderId="2" xfId="12" applyFont="1" applyFill="1" applyBorder="1" applyAlignment="1">
      <alignment horizontal="center" vertical="top" wrapText="1"/>
    </xf>
    <xf numFmtId="0" fontId="32" fillId="4" borderId="0" xfId="12" applyFont="1" applyFill="1"/>
    <xf numFmtId="167" fontId="30" fillId="4" borderId="0" xfId="12" applyNumberFormat="1" applyFont="1" applyFill="1" applyAlignment="1">
      <alignment horizontal="center"/>
    </xf>
    <xf numFmtId="1" fontId="30" fillId="4" borderId="0" xfId="12" applyNumberFormat="1" applyFont="1" applyFill="1" applyAlignment="1">
      <alignment horizontal="center"/>
    </xf>
    <xf numFmtId="0" fontId="32" fillId="21" borderId="0" xfId="12" applyFont="1" applyFill="1"/>
    <xf numFmtId="167" fontId="32" fillId="21" borderId="0" xfId="12" applyNumberFormat="1" applyFont="1" applyFill="1" applyAlignment="1">
      <alignment horizontal="center"/>
    </xf>
    <xf numFmtId="1" fontId="32" fillId="21" borderId="0" xfId="12" applyNumberFormat="1" applyFont="1" applyFill="1" applyAlignment="1">
      <alignment horizontal="center"/>
    </xf>
    <xf numFmtId="1" fontId="30" fillId="4" borderId="2" xfId="12" applyNumberFormat="1" applyFont="1" applyFill="1" applyBorder="1" applyAlignment="1">
      <alignment horizontal="center"/>
    </xf>
    <xf numFmtId="167" fontId="30" fillId="4" borderId="2" xfId="12" applyNumberFormat="1" applyFont="1" applyFill="1" applyBorder="1" applyAlignment="1">
      <alignment horizontal="center"/>
    </xf>
    <xf numFmtId="0" fontId="34" fillId="4" borderId="0" xfId="14" applyFont="1" applyFill="1" applyAlignment="1">
      <alignment horizontal="left" vertical="top" wrapText="1"/>
    </xf>
    <xf numFmtId="167" fontId="34" fillId="4" borderId="0" xfId="12" applyNumberFormat="1" applyFont="1" applyFill="1" applyAlignment="1">
      <alignment vertical="top"/>
    </xf>
    <xf numFmtId="0" fontId="30" fillId="4" borderId="0" xfId="13" applyFont="1" applyFill="1" applyAlignment="1">
      <alignment horizontal="left" vertical="top" wrapText="1"/>
    </xf>
    <xf numFmtId="0" fontId="30" fillId="4" borderId="0" xfId="12" applyFont="1" applyFill="1" applyAlignment="1">
      <alignment wrapText="1"/>
    </xf>
    <xf numFmtId="0" fontId="38" fillId="0" borderId="0" xfId="15" applyFont="1" applyFill="1" applyBorder="1" applyAlignment="1">
      <alignment horizontal="left" vertical="top"/>
    </xf>
    <xf numFmtId="0" fontId="39" fillId="4" borderId="0" xfId="12" applyFont="1" applyFill="1"/>
    <xf numFmtId="0" fontId="34" fillId="0" borderId="0" xfId="15" applyFont="1" applyFill="1" applyBorder="1" applyAlignment="1" applyProtection="1"/>
    <xf numFmtId="0" fontId="38" fillId="0" borderId="0" xfId="15" applyFont="1" applyFill="1" applyBorder="1" applyAlignment="1" applyProtection="1"/>
    <xf numFmtId="0" fontId="30" fillId="4" borderId="0" xfId="12" applyFont="1" applyFill="1"/>
    <xf numFmtId="0" fontId="38" fillId="0" borderId="0" xfId="15" applyFont="1" applyAlignment="1"/>
    <xf numFmtId="0" fontId="38" fillId="0" borderId="0" xfId="15" applyFont="1" applyFill="1"/>
    <xf numFmtId="0" fontId="40" fillId="0" borderId="0" xfId="13" applyFont="1"/>
    <xf numFmtId="0" fontId="17" fillId="0" borderId="0" xfId="10" applyAlignment="1">
      <alignment horizontal="center"/>
    </xf>
    <xf numFmtId="167" fontId="17" fillId="0" borderId="0" xfId="10" applyNumberFormat="1"/>
    <xf numFmtId="0" fontId="18" fillId="0" borderId="0" xfId="10" applyFont="1"/>
    <xf numFmtId="0" fontId="41" fillId="14" borderId="7" xfId="10" applyFont="1" applyFill="1" applyBorder="1" applyAlignment="1">
      <alignment vertical="top" wrapText="1"/>
    </xf>
    <xf numFmtId="0" fontId="17" fillId="0" borderId="0" xfId="10" applyAlignment="1">
      <alignment vertical="center" wrapText="1"/>
    </xf>
    <xf numFmtId="0" fontId="27" fillId="15" borderId="7" xfId="10" applyFont="1" applyFill="1" applyBorder="1" applyAlignment="1">
      <alignment vertical="top" wrapText="1"/>
    </xf>
    <xf numFmtId="10" fontId="0" fillId="0" borderId="0" xfId="0" applyNumberFormat="1"/>
    <xf numFmtId="0" fontId="0" fillId="0" borderId="0" xfId="0" applyAlignment="1">
      <alignment vertical="center" wrapText="1"/>
    </xf>
    <xf numFmtId="0" fontId="0" fillId="0" borderId="0" xfId="0" applyAlignment="1">
      <alignment vertical="center"/>
    </xf>
    <xf numFmtId="0" fontId="9" fillId="4" borderId="0" xfId="6" applyFill="1"/>
    <xf numFmtId="0" fontId="43" fillId="4" borderId="0" xfId="6" applyFont="1" applyFill="1"/>
    <xf numFmtId="0" fontId="43" fillId="4" borderId="2" xfId="6" applyFont="1" applyFill="1" applyBorder="1" applyAlignment="1">
      <alignment horizontal="center" vertical="top"/>
    </xf>
    <xf numFmtId="0" fontId="43" fillId="4" borderId="19" xfId="6" applyFont="1" applyFill="1" applyBorder="1" applyAlignment="1">
      <alignment horizontal="center"/>
    </xf>
    <xf numFmtId="0" fontId="43" fillId="4" borderId="0" xfId="6" applyFont="1" applyFill="1" applyAlignment="1">
      <alignment horizontal="center"/>
    </xf>
    <xf numFmtId="0" fontId="9" fillId="4" borderId="0" xfId="6" applyFill="1" applyAlignment="1">
      <alignment horizontal="center"/>
    </xf>
    <xf numFmtId="167" fontId="9" fillId="4" borderId="0" xfId="6" applyNumberFormat="1" applyFill="1"/>
    <xf numFmtId="167" fontId="9" fillId="4" borderId="0" xfId="6" applyNumberFormat="1" applyFill="1" applyAlignment="1">
      <alignment horizontal="center"/>
    </xf>
    <xf numFmtId="2" fontId="9" fillId="4" borderId="0" xfId="6" applyNumberFormat="1" applyFill="1" applyAlignment="1">
      <alignment horizontal="center"/>
    </xf>
    <xf numFmtId="0" fontId="44" fillId="0" borderId="0" xfId="6" applyFont="1"/>
    <xf numFmtId="167" fontId="44" fillId="4" borderId="0" xfId="6" applyNumberFormat="1" applyFont="1" applyFill="1"/>
    <xf numFmtId="0" fontId="43" fillId="4" borderId="2" xfId="6" applyFont="1" applyFill="1" applyBorder="1" applyAlignment="1">
      <alignment horizontal="center"/>
    </xf>
    <xf numFmtId="0" fontId="42" fillId="0" borderId="0" xfId="0" applyFont="1" applyAlignment="1">
      <alignment horizontal="center" vertical="center" wrapText="1"/>
    </xf>
    <xf numFmtId="0" fontId="20" fillId="13" borderId="9" xfId="10" applyFont="1" applyFill="1" applyBorder="1" applyAlignment="1">
      <alignment horizontal="center" vertical="center" wrapText="1"/>
    </xf>
    <xf numFmtId="0" fontId="20" fillId="13" borderId="10" xfId="10" applyFont="1" applyFill="1" applyBorder="1" applyAlignment="1">
      <alignment horizontal="center" vertical="center" wrapText="1"/>
    </xf>
    <xf numFmtId="0" fontId="21" fillId="14" borderId="8" xfId="10" applyFont="1" applyFill="1" applyBorder="1" applyAlignment="1">
      <alignment vertical="top" wrapText="1"/>
    </xf>
    <xf numFmtId="0" fontId="21" fillId="14" borderId="13" xfId="10" applyFont="1" applyFill="1" applyBorder="1" applyAlignment="1">
      <alignment vertical="top" wrapText="1"/>
    </xf>
    <xf numFmtId="0" fontId="21" fillId="14" borderId="11" xfId="10" applyFont="1" applyFill="1" applyBorder="1" applyAlignment="1">
      <alignment vertical="top" wrapText="1"/>
    </xf>
    <xf numFmtId="0" fontId="20" fillId="14" borderId="8" xfId="10" applyFont="1" applyFill="1" applyBorder="1" applyAlignment="1">
      <alignment horizontal="right" vertical="top" wrapText="1"/>
    </xf>
    <xf numFmtId="0" fontId="20" fillId="14" borderId="13" xfId="10" applyFont="1" applyFill="1" applyBorder="1" applyAlignment="1">
      <alignment horizontal="right" vertical="top" wrapText="1"/>
    </xf>
    <xf numFmtId="0" fontId="20" fillId="14" borderId="11" xfId="10" applyFont="1" applyFill="1" applyBorder="1" applyAlignment="1">
      <alignment horizontal="right" vertical="top" wrapText="1"/>
    </xf>
    <xf numFmtId="0" fontId="20" fillId="13" borderId="8" xfId="10" applyFont="1" applyFill="1" applyBorder="1" applyAlignment="1">
      <alignment horizontal="right" vertical="center" wrapText="1"/>
    </xf>
    <xf numFmtId="0" fontId="20" fillId="13" borderId="13" xfId="10" applyFont="1" applyFill="1" applyBorder="1" applyAlignment="1">
      <alignment horizontal="right" vertical="center" wrapText="1"/>
    </xf>
    <xf numFmtId="0" fontId="20" fillId="13" borderId="11" xfId="10" applyFont="1" applyFill="1" applyBorder="1" applyAlignment="1">
      <alignment horizontal="right" vertical="center" wrapText="1"/>
    </xf>
    <xf numFmtId="0" fontId="30" fillId="4" borderId="0" xfId="12" applyFont="1" applyFill="1" applyAlignment="1">
      <alignment horizontal="center" vertical="top" wrapText="1"/>
    </xf>
    <xf numFmtId="0" fontId="35" fillId="4" borderId="0" xfId="12" applyFont="1" applyFill="1" applyAlignment="1">
      <alignment horizontal="center" vertical="center" wrapText="1"/>
    </xf>
    <xf numFmtId="0" fontId="17" fillId="0" borderId="0" xfId="10" applyAlignment="1">
      <alignment horizontal="center"/>
    </xf>
    <xf numFmtId="0" fontId="17" fillId="0" borderId="0" xfId="10" applyAlignment="1">
      <alignment horizontal="center" vertical="center" wrapText="1"/>
    </xf>
    <xf numFmtId="0" fontId="0" fillId="0" borderId="0" xfId="0" applyAlignment="1">
      <alignment horizontal="center" vertical="center" wrapText="1"/>
    </xf>
    <xf numFmtId="0" fontId="0" fillId="0" borderId="0" xfId="0" applyAlignment="1">
      <alignment horizontal="center"/>
    </xf>
    <xf numFmtId="0" fontId="9" fillId="0" borderId="0" xfId="6" applyAlignment="1">
      <alignment horizontal="center"/>
    </xf>
    <xf numFmtId="0" fontId="9" fillId="0" borderId="0" xfId="6" applyAlignment="1">
      <alignment horizontal="center" vertical="center"/>
    </xf>
    <xf numFmtId="0" fontId="9" fillId="4" borderId="0" xfId="6" applyFill="1" applyAlignment="1">
      <alignment horizontal="center" vertical="center"/>
    </xf>
  </cellXfs>
  <cellStyles count="16">
    <cellStyle name="03-cabezal-000" xfId="9" xr:uid="{DD5D2330-D0AA-48F7-9E73-5D5F4B9FAAD2}"/>
    <cellStyle name="Hipervínculo 2" xfId="15" xr:uid="{0B229490-96EB-4877-9195-562A1A5472F9}"/>
    <cellStyle name="Millares" xfId="1" builtinId="3"/>
    <cellStyle name="Normal" xfId="0" builtinId="0"/>
    <cellStyle name="Normal 2" xfId="3" xr:uid="{DD136CAF-E998-41DE-8B5A-7C50F3C19B6A}"/>
    <cellStyle name="Normal 2 2" xfId="5" xr:uid="{469940B6-8CF5-4FFC-903F-24DA29A22E03}"/>
    <cellStyle name="Normal 2 2 2" xfId="12" xr:uid="{DC3F5442-968D-4B19-9FCB-E49E0F6C2338}"/>
    <cellStyle name="Normal 2 3" xfId="8" xr:uid="{AC96BA97-A6A9-4E0F-AE2A-A4F4C7671EDD}"/>
    <cellStyle name="Normal 3" xfId="6" xr:uid="{23D052FE-E3D5-45CA-8101-6C9A9FE2B46B}"/>
    <cellStyle name="Normal 4" xfId="10" xr:uid="{532729CE-10EB-48B0-B9DE-53D2019D5692}"/>
    <cellStyle name="Normal 4 2" xfId="13" xr:uid="{6F056906-9783-4690-AAA2-D4051388E988}"/>
    <cellStyle name="Normal 5" xfId="11" xr:uid="{249ECD8B-E227-4BF2-92E6-613D66FC8722}"/>
    <cellStyle name="Normal 6" xfId="14" xr:uid="{6F8BA4D1-BB7A-44EB-8F2B-B804B362F947}"/>
    <cellStyle name="Porcentaje" xfId="2" builtinId="5"/>
    <cellStyle name="Porcentaje 2" xfId="4" xr:uid="{F126EA17-AE0B-484F-94E2-00B4A1EDA87F}"/>
    <cellStyle name="Porcentaje 3" xfId="7" xr:uid="{389E4015-3D80-4B7D-9E2F-8E8E8A83FE3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9.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20.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1.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5.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6.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7.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8.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9.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30.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1.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2.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3.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4.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6.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8.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9.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40.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41.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42.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43.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44.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5.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46.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7.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8.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9.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50.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51.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52.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53.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54.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55.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56.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7.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8.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9.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60.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61.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62.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63.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64.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65.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66.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7.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8.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9.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70.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71.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72.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73.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74.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75.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76.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1"/>
          <c:order val="0"/>
          <c:tx>
            <c:strRef>
              <c:f>'Tasa provincias'!$C$2</c:f>
              <c:strCache>
                <c:ptCount val="1"/>
                <c:pt idx="0">
                  <c:v>Mujeres</c:v>
                </c:pt>
              </c:strCache>
            </c:strRef>
          </c:tx>
          <c:spPr>
            <a:solidFill>
              <a:srgbClr val="00CC99"/>
            </a:solidFill>
            <a:ln>
              <a:noFill/>
            </a:ln>
            <a:effectLst/>
          </c:spPr>
          <c:invertIfNegative val="0"/>
          <c:dPt>
            <c:idx val="15"/>
            <c:invertIfNegative val="0"/>
            <c:bubble3D val="0"/>
            <c:spPr>
              <a:pattFill prst="pct70">
                <a:fgClr>
                  <a:srgbClr val="00CC99"/>
                </a:fgClr>
                <a:bgClr>
                  <a:schemeClr val="bg1"/>
                </a:bgClr>
              </a:pattFill>
              <a:ln>
                <a:noFill/>
              </a:ln>
              <a:effectLst/>
            </c:spPr>
            <c:extLst>
              <c:ext xmlns:c16="http://schemas.microsoft.com/office/drawing/2014/chart" uri="{C3380CC4-5D6E-409C-BE32-E72D297353CC}">
                <c16:uniqueId val="{00000001-65D9-4021-BB7F-A6FF34BE1D0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CC99"/>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'Tasa provincias'!$A$3:$A$28</c:f>
              <c:strCache>
                <c:ptCount val="26"/>
                <c:pt idx="0">
                  <c:v>Río Negro</c:v>
                </c:pt>
                <c:pt idx="1">
                  <c:v>Santa Cruz</c:v>
                </c:pt>
                <c:pt idx="2">
                  <c:v>Entre Ríos</c:v>
                </c:pt>
                <c:pt idx="3">
                  <c:v>La Pampa</c:v>
                </c:pt>
                <c:pt idx="4">
                  <c:v>Chubut</c:v>
                </c:pt>
                <c:pt idx="5">
                  <c:v>Formosa</c:v>
                </c:pt>
                <c:pt idx="6">
                  <c:v>Resto Bs. Aires</c:v>
                </c:pt>
                <c:pt idx="7">
                  <c:v>Catamarca</c:v>
                </c:pt>
                <c:pt idx="8">
                  <c:v>Salta</c:v>
                </c:pt>
                <c:pt idx="9">
                  <c:v>La Rioja</c:v>
                </c:pt>
                <c:pt idx="10">
                  <c:v>San Juan</c:v>
                </c:pt>
                <c:pt idx="11">
                  <c:v>Chaco</c:v>
                </c:pt>
                <c:pt idx="12">
                  <c:v>Sgo. del Estero</c:v>
                </c:pt>
                <c:pt idx="13">
                  <c:v>Jujuy</c:v>
                </c:pt>
                <c:pt idx="14">
                  <c:v>San Luis</c:v>
                </c:pt>
                <c:pt idx="15">
                  <c:v>Corrientes</c:v>
                </c:pt>
                <c:pt idx="16">
                  <c:v>Partidos GBA</c:v>
                </c:pt>
                <c:pt idx="17">
                  <c:v>Neuquén</c:v>
                </c:pt>
                <c:pt idx="18">
                  <c:v>Tucumán</c:v>
                </c:pt>
                <c:pt idx="19">
                  <c:v>Total Nacional</c:v>
                </c:pt>
                <c:pt idx="20">
                  <c:v>T. del Fuego</c:v>
                </c:pt>
                <c:pt idx="21">
                  <c:v>Misiones</c:v>
                </c:pt>
                <c:pt idx="22">
                  <c:v>Mendoza</c:v>
                </c:pt>
                <c:pt idx="23">
                  <c:v>Córdoba</c:v>
                </c:pt>
                <c:pt idx="24">
                  <c:v>Santa Fe</c:v>
                </c:pt>
                <c:pt idx="25">
                  <c:v>CABA</c:v>
                </c:pt>
              </c:strCache>
            </c:strRef>
          </c:cat>
          <c:val>
            <c:numRef>
              <c:f>'Tasa provincias'!$C$3:$C$28</c:f>
              <c:numCache>
                <c:formatCode>0.0</c:formatCode>
                <c:ptCount val="26"/>
                <c:pt idx="0">
                  <c:v>33.592556589362587</c:v>
                </c:pt>
                <c:pt idx="1">
                  <c:v>42.945641881590142</c:v>
                </c:pt>
                <c:pt idx="2">
                  <c:v>35.442583990493681</c:v>
                </c:pt>
                <c:pt idx="3">
                  <c:v>43.858944015242855</c:v>
                </c:pt>
                <c:pt idx="4">
                  <c:v>33.710459359977882</c:v>
                </c:pt>
                <c:pt idx="5">
                  <c:v>25.403102452564113</c:v>
                </c:pt>
                <c:pt idx="6">
                  <c:v>39.963157109278811</c:v>
                </c:pt>
                <c:pt idx="7">
                  <c:v>35.831872407747895</c:v>
                </c:pt>
                <c:pt idx="8">
                  <c:v>43.931085235433059</c:v>
                </c:pt>
                <c:pt idx="9">
                  <c:v>38.411701441170145</c:v>
                </c:pt>
                <c:pt idx="10">
                  <c:v>36.163636104945653</c:v>
                </c:pt>
                <c:pt idx="11">
                  <c:v>35.952709866032706</c:v>
                </c:pt>
                <c:pt idx="12">
                  <c:v>33.739291153325695</c:v>
                </c:pt>
                <c:pt idx="13">
                  <c:v>42.793437749336015</c:v>
                </c:pt>
                <c:pt idx="14">
                  <c:v>37.61885879372992</c:v>
                </c:pt>
                <c:pt idx="15">
                  <c:v>37.075964660199965</c:v>
                </c:pt>
                <c:pt idx="16">
                  <c:v>41.133188507653948</c:v>
                </c:pt>
                <c:pt idx="17">
                  <c:v>39.656627146080339</c:v>
                </c:pt>
                <c:pt idx="18">
                  <c:v>38.625858467743647</c:v>
                </c:pt>
                <c:pt idx="19">
                  <c:v>41.446114467493587</c:v>
                </c:pt>
                <c:pt idx="20">
                  <c:v>41.890779695480624</c:v>
                </c:pt>
                <c:pt idx="21">
                  <c:v>47.109314935459068</c:v>
                </c:pt>
                <c:pt idx="22">
                  <c:v>44.491462911331183</c:v>
                </c:pt>
                <c:pt idx="23">
                  <c:v>41.943323200248265</c:v>
                </c:pt>
                <c:pt idx="24">
                  <c:v>42.746739374050293</c:v>
                </c:pt>
                <c:pt idx="25">
                  <c:v>48.642764839601192</c:v>
                </c:pt>
              </c:numCache>
            </c:numRef>
          </c:val>
          <c:extLst>
            <c:ext xmlns:c16="http://schemas.microsoft.com/office/drawing/2014/chart" uri="{C3380CC4-5D6E-409C-BE32-E72D297353CC}">
              <c16:uniqueId val="{00000002-65D9-4021-BB7F-A6FF34BE1D0A}"/>
            </c:ext>
          </c:extLst>
        </c:ser>
        <c:ser>
          <c:idx val="0"/>
          <c:order val="1"/>
          <c:tx>
            <c:strRef>
              <c:f>'Tasa provincias'!$B$2</c:f>
              <c:strCache>
                <c:ptCount val="1"/>
                <c:pt idx="0">
                  <c:v>Varones</c:v>
                </c:pt>
              </c:strCache>
            </c:strRef>
          </c:tx>
          <c:spPr>
            <a:solidFill>
              <a:schemeClr val="bg1">
                <a:lumMod val="75000"/>
              </a:schemeClr>
            </a:solidFill>
            <a:ln>
              <a:noFill/>
            </a:ln>
            <a:effectLst/>
          </c:spPr>
          <c:invertIfNegative val="0"/>
          <c:dPt>
            <c:idx val="15"/>
            <c:invertIfNegative val="0"/>
            <c:bubble3D val="0"/>
            <c:spPr>
              <a:solidFill>
                <a:schemeClr val="bg1">
                  <a:lumMod val="75000"/>
                </a:schemeClr>
              </a:solidFill>
              <a:ln>
                <a:noFill/>
              </a:ln>
              <a:effectLst/>
            </c:spPr>
            <c:extLst>
              <c:ext xmlns:c16="http://schemas.microsoft.com/office/drawing/2014/chart" uri="{C3380CC4-5D6E-409C-BE32-E72D297353CC}">
                <c16:uniqueId val="{00000004-65D9-4021-BB7F-A6FF34BE1D0A}"/>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lumMod val="65000"/>
                      </a:schemeClr>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'Tasa provincias'!$A$3:$A$28</c:f>
              <c:strCache>
                <c:ptCount val="26"/>
                <c:pt idx="0">
                  <c:v>Río Negro</c:v>
                </c:pt>
                <c:pt idx="1">
                  <c:v>Santa Cruz</c:v>
                </c:pt>
                <c:pt idx="2">
                  <c:v>Entre Ríos</c:v>
                </c:pt>
                <c:pt idx="3">
                  <c:v>La Pampa</c:v>
                </c:pt>
                <c:pt idx="4">
                  <c:v>Chubut</c:v>
                </c:pt>
                <c:pt idx="5">
                  <c:v>Formosa</c:v>
                </c:pt>
                <c:pt idx="6">
                  <c:v>Resto Bs. Aires</c:v>
                </c:pt>
                <c:pt idx="7">
                  <c:v>Catamarca</c:v>
                </c:pt>
                <c:pt idx="8">
                  <c:v>Salta</c:v>
                </c:pt>
                <c:pt idx="9">
                  <c:v>La Rioja</c:v>
                </c:pt>
                <c:pt idx="10">
                  <c:v>San Juan</c:v>
                </c:pt>
                <c:pt idx="11">
                  <c:v>Chaco</c:v>
                </c:pt>
                <c:pt idx="12">
                  <c:v>Sgo. del Estero</c:v>
                </c:pt>
                <c:pt idx="13">
                  <c:v>Jujuy</c:v>
                </c:pt>
                <c:pt idx="14">
                  <c:v>San Luis</c:v>
                </c:pt>
                <c:pt idx="15">
                  <c:v>Corrientes</c:v>
                </c:pt>
                <c:pt idx="16">
                  <c:v>Partidos GBA</c:v>
                </c:pt>
                <c:pt idx="17">
                  <c:v>Neuquén</c:v>
                </c:pt>
                <c:pt idx="18">
                  <c:v>Tucumán</c:v>
                </c:pt>
                <c:pt idx="19">
                  <c:v>Total Nacional</c:v>
                </c:pt>
                <c:pt idx="20">
                  <c:v>T. del Fuego</c:v>
                </c:pt>
                <c:pt idx="21">
                  <c:v>Misiones</c:v>
                </c:pt>
                <c:pt idx="22">
                  <c:v>Mendoza</c:v>
                </c:pt>
                <c:pt idx="23">
                  <c:v>Córdoba</c:v>
                </c:pt>
                <c:pt idx="24">
                  <c:v>Santa Fe</c:v>
                </c:pt>
                <c:pt idx="25">
                  <c:v>CABA</c:v>
                </c:pt>
              </c:strCache>
            </c:strRef>
          </c:cat>
          <c:val>
            <c:numRef>
              <c:f>'Tasa provincias'!$B$3:$B$28</c:f>
              <c:numCache>
                <c:formatCode>0.0</c:formatCode>
                <c:ptCount val="26"/>
                <c:pt idx="0">
                  <c:v>43.980499695307742</c:v>
                </c:pt>
                <c:pt idx="1">
                  <c:v>49.807129969514094</c:v>
                </c:pt>
                <c:pt idx="2">
                  <c:v>50.558535756989251</c:v>
                </c:pt>
                <c:pt idx="3">
                  <c:v>50.884180340927202</c:v>
                </c:pt>
                <c:pt idx="4">
                  <c:v>50.895961487028615</c:v>
                </c:pt>
                <c:pt idx="5">
                  <c:v>51.516033571047394</c:v>
                </c:pt>
                <c:pt idx="6">
                  <c:v>52.006113076059854</c:v>
                </c:pt>
                <c:pt idx="7">
                  <c:v>52.238954461176675</c:v>
                </c:pt>
                <c:pt idx="8">
                  <c:v>52.399719181797877</c:v>
                </c:pt>
                <c:pt idx="9">
                  <c:v>52.808350493502807</c:v>
                </c:pt>
                <c:pt idx="10">
                  <c:v>53.096771257594035</c:v>
                </c:pt>
                <c:pt idx="11">
                  <c:v>53.346777398076775</c:v>
                </c:pt>
                <c:pt idx="12">
                  <c:v>53.367957192319807</c:v>
                </c:pt>
                <c:pt idx="13">
                  <c:v>53.43083041155846</c:v>
                </c:pt>
                <c:pt idx="14">
                  <c:v>53.45142117342435</c:v>
                </c:pt>
                <c:pt idx="15">
                  <c:v>54.038149680820482</c:v>
                </c:pt>
                <c:pt idx="16">
                  <c:v>54.132043146294606</c:v>
                </c:pt>
                <c:pt idx="17">
                  <c:v>54.145116194977696</c:v>
                </c:pt>
                <c:pt idx="18">
                  <c:v>54.561360001274096</c:v>
                </c:pt>
                <c:pt idx="19">
                  <c:v>54.665531537577358</c:v>
                </c:pt>
                <c:pt idx="20">
                  <c:v>55.033202025886332</c:v>
                </c:pt>
                <c:pt idx="21">
                  <c:v>55.053064713198509</c:v>
                </c:pt>
                <c:pt idx="22">
                  <c:v>56.663992154765083</c:v>
                </c:pt>
                <c:pt idx="23">
                  <c:v>56.67238940792668</c:v>
                </c:pt>
                <c:pt idx="24">
                  <c:v>57.316419096386873</c:v>
                </c:pt>
                <c:pt idx="25">
                  <c:v>59.288305983709101</c:v>
                </c:pt>
              </c:numCache>
            </c:numRef>
          </c:val>
          <c:extLst>
            <c:ext xmlns:c16="http://schemas.microsoft.com/office/drawing/2014/chart" uri="{C3380CC4-5D6E-409C-BE32-E72D297353CC}">
              <c16:uniqueId val="{00000005-65D9-4021-BB7F-A6FF34BE1D0A}"/>
            </c:ext>
          </c:extLst>
        </c:ser>
        <c:dLbls>
          <c:showLegendKey val="0"/>
          <c:showVal val="0"/>
          <c:showCatName val="0"/>
          <c:showSerName val="0"/>
          <c:showPercent val="0"/>
          <c:showBubbleSize val="0"/>
        </c:dLbls>
        <c:gapWidth val="100"/>
        <c:overlap val="-60"/>
        <c:axId val="105376880"/>
        <c:axId val="105373968"/>
      </c:barChart>
      <c:catAx>
        <c:axId val="105376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s-AR"/>
          </a:p>
        </c:txPr>
        <c:crossAx val="105373968"/>
        <c:crosses val="autoZero"/>
        <c:auto val="1"/>
        <c:lblAlgn val="ctr"/>
        <c:lblOffset val="100"/>
        <c:noMultiLvlLbl val="0"/>
      </c:catAx>
      <c:valAx>
        <c:axId val="105373968"/>
        <c:scaling>
          <c:orientation val="minMax"/>
        </c:scaling>
        <c:delete val="0"/>
        <c:axPos val="b"/>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s-AR"/>
          </a:p>
        </c:txPr>
        <c:crossAx val="1053768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s-AR"/>
        </a:p>
      </c:txPr>
    </c:legend>
    <c:plotVisOnly val="1"/>
    <c:dispBlanksAs val="gap"/>
    <c:showDLblsOverMax val="0"/>
  </c:chart>
  <c:spPr>
    <a:solidFill>
      <a:schemeClr val="bg1"/>
    </a:solidFill>
    <a:ln w="9525" cap="flat" cmpd="sng" algn="ctr">
      <a:noFill/>
      <a:round/>
    </a:ln>
    <a:effectLst/>
  </c:spPr>
  <c:txPr>
    <a:bodyPr/>
    <a:lstStyle/>
    <a:p>
      <a:pPr>
        <a:defRPr>
          <a:solidFill>
            <a:sysClr val="windowText" lastClr="000000"/>
          </a:solidFill>
        </a:defRPr>
      </a:pPr>
      <a:endParaRPr lang="es-A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1"/>
          <c:order val="0"/>
          <c:tx>
            <c:strRef>
              <c:f>'Tasa provincias'!$G$2</c:f>
              <c:strCache>
                <c:ptCount val="1"/>
                <c:pt idx="0">
                  <c:v>Mujeres</c:v>
                </c:pt>
              </c:strCache>
            </c:strRef>
          </c:tx>
          <c:spPr>
            <a:solidFill>
              <a:srgbClr val="FF9933"/>
            </a:solidFill>
            <a:ln>
              <a:noFill/>
            </a:ln>
            <a:effectLst/>
          </c:spPr>
          <c:invertIfNegative val="0"/>
          <c:dPt>
            <c:idx val="15"/>
            <c:invertIfNegative val="0"/>
            <c:bubble3D val="0"/>
            <c:spPr>
              <a:solidFill>
                <a:srgbClr val="FF9933"/>
              </a:solidFill>
              <a:ln>
                <a:noFill/>
              </a:ln>
              <a:effectLst/>
            </c:spPr>
            <c:extLst>
              <c:ext xmlns:c16="http://schemas.microsoft.com/office/drawing/2014/chart" uri="{C3380CC4-5D6E-409C-BE32-E72D297353CC}">
                <c16:uniqueId val="{00000001-2284-4665-B732-177AFB2DD024}"/>
              </c:ext>
            </c:extLst>
          </c:dPt>
          <c:dPt>
            <c:idx val="16"/>
            <c:invertIfNegative val="0"/>
            <c:bubble3D val="0"/>
            <c:spPr>
              <a:pattFill prst="trellis">
                <a:fgClr>
                  <a:srgbClr val="FF9933"/>
                </a:fgClr>
                <a:bgClr>
                  <a:schemeClr val="bg1"/>
                </a:bgClr>
              </a:pattFill>
              <a:ln>
                <a:noFill/>
              </a:ln>
              <a:effectLst/>
            </c:spPr>
            <c:extLst>
              <c:ext xmlns:c16="http://schemas.microsoft.com/office/drawing/2014/chart" uri="{C3380CC4-5D6E-409C-BE32-E72D297353CC}">
                <c16:uniqueId val="{00000003-2284-4665-B732-177AFB2DD02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9933"/>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'Tasa provincias'!$E$3:$E$28</c:f>
              <c:strCache>
                <c:ptCount val="26"/>
                <c:pt idx="0">
                  <c:v>Formosa</c:v>
                </c:pt>
                <c:pt idx="1">
                  <c:v>Chubut</c:v>
                </c:pt>
                <c:pt idx="2">
                  <c:v>Río Negro</c:v>
                </c:pt>
                <c:pt idx="3">
                  <c:v>Sgo. del Estero</c:v>
                </c:pt>
                <c:pt idx="4">
                  <c:v>Catamarca</c:v>
                </c:pt>
                <c:pt idx="5">
                  <c:v>Entre Ríos</c:v>
                </c:pt>
                <c:pt idx="6">
                  <c:v>Chaco</c:v>
                </c:pt>
                <c:pt idx="7">
                  <c:v>San Juan</c:v>
                </c:pt>
                <c:pt idx="8">
                  <c:v>Corrientes</c:v>
                </c:pt>
                <c:pt idx="9">
                  <c:v>Tucumán</c:v>
                </c:pt>
                <c:pt idx="10">
                  <c:v>Neuquén</c:v>
                </c:pt>
                <c:pt idx="11">
                  <c:v>La Rioja</c:v>
                </c:pt>
                <c:pt idx="12">
                  <c:v>San Luis</c:v>
                </c:pt>
                <c:pt idx="13">
                  <c:v>Partidos GBA</c:v>
                </c:pt>
                <c:pt idx="14">
                  <c:v>Resto Bs. Aires</c:v>
                </c:pt>
                <c:pt idx="15">
                  <c:v>Córdoba</c:v>
                </c:pt>
                <c:pt idx="16">
                  <c:v>Total Nacional</c:v>
                </c:pt>
                <c:pt idx="17">
                  <c:v>T. del Fuego</c:v>
                </c:pt>
                <c:pt idx="18">
                  <c:v>Santa Fe</c:v>
                </c:pt>
                <c:pt idx="19">
                  <c:v>Jujuy</c:v>
                </c:pt>
                <c:pt idx="20">
                  <c:v>La Pampa</c:v>
                </c:pt>
                <c:pt idx="21">
                  <c:v>Salta</c:v>
                </c:pt>
                <c:pt idx="22">
                  <c:v>Mendoza</c:v>
                </c:pt>
                <c:pt idx="23">
                  <c:v>Santa Cruz</c:v>
                </c:pt>
                <c:pt idx="24">
                  <c:v>Misiones</c:v>
                </c:pt>
                <c:pt idx="25">
                  <c:v>CABA</c:v>
                </c:pt>
              </c:strCache>
            </c:strRef>
          </c:cat>
          <c:val>
            <c:numRef>
              <c:f>'Tasa provincias'!$G$3:$G$28</c:f>
              <c:numCache>
                <c:formatCode>0.0</c:formatCode>
                <c:ptCount val="26"/>
                <c:pt idx="0">
                  <c:v>24.665169411220461</c:v>
                </c:pt>
                <c:pt idx="1">
                  <c:v>32.396832141376187</c:v>
                </c:pt>
                <c:pt idx="2">
                  <c:v>32.967643382863493</c:v>
                </c:pt>
                <c:pt idx="3">
                  <c:v>33.334276324785115</c:v>
                </c:pt>
                <c:pt idx="4">
                  <c:v>33.728139564715441</c:v>
                </c:pt>
                <c:pt idx="5">
                  <c:v>33.763854380468835</c:v>
                </c:pt>
                <c:pt idx="6">
                  <c:v>33.780043967341165</c:v>
                </c:pt>
                <c:pt idx="7">
                  <c:v>34.672187126515283</c:v>
                </c:pt>
                <c:pt idx="8">
                  <c:v>35.938408913504993</c:v>
                </c:pt>
                <c:pt idx="9">
                  <c:v>36.353275629048724</c:v>
                </c:pt>
                <c:pt idx="10">
                  <c:v>36.444772220173618</c:v>
                </c:pt>
                <c:pt idx="11">
                  <c:v>36.513658851365889</c:v>
                </c:pt>
                <c:pt idx="12">
                  <c:v>36.641283148958898</c:v>
                </c:pt>
                <c:pt idx="13">
                  <c:v>36.933031678703045</c:v>
                </c:pt>
                <c:pt idx="14">
                  <c:v>37.417733089579528</c:v>
                </c:pt>
                <c:pt idx="15">
                  <c:v>37.692235405188633</c:v>
                </c:pt>
                <c:pt idx="16">
                  <c:v>38.195847144995717</c:v>
                </c:pt>
                <c:pt idx="17">
                  <c:v>39.062235240008711</c:v>
                </c:pt>
                <c:pt idx="18">
                  <c:v>39.912261763030685</c:v>
                </c:pt>
                <c:pt idx="19">
                  <c:v>40.191052867432482</c:v>
                </c:pt>
                <c:pt idx="20">
                  <c:v>40.499263162595454</c:v>
                </c:pt>
                <c:pt idx="21">
                  <c:v>40.795439708483187</c:v>
                </c:pt>
                <c:pt idx="22">
                  <c:v>40.973543708810858</c:v>
                </c:pt>
                <c:pt idx="23">
                  <c:v>41.281355823396297</c:v>
                </c:pt>
                <c:pt idx="24">
                  <c:v>45.611621413830775</c:v>
                </c:pt>
                <c:pt idx="25">
                  <c:v>46.272516043024545</c:v>
                </c:pt>
              </c:numCache>
            </c:numRef>
          </c:val>
          <c:extLst>
            <c:ext xmlns:c16="http://schemas.microsoft.com/office/drawing/2014/chart" uri="{C3380CC4-5D6E-409C-BE32-E72D297353CC}">
              <c16:uniqueId val="{00000004-2284-4665-B732-177AFB2DD024}"/>
            </c:ext>
          </c:extLst>
        </c:ser>
        <c:ser>
          <c:idx val="0"/>
          <c:order val="1"/>
          <c:tx>
            <c:strRef>
              <c:f>'Tasa provincias'!$F$2</c:f>
              <c:strCache>
                <c:ptCount val="1"/>
                <c:pt idx="0">
                  <c:v>Varones</c:v>
                </c:pt>
              </c:strCache>
            </c:strRef>
          </c:tx>
          <c:spPr>
            <a:solidFill>
              <a:schemeClr val="bg1">
                <a:lumMod val="75000"/>
              </a:schemeClr>
            </a:solidFill>
            <a:ln>
              <a:noFill/>
            </a:ln>
            <a:effectLst/>
          </c:spPr>
          <c:invertIfNegative val="0"/>
          <c:dPt>
            <c:idx val="16"/>
            <c:invertIfNegative val="0"/>
            <c:bubble3D val="0"/>
            <c:spPr>
              <a:solidFill>
                <a:schemeClr val="bg1">
                  <a:lumMod val="75000"/>
                </a:schemeClr>
              </a:solidFill>
              <a:ln>
                <a:noFill/>
              </a:ln>
              <a:effectLst/>
            </c:spPr>
            <c:extLst>
              <c:ext xmlns:c16="http://schemas.microsoft.com/office/drawing/2014/chart" uri="{C3380CC4-5D6E-409C-BE32-E72D297353CC}">
                <c16:uniqueId val="{00000006-2284-4665-B732-177AFB2DD024}"/>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lumMod val="65000"/>
                      </a:schemeClr>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'Tasa provincias'!$E$3:$E$28</c:f>
              <c:strCache>
                <c:ptCount val="26"/>
                <c:pt idx="0">
                  <c:v>Formosa</c:v>
                </c:pt>
                <c:pt idx="1">
                  <c:v>Chubut</c:v>
                </c:pt>
                <c:pt idx="2">
                  <c:v>Río Negro</c:v>
                </c:pt>
                <c:pt idx="3">
                  <c:v>Sgo. del Estero</c:v>
                </c:pt>
                <c:pt idx="4">
                  <c:v>Catamarca</c:v>
                </c:pt>
                <c:pt idx="5">
                  <c:v>Entre Ríos</c:v>
                </c:pt>
                <c:pt idx="6">
                  <c:v>Chaco</c:v>
                </c:pt>
                <c:pt idx="7">
                  <c:v>San Juan</c:v>
                </c:pt>
                <c:pt idx="8">
                  <c:v>Corrientes</c:v>
                </c:pt>
                <c:pt idx="9">
                  <c:v>Tucumán</c:v>
                </c:pt>
                <c:pt idx="10">
                  <c:v>Neuquén</c:v>
                </c:pt>
                <c:pt idx="11">
                  <c:v>La Rioja</c:v>
                </c:pt>
                <c:pt idx="12">
                  <c:v>San Luis</c:v>
                </c:pt>
                <c:pt idx="13">
                  <c:v>Partidos GBA</c:v>
                </c:pt>
                <c:pt idx="14">
                  <c:v>Resto Bs. Aires</c:v>
                </c:pt>
                <c:pt idx="15">
                  <c:v>Córdoba</c:v>
                </c:pt>
                <c:pt idx="16">
                  <c:v>Total Nacional</c:v>
                </c:pt>
                <c:pt idx="17">
                  <c:v>T. del Fuego</c:v>
                </c:pt>
                <c:pt idx="18">
                  <c:v>Santa Fe</c:v>
                </c:pt>
                <c:pt idx="19">
                  <c:v>Jujuy</c:v>
                </c:pt>
                <c:pt idx="20">
                  <c:v>La Pampa</c:v>
                </c:pt>
                <c:pt idx="21">
                  <c:v>Salta</c:v>
                </c:pt>
                <c:pt idx="22">
                  <c:v>Mendoza</c:v>
                </c:pt>
                <c:pt idx="23">
                  <c:v>Santa Cruz</c:v>
                </c:pt>
                <c:pt idx="24">
                  <c:v>Misiones</c:v>
                </c:pt>
                <c:pt idx="25">
                  <c:v>CABA</c:v>
                </c:pt>
              </c:strCache>
            </c:strRef>
          </c:cat>
          <c:val>
            <c:numRef>
              <c:f>'Tasa provincias'!$F$3:$F$28</c:f>
              <c:numCache>
                <c:formatCode>0.0</c:formatCode>
                <c:ptCount val="26"/>
                <c:pt idx="0">
                  <c:v>50.1511990814858</c:v>
                </c:pt>
                <c:pt idx="1">
                  <c:v>49.129774382212979</c:v>
                </c:pt>
                <c:pt idx="2">
                  <c:v>43.980499695307742</c:v>
                </c:pt>
                <c:pt idx="3">
                  <c:v>52.606435367104289</c:v>
                </c:pt>
                <c:pt idx="4">
                  <c:v>50.700492922715142</c:v>
                </c:pt>
                <c:pt idx="5">
                  <c:v>48.008486207586408</c:v>
                </c:pt>
                <c:pt idx="6">
                  <c:v>50.469879996821106</c:v>
                </c:pt>
                <c:pt idx="7">
                  <c:v>51.96022662631686</c:v>
                </c:pt>
                <c:pt idx="8">
                  <c:v>50.668460074086532</c:v>
                </c:pt>
                <c:pt idx="9">
                  <c:v>50.098855820662571</c:v>
                </c:pt>
                <c:pt idx="10">
                  <c:v>50.036482446454741</c:v>
                </c:pt>
                <c:pt idx="11">
                  <c:v>51.437016260739895</c:v>
                </c:pt>
                <c:pt idx="12">
                  <c:v>51.16308395894108</c:v>
                </c:pt>
                <c:pt idx="13">
                  <c:v>50.299042277673891</c:v>
                </c:pt>
                <c:pt idx="14">
                  <c:v>48.712856773559658</c:v>
                </c:pt>
                <c:pt idx="15">
                  <c:v>52.521531173973301</c:v>
                </c:pt>
                <c:pt idx="16">
                  <c:v>51.347099184055999</c:v>
                </c:pt>
                <c:pt idx="17">
                  <c:v>53.634214969048955</c:v>
                </c:pt>
                <c:pt idx="18">
                  <c:v>55.076588606617079</c:v>
                </c:pt>
                <c:pt idx="19">
                  <c:v>50.660634868343649</c:v>
                </c:pt>
                <c:pt idx="20">
                  <c:v>47.2869205034252</c:v>
                </c:pt>
                <c:pt idx="21">
                  <c:v>48.804927083000926</c:v>
                </c:pt>
                <c:pt idx="22">
                  <c:v>54.547561736649733</c:v>
                </c:pt>
                <c:pt idx="23">
                  <c:v>48.648354383126986</c:v>
                </c:pt>
                <c:pt idx="24">
                  <c:v>53.917803115394527</c:v>
                </c:pt>
                <c:pt idx="25">
                  <c:v>55.752194856874397</c:v>
                </c:pt>
              </c:numCache>
            </c:numRef>
          </c:val>
          <c:extLst>
            <c:ext xmlns:c16="http://schemas.microsoft.com/office/drawing/2014/chart" uri="{C3380CC4-5D6E-409C-BE32-E72D297353CC}">
              <c16:uniqueId val="{00000007-2284-4665-B732-177AFB2DD024}"/>
            </c:ext>
          </c:extLst>
        </c:ser>
        <c:dLbls>
          <c:showLegendKey val="0"/>
          <c:showVal val="0"/>
          <c:showCatName val="0"/>
          <c:showSerName val="0"/>
          <c:showPercent val="0"/>
          <c:showBubbleSize val="0"/>
        </c:dLbls>
        <c:gapWidth val="100"/>
        <c:overlap val="-60"/>
        <c:axId val="105376880"/>
        <c:axId val="105373968"/>
      </c:barChart>
      <c:catAx>
        <c:axId val="105376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s-AR"/>
          </a:p>
        </c:txPr>
        <c:crossAx val="105373968"/>
        <c:crosses val="autoZero"/>
        <c:auto val="1"/>
        <c:lblAlgn val="ctr"/>
        <c:lblOffset val="100"/>
        <c:noMultiLvlLbl val="0"/>
      </c:catAx>
      <c:valAx>
        <c:axId val="105373968"/>
        <c:scaling>
          <c:orientation val="minMax"/>
        </c:scaling>
        <c:delete val="0"/>
        <c:axPos val="b"/>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s-AR"/>
          </a:p>
        </c:txPr>
        <c:crossAx val="1053768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s-AR"/>
        </a:p>
      </c:txPr>
    </c:legend>
    <c:plotVisOnly val="1"/>
    <c:dispBlanksAs val="gap"/>
    <c:showDLblsOverMax val="0"/>
  </c:chart>
  <c:spPr>
    <a:solidFill>
      <a:schemeClr val="bg1"/>
    </a:solidFill>
    <a:ln w="9525" cap="flat" cmpd="sng" algn="ctr">
      <a:noFill/>
      <a:round/>
    </a:ln>
    <a:effectLst/>
  </c:spPr>
  <c:txPr>
    <a:bodyPr/>
    <a:lstStyle/>
    <a:p>
      <a:pPr>
        <a:defRPr>
          <a:solidFill>
            <a:sysClr val="windowText" lastClr="000000"/>
          </a:solidFill>
        </a:defRPr>
      </a:pPr>
      <a:endParaRPr lang="es-A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1"/>
          <c:order val="0"/>
          <c:tx>
            <c:strRef>
              <c:f>'Tasa provincias'!$K$2</c:f>
              <c:strCache>
                <c:ptCount val="1"/>
                <c:pt idx="0">
                  <c:v>Mujeres</c:v>
                </c:pt>
              </c:strCache>
            </c:strRef>
          </c:tx>
          <c:spPr>
            <a:solidFill>
              <a:srgbClr val="FF7C80"/>
            </a:solidFill>
            <a:ln>
              <a:noFill/>
            </a:ln>
            <a:effectLst/>
          </c:spPr>
          <c:invertIfNegative val="0"/>
          <c:dPt>
            <c:idx val="15"/>
            <c:invertIfNegative val="0"/>
            <c:bubble3D val="0"/>
            <c:spPr>
              <a:solidFill>
                <a:srgbClr val="FF7C80"/>
              </a:solidFill>
              <a:ln>
                <a:noFill/>
              </a:ln>
              <a:effectLst/>
            </c:spPr>
            <c:extLst>
              <c:ext xmlns:c16="http://schemas.microsoft.com/office/drawing/2014/chart" uri="{C3380CC4-5D6E-409C-BE32-E72D297353CC}">
                <c16:uniqueId val="{00000001-4409-404C-8D01-68EA4109A2B9}"/>
              </c:ext>
            </c:extLst>
          </c:dPt>
          <c:dPt>
            <c:idx val="21"/>
            <c:invertIfNegative val="0"/>
            <c:bubble3D val="0"/>
            <c:spPr>
              <a:pattFill prst="trellis">
                <a:fgClr>
                  <a:srgbClr val="FF7C80"/>
                </a:fgClr>
                <a:bgClr>
                  <a:schemeClr val="bg1"/>
                </a:bgClr>
              </a:pattFill>
              <a:ln>
                <a:noFill/>
              </a:ln>
              <a:effectLst/>
            </c:spPr>
            <c:extLst>
              <c:ext xmlns:c16="http://schemas.microsoft.com/office/drawing/2014/chart" uri="{C3380CC4-5D6E-409C-BE32-E72D297353CC}">
                <c16:uniqueId val="{00000003-4409-404C-8D01-68EA4109A2B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7C80"/>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'Tasa provincias'!$I$3:$I$28</c:f>
              <c:strCache>
                <c:ptCount val="26"/>
                <c:pt idx="0">
                  <c:v>Río Negro</c:v>
                </c:pt>
                <c:pt idx="1">
                  <c:v>Sgo. del Estero</c:v>
                </c:pt>
                <c:pt idx="2">
                  <c:v>Misiones</c:v>
                </c:pt>
                <c:pt idx="3">
                  <c:v>San Juan</c:v>
                </c:pt>
                <c:pt idx="4">
                  <c:v>Santa Cruz</c:v>
                </c:pt>
                <c:pt idx="5">
                  <c:v>T. del Fuego</c:v>
                </c:pt>
                <c:pt idx="6">
                  <c:v>La Rioja</c:v>
                </c:pt>
                <c:pt idx="7">
                  <c:v>Formosa</c:v>
                </c:pt>
                <c:pt idx="8">
                  <c:v>Catamarca</c:v>
                </c:pt>
                <c:pt idx="9">
                  <c:v>Chubut</c:v>
                </c:pt>
                <c:pt idx="10">
                  <c:v>Mendoza</c:v>
                </c:pt>
                <c:pt idx="11">
                  <c:v>Santa Fe</c:v>
                </c:pt>
                <c:pt idx="12">
                  <c:v>San Luis</c:v>
                </c:pt>
                <c:pt idx="13">
                  <c:v>Entre Ríos</c:v>
                </c:pt>
                <c:pt idx="14">
                  <c:v>Jujuy</c:v>
                </c:pt>
                <c:pt idx="15">
                  <c:v>Chaco</c:v>
                </c:pt>
                <c:pt idx="16">
                  <c:v>CABA</c:v>
                </c:pt>
                <c:pt idx="17">
                  <c:v>Total Nacional</c:v>
                </c:pt>
                <c:pt idx="18">
                  <c:v>Corrientes</c:v>
                </c:pt>
                <c:pt idx="19">
                  <c:v>Resto Bs. Aires</c:v>
                </c:pt>
                <c:pt idx="20">
                  <c:v>Salta</c:v>
                </c:pt>
                <c:pt idx="21">
                  <c:v>La Pampa</c:v>
                </c:pt>
                <c:pt idx="22">
                  <c:v>Partidos GBA</c:v>
                </c:pt>
                <c:pt idx="23">
                  <c:v>Córdoba</c:v>
                </c:pt>
                <c:pt idx="24">
                  <c:v>Neuquén</c:v>
                </c:pt>
                <c:pt idx="25">
                  <c:v>Tucumán</c:v>
                </c:pt>
              </c:strCache>
            </c:strRef>
          </c:cat>
          <c:val>
            <c:numRef>
              <c:f>'Tasa provincias'!$K$3:$K$28</c:f>
              <c:numCache>
                <c:formatCode>0.0</c:formatCode>
                <c:ptCount val="26"/>
                <c:pt idx="0">
                  <c:v>1.8602728400165358</c:v>
                </c:pt>
                <c:pt idx="1">
                  <c:v>1.2004248302076637</c:v>
                </c:pt>
                <c:pt idx="2">
                  <c:v>3.1791876483030377</c:v>
                </c:pt>
                <c:pt idx="3">
                  <c:v>4.1241676420541173</c:v>
                </c:pt>
                <c:pt idx="4">
                  <c:v>3.8753316641130091</c:v>
                </c:pt>
                <c:pt idx="5">
                  <c:v>6.7521886105573374</c:v>
                </c:pt>
                <c:pt idx="6">
                  <c:v>4.9413135023743395</c:v>
                </c:pt>
                <c:pt idx="7">
                  <c:v>2.9048933795453209</c:v>
                </c:pt>
                <c:pt idx="8">
                  <c:v>5.8711217183770881</c:v>
                </c:pt>
                <c:pt idx="9">
                  <c:v>3.8967941806253701</c:v>
                </c:pt>
                <c:pt idx="10">
                  <c:v>7.9069533171595747</c:v>
                </c:pt>
                <c:pt idx="11">
                  <c:v>6.6308627336856008</c:v>
                </c:pt>
                <c:pt idx="12">
                  <c:v>2.5986318461472271</c:v>
                </c:pt>
                <c:pt idx="13">
                  <c:v>4.7364763541933366</c:v>
                </c:pt>
                <c:pt idx="14">
                  <c:v>6.0812709115521164</c:v>
                </c:pt>
                <c:pt idx="15">
                  <c:v>6.0431213858074724</c:v>
                </c:pt>
                <c:pt idx="16">
                  <c:v>4.8727674185308141</c:v>
                </c:pt>
                <c:pt idx="17">
                  <c:v>7.8421520672271079</c:v>
                </c:pt>
                <c:pt idx="18">
                  <c:v>3.0681757227913962</c:v>
                </c:pt>
                <c:pt idx="19">
                  <c:v>6.369426751592357</c:v>
                </c:pt>
                <c:pt idx="20">
                  <c:v>7.1376464071977637</c:v>
                </c:pt>
                <c:pt idx="21">
                  <c:v>7.6601954928047791</c:v>
                </c:pt>
                <c:pt idx="22">
                  <c:v>10.211114142462707</c:v>
                </c:pt>
                <c:pt idx="23">
                  <c:v>10.13531468349286</c:v>
                </c:pt>
                <c:pt idx="24">
                  <c:v>8.0991631337567558</c:v>
                </c:pt>
                <c:pt idx="25">
                  <c:v>5.8835788480733582</c:v>
                </c:pt>
              </c:numCache>
            </c:numRef>
          </c:val>
          <c:extLst>
            <c:ext xmlns:c16="http://schemas.microsoft.com/office/drawing/2014/chart" uri="{C3380CC4-5D6E-409C-BE32-E72D297353CC}">
              <c16:uniqueId val="{00000004-4409-404C-8D01-68EA4109A2B9}"/>
            </c:ext>
          </c:extLst>
        </c:ser>
        <c:ser>
          <c:idx val="0"/>
          <c:order val="1"/>
          <c:tx>
            <c:strRef>
              <c:f>'Tasa provincias'!$J$2</c:f>
              <c:strCache>
                <c:ptCount val="1"/>
                <c:pt idx="0">
                  <c:v>Varones</c:v>
                </c:pt>
              </c:strCache>
            </c:strRef>
          </c:tx>
          <c:spPr>
            <a:solidFill>
              <a:schemeClr val="bg1">
                <a:lumMod val="85000"/>
              </a:schemeClr>
            </a:solidFill>
            <a:ln>
              <a:noFill/>
            </a:ln>
            <a:effectLst/>
          </c:spPr>
          <c:invertIfNegative val="0"/>
          <c:dPt>
            <c:idx val="21"/>
            <c:invertIfNegative val="0"/>
            <c:bubble3D val="0"/>
            <c:spPr>
              <a:pattFill prst="trellis">
                <a:fgClr>
                  <a:schemeClr val="bg1">
                    <a:lumMod val="85000"/>
                  </a:schemeClr>
                </a:fgClr>
                <a:bgClr>
                  <a:schemeClr val="bg1"/>
                </a:bgClr>
              </a:pattFill>
              <a:ln>
                <a:noFill/>
              </a:ln>
              <a:effectLst/>
            </c:spPr>
            <c:extLst>
              <c:ext xmlns:c16="http://schemas.microsoft.com/office/drawing/2014/chart" uri="{C3380CC4-5D6E-409C-BE32-E72D297353CC}">
                <c16:uniqueId val="{00000006-4409-404C-8D01-68EA4109A2B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75000"/>
                      </a:schemeClr>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'Tasa provincias'!$I$3:$I$28</c:f>
              <c:strCache>
                <c:ptCount val="26"/>
                <c:pt idx="0">
                  <c:v>Río Negro</c:v>
                </c:pt>
                <c:pt idx="1">
                  <c:v>Sgo. del Estero</c:v>
                </c:pt>
                <c:pt idx="2">
                  <c:v>Misiones</c:v>
                </c:pt>
                <c:pt idx="3">
                  <c:v>San Juan</c:v>
                </c:pt>
                <c:pt idx="4">
                  <c:v>Santa Cruz</c:v>
                </c:pt>
                <c:pt idx="5">
                  <c:v>T. del Fuego</c:v>
                </c:pt>
                <c:pt idx="6">
                  <c:v>La Rioja</c:v>
                </c:pt>
                <c:pt idx="7">
                  <c:v>Formosa</c:v>
                </c:pt>
                <c:pt idx="8">
                  <c:v>Catamarca</c:v>
                </c:pt>
                <c:pt idx="9">
                  <c:v>Chubut</c:v>
                </c:pt>
                <c:pt idx="10">
                  <c:v>Mendoza</c:v>
                </c:pt>
                <c:pt idx="11">
                  <c:v>Santa Fe</c:v>
                </c:pt>
                <c:pt idx="12">
                  <c:v>San Luis</c:v>
                </c:pt>
                <c:pt idx="13">
                  <c:v>Entre Ríos</c:v>
                </c:pt>
                <c:pt idx="14">
                  <c:v>Jujuy</c:v>
                </c:pt>
                <c:pt idx="15">
                  <c:v>Chaco</c:v>
                </c:pt>
                <c:pt idx="16">
                  <c:v>CABA</c:v>
                </c:pt>
                <c:pt idx="17">
                  <c:v>Total Nacional</c:v>
                </c:pt>
                <c:pt idx="18">
                  <c:v>Corrientes</c:v>
                </c:pt>
                <c:pt idx="19">
                  <c:v>Resto Bs. Aires</c:v>
                </c:pt>
                <c:pt idx="20">
                  <c:v>Salta</c:v>
                </c:pt>
                <c:pt idx="21">
                  <c:v>La Pampa</c:v>
                </c:pt>
                <c:pt idx="22">
                  <c:v>Partidos GBA</c:v>
                </c:pt>
                <c:pt idx="23">
                  <c:v>Córdoba</c:v>
                </c:pt>
                <c:pt idx="24">
                  <c:v>Neuquén</c:v>
                </c:pt>
                <c:pt idx="25">
                  <c:v>Tucumán</c:v>
                </c:pt>
              </c:strCache>
            </c:strRef>
          </c:cat>
          <c:val>
            <c:numRef>
              <c:f>'Tasa provincias'!$J$3:$J$28</c:f>
              <c:numCache>
                <c:formatCode>0.0</c:formatCode>
                <c:ptCount val="26"/>
                <c:pt idx="0">
                  <c:v>0</c:v>
                </c:pt>
                <c:pt idx="1">
                  <c:v>1.4269270650012842</c:v>
                </c:pt>
                <c:pt idx="2">
                  <c:v>2.0621224335433275</c:v>
                </c:pt>
                <c:pt idx="3">
                  <c:v>2.1405155235585269</c:v>
                </c:pt>
                <c:pt idx="4">
                  <c:v>2.326525513709325</c:v>
                </c:pt>
                <c:pt idx="5">
                  <c:v>2.5420782461091682</c:v>
                </c:pt>
                <c:pt idx="6">
                  <c:v>2.5968132311415895</c:v>
                </c:pt>
                <c:pt idx="7">
                  <c:v>2.6493392347050881</c:v>
                </c:pt>
                <c:pt idx="8">
                  <c:v>2.945046573634821</c:v>
                </c:pt>
                <c:pt idx="9">
                  <c:v>3.4701910588048661</c:v>
                </c:pt>
                <c:pt idx="10">
                  <c:v>3.7350534927627437</c:v>
                </c:pt>
                <c:pt idx="11">
                  <c:v>3.9078339594159814</c:v>
                </c:pt>
                <c:pt idx="12">
                  <c:v>4.2811531746905525</c:v>
                </c:pt>
                <c:pt idx="13">
                  <c:v>5.0437567291499876</c:v>
                </c:pt>
                <c:pt idx="14">
                  <c:v>5.1846387598264814</c:v>
                </c:pt>
                <c:pt idx="15">
                  <c:v>5.3928232248933918</c:v>
                </c:pt>
                <c:pt idx="16">
                  <c:v>5.9642640621345135</c:v>
                </c:pt>
                <c:pt idx="17">
                  <c:v>6.0704291354786388</c:v>
                </c:pt>
                <c:pt idx="18">
                  <c:v>6.2357605259196065</c:v>
                </c:pt>
                <c:pt idx="19">
                  <c:v>6.3324407607308686</c:v>
                </c:pt>
                <c:pt idx="20">
                  <c:v>6.8603270302365944</c:v>
                </c:pt>
                <c:pt idx="21">
                  <c:v>7.0695053224796496</c:v>
                </c:pt>
                <c:pt idx="22">
                  <c:v>7.0808353903469641</c:v>
                </c:pt>
                <c:pt idx="23">
                  <c:v>7.3243042640669183</c:v>
                </c:pt>
                <c:pt idx="24">
                  <c:v>7.5881889951582515</c:v>
                </c:pt>
                <c:pt idx="25">
                  <c:v>8.1788727049826324</c:v>
                </c:pt>
              </c:numCache>
            </c:numRef>
          </c:val>
          <c:extLst>
            <c:ext xmlns:c16="http://schemas.microsoft.com/office/drawing/2014/chart" uri="{C3380CC4-5D6E-409C-BE32-E72D297353CC}">
              <c16:uniqueId val="{00000007-4409-404C-8D01-68EA4109A2B9}"/>
            </c:ext>
          </c:extLst>
        </c:ser>
        <c:dLbls>
          <c:showLegendKey val="0"/>
          <c:showVal val="0"/>
          <c:showCatName val="0"/>
          <c:showSerName val="0"/>
          <c:showPercent val="0"/>
          <c:showBubbleSize val="0"/>
        </c:dLbls>
        <c:gapWidth val="100"/>
        <c:overlap val="-60"/>
        <c:axId val="105376880"/>
        <c:axId val="105373968"/>
      </c:barChart>
      <c:catAx>
        <c:axId val="105376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s-AR"/>
          </a:p>
        </c:txPr>
        <c:crossAx val="105373968"/>
        <c:crosses val="autoZero"/>
        <c:auto val="1"/>
        <c:lblAlgn val="ctr"/>
        <c:lblOffset val="100"/>
        <c:noMultiLvlLbl val="0"/>
      </c:catAx>
      <c:valAx>
        <c:axId val="105373968"/>
        <c:scaling>
          <c:orientation val="minMax"/>
        </c:scaling>
        <c:delete val="0"/>
        <c:axPos val="b"/>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s-AR"/>
          </a:p>
        </c:txPr>
        <c:crossAx val="1053768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s-AR"/>
        </a:p>
      </c:txPr>
    </c:legend>
    <c:plotVisOnly val="1"/>
    <c:dispBlanksAs val="gap"/>
    <c:showDLblsOverMax val="0"/>
  </c:chart>
  <c:spPr>
    <a:solidFill>
      <a:schemeClr val="bg1"/>
    </a:solidFill>
    <a:ln w="9525" cap="flat" cmpd="sng" algn="ctr">
      <a:noFill/>
      <a:round/>
    </a:ln>
    <a:effectLst/>
  </c:spPr>
  <c:txPr>
    <a:bodyPr/>
    <a:lstStyle/>
    <a:p>
      <a:pPr>
        <a:defRPr>
          <a:solidFill>
            <a:sysClr val="windowText" lastClr="000000"/>
          </a:solidFill>
        </a:defRPr>
      </a:pPr>
      <a:endParaRPr lang="es-A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7079746281714784"/>
          <c:y val="2.7699078951099129E-2"/>
          <c:w val="0.69031364829396336"/>
          <c:h val="0.88090486565946713"/>
        </c:manualLayout>
      </c:layout>
      <c:barChart>
        <c:barDir val="bar"/>
        <c:grouping val="clustered"/>
        <c:varyColors val="0"/>
        <c:ser>
          <c:idx val="1"/>
          <c:order val="0"/>
          <c:tx>
            <c:v>Alícuota promedio IIBB</c:v>
          </c:tx>
          <c:spPr>
            <a:solidFill>
              <a:schemeClr val="bg1">
                <a:lumMod val="75000"/>
              </a:schemeClr>
            </a:solidFill>
            <a:ln>
              <a:noFill/>
            </a:ln>
            <a:effectLst/>
          </c:spPr>
          <c:invertIfNegative val="0"/>
          <c:dLbls>
            <c:dLbl>
              <c:idx val="2"/>
              <c:layout>
                <c:manualLayout>
                  <c:x val="0"/>
                  <c:y val="7.5542942593906717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CFC-4AE3-8AF6-C477B1F316DC}"/>
                </c:ext>
              </c:extLst>
            </c:dLbl>
            <c:dLbl>
              <c:idx val="3"/>
              <c:layout>
                <c:manualLayout>
                  <c:x val="-5.5555555555555558E-3"/>
                  <c:y val="5.036196172927022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CFC-4AE3-8AF6-C477B1F316DC}"/>
                </c:ext>
              </c:extLst>
            </c:dLbl>
            <c:dLbl>
              <c:idx val="4"/>
              <c:layout>
                <c:manualLayout>
                  <c:x val="0"/>
                  <c:y val="7.5542942593905798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CFC-4AE3-8AF6-C477B1F316DC}"/>
                </c:ext>
              </c:extLst>
            </c:dLbl>
            <c:dLbl>
              <c:idx val="18"/>
              <c:layout>
                <c:manualLayout>
                  <c:x val="0"/>
                  <c:y val="5.036196172927068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CFC-4AE3-8AF6-C477B1F316DC}"/>
                </c:ext>
              </c:extLst>
            </c:dLbl>
            <c:dLbl>
              <c:idx val="20"/>
              <c:layout>
                <c:manualLayout>
                  <c:x val="-1.0185067526415994E-16"/>
                  <c:y val="7.5542942593906717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CFC-4AE3-8AF6-C477B1F316DC}"/>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lumMod val="50000"/>
                      </a:schemeClr>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'IIBB Provincias'!$A$3:$A$26</c:f>
              <c:strCache>
                <c:ptCount val="24"/>
                <c:pt idx="0">
                  <c:v>Tucumán</c:v>
                </c:pt>
                <c:pt idx="1">
                  <c:v>La Rioja</c:v>
                </c:pt>
                <c:pt idx="2">
                  <c:v>Jujuy</c:v>
                </c:pt>
                <c:pt idx="3">
                  <c:v>Salta</c:v>
                </c:pt>
                <c:pt idx="4">
                  <c:v>Formosa</c:v>
                </c:pt>
                <c:pt idx="5">
                  <c:v>Santa Cruz</c:v>
                </c:pt>
                <c:pt idx="6">
                  <c:v>Neuquén</c:v>
                </c:pt>
                <c:pt idx="7">
                  <c:v>Corrientes</c:v>
                </c:pt>
                <c:pt idx="8">
                  <c:v>Catamarca</c:v>
                </c:pt>
                <c:pt idx="9">
                  <c:v>La Pampa</c:v>
                </c:pt>
                <c:pt idx="10">
                  <c:v>Río Negro</c:v>
                </c:pt>
                <c:pt idx="11">
                  <c:v>Misiones</c:v>
                </c:pt>
                <c:pt idx="12">
                  <c:v>Sgo. del Estero</c:v>
                </c:pt>
                <c:pt idx="13">
                  <c:v>San Juan</c:v>
                </c:pt>
                <c:pt idx="14">
                  <c:v>Chaco</c:v>
                </c:pt>
                <c:pt idx="15">
                  <c:v>CABA</c:v>
                </c:pt>
                <c:pt idx="16">
                  <c:v>Chubut</c:v>
                </c:pt>
                <c:pt idx="17">
                  <c:v>Buenos Aires</c:v>
                </c:pt>
                <c:pt idx="18">
                  <c:v>Mendoza</c:v>
                </c:pt>
                <c:pt idx="19">
                  <c:v>San Luis</c:v>
                </c:pt>
                <c:pt idx="20">
                  <c:v>Entre Ríos</c:v>
                </c:pt>
                <c:pt idx="21">
                  <c:v>Santa Fe</c:v>
                </c:pt>
                <c:pt idx="22">
                  <c:v>T. del Fuego</c:v>
                </c:pt>
                <c:pt idx="23">
                  <c:v>Córdoba</c:v>
                </c:pt>
              </c:strCache>
            </c:strRef>
          </c:cat>
          <c:val>
            <c:numRef>
              <c:f>'IIBB Provincias'!$C$3:$C$26</c:f>
              <c:numCache>
                <c:formatCode>General</c:formatCode>
                <c:ptCount val="24"/>
                <c:pt idx="0">
                  <c:v>3.0700000000000003</c:v>
                </c:pt>
                <c:pt idx="1">
                  <c:v>2.77</c:v>
                </c:pt>
                <c:pt idx="2">
                  <c:v>3.29</c:v>
                </c:pt>
                <c:pt idx="3">
                  <c:v>3.35</c:v>
                </c:pt>
                <c:pt idx="4">
                  <c:v>2.64</c:v>
                </c:pt>
                <c:pt idx="5">
                  <c:v>3.2199999999999998</c:v>
                </c:pt>
                <c:pt idx="6">
                  <c:v>3.2800000000000002</c:v>
                </c:pt>
                <c:pt idx="7">
                  <c:v>2.1</c:v>
                </c:pt>
                <c:pt idx="8">
                  <c:v>3.16</c:v>
                </c:pt>
                <c:pt idx="9">
                  <c:v>3.05</c:v>
                </c:pt>
                <c:pt idx="10">
                  <c:v>3.1</c:v>
                </c:pt>
                <c:pt idx="11">
                  <c:v>3.81</c:v>
                </c:pt>
                <c:pt idx="12">
                  <c:v>2</c:v>
                </c:pt>
                <c:pt idx="13">
                  <c:v>2.5299999999999998</c:v>
                </c:pt>
                <c:pt idx="14">
                  <c:v>2.56</c:v>
                </c:pt>
                <c:pt idx="15">
                  <c:v>3.66</c:v>
                </c:pt>
                <c:pt idx="16">
                  <c:v>3.42</c:v>
                </c:pt>
                <c:pt idx="17">
                  <c:v>2.77</c:v>
                </c:pt>
                <c:pt idx="18">
                  <c:v>3.25</c:v>
                </c:pt>
                <c:pt idx="19">
                  <c:v>2.25</c:v>
                </c:pt>
                <c:pt idx="20">
                  <c:v>2.82</c:v>
                </c:pt>
                <c:pt idx="21">
                  <c:v>2.5</c:v>
                </c:pt>
                <c:pt idx="22">
                  <c:v>1.87</c:v>
                </c:pt>
                <c:pt idx="23">
                  <c:v>2.65</c:v>
                </c:pt>
              </c:numCache>
            </c:numRef>
          </c:val>
          <c:extLst>
            <c:ext xmlns:c16="http://schemas.microsoft.com/office/drawing/2014/chart" uri="{C3380CC4-5D6E-409C-BE32-E72D297353CC}">
              <c16:uniqueId val="{00000005-ECFC-4AE3-8AF6-C477B1F316DC}"/>
            </c:ext>
          </c:extLst>
        </c:ser>
        <c:ser>
          <c:idx val="0"/>
          <c:order val="1"/>
          <c:tx>
            <c:v>Alícuota efectiva</c:v>
          </c:tx>
          <c:spPr>
            <a:solidFill>
              <a:srgbClr val="002060"/>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002060"/>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'IIBB Provincias'!$A$3:$A$26</c:f>
              <c:strCache>
                <c:ptCount val="24"/>
                <c:pt idx="0">
                  <c:v>Tucumán</c:v>
                </c:pt>
                <c:pt idx="1">
                  <c:v>La Rioja</c:v>
                </c:pt>
                <c:pt idx="2">
                  <c:v>Jujuy</c:v>
                </c:pt>
                <c:pt idx="3">
                  <c:v>Salta</c:v>
                </c:pt>
                <c:pt idx="4">
                  <c:v>Formosa</c:v>
                </c:pt>
                <c:pt idx="5">
                  <c:v>Santa Cruz</c:v>
                </c:pt>
                <c:pt idx="6">
                  <c:v>Neuquén</c:v>
                </c:pt>
                <c:pt idx="7">
                  <c:v>Corrientes</c:v>
                </c:pt>
                <c:pt idx="8">
                  <c:v>Catamarca</c:v>
                </c:pt>
                <c:pt idx="9">
                  <c:v>La Pampa</c:v>
                </c:pt>
                <c:pt idx="10">
                  <c:v>Río Negro</c:v>
                </c:pt>
                <c:pt idx="11">
                  <c:v>Misiones</c:v>
                </c:pt>
                <c:pt idx="12">
                  <c:v>Sgo. del Estero</c:v>
                </c:pt>
                <c:pt idx="13">
                  <c:v>San Juan</c:v>
                </c:pt>
                <c:pt idx="14">
                  <c:v>Chaco</c:v>
                </c:pt>
                <c:pt idx="15">
                  <c:v>CABA</c:v>
                </c:pt>
                <c:pt idx="16">
                  <c:v>Chubut</c:v>
                </c:pt>
                <c:pt idx="17">
                  <c:v>Buenos Aires</c:v>
                </c:pt>
                <c:pt idx="18">
                  <c:v>Mendoza</c:v>
                </c:pt>
                <c:pt idx="19">
                  <c:v>San Luis</c:v>
                </c:pt>
                <c:pt idx="20">
                  <c:v>Entre Ríos</c:v>
                </c:pt>
                <c:pt idx="21">
                  <c:v>Santa Fe</c:v>
                </c:pt>
                <c:pt idx="22">
                  <c:v>T. del Fuego</c:v>
                </c:pt>
                <c:pt idx="23">
                  <c:v>Córdoba</c:v>
                </c:pt>
              </c:strCache>
            </c:strRef>
          </c:cat>
          <c:val>
            <c:numRef>
              <c:f>'IIBB Provincias'!$B$3:$B$26</c:f>
              <c:numCache>
                <c:formatCode>General</c:formatCode>
                <c:ptCount val="24"/>
                <c:pt idx="0">
                  <c:v>2.5</c:v>
                </c:pt>
                <c:pt idx="1">
                  <c:v>2.5</c:v>
                </c:pt>
                <c:pt idx="2">
                  <c:v>3.5000000000000004</c:v>
                </c:pt>
                <c:pt idx="3">
                  <c:v>3.5999999999999996</c:v>
                </c:pt>
                <c:pt idx="4">
                  <c:v>3</c:v>
                </c:pt>
                <c:pt idx="5">
                  <c:v>3.5999999999999996</c:v>
                </c:pt>
                <c:pt idx="6">
                  <c:v>4</c:v>
                </c:pt>
                <c:pt idx="7">
                  <c:v>2.9000000000000004</c:v>
                </c:pt>
                <c:pt idx="8">
                  <c:v>4</c:v>
                </c:pt>
                <c:pt idx="9">
                  <c:v>3.9</c:v>
                </c:pt>
                <c:pt idx="10">
                  <c:v>4</c:v>
                </c:pt>
                <c:pt idx="11">
                  <c:v>4.75</c:v>
                </c:pt>
                <c:pt idx="12">
                  <c:v>3</c:v>
                </c:pt>
                <c:pt idx="13">
                  <c:v>3.5999999999999996</c:v>
                </c:pt>
                <c:pt idx="14">
                  <c:v>3.85</c:v>
                </c:pt>
                <c:pt idx="15">
                  <c:v>5</c:v>
                </c:pt>
                <c:pt idx="16">
                  <c:v>5</c:v>
                </c:pt>
                <c:pt idx="17">
                  <c:v>4.5</c:v>
                </c:pt>
                <c:pt idx="18">
                  <c:v>5</c:v>
                </c:pt>
                <c:pt idx="19">
                  <c:v>4.2</c:v>
                </c:pt>
                <c:pt idx="20">
                  <c:v>5</c:v>
                </c:pt>
                <c:pt idx="21">
                  <c:v>5</c:v>
                </c:pt>
                <c:pt idx="22">
                  <c:v>4.5</c:v>
                </c:pt>
                <c:pt idx="23">
                  <c:v>5.5</c:v>
                </c:pt>
              </c:numCache>
            </c:numRef>
          </c:val>
          <c:extLst>
            <c:ext xmlns:c16="http://schemas.microsoft.com/office/drawing/2014/chart" uri="{C3380CC4-5D6E-409C-BE32-E72D297353CC}">
              <c16:uniqueId val="{00000006-ECFC-4AE3-8AF6-C477B1F316DC}"/>
            </c:ext>
          </c:extLst>
        </c:ser>
        <c:dLbls>
          <c:dLblPos val="outEnd"/>
          <c:showLegendKey val="0"/>
          <c:showVal val="1"/>
          <c:showCatName val="0"/>
          <c:showSerName val="0"/>
          <c:showPercent val="0"/>
          <c:showBubbleSize val="0"/>
        </c:dLbls>
        <c:gapWidth val="202"/>
        <c:overlap val="-80"/>
        <c:axId val="1768590992"/>
        <c:axId val="1768584336"/>
      </c:barChart>
      <c:catAx>
        <c:axId val="17685909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s-AR"/>
          </a:p>
        </c:txPr>
        <c:crossAx val="1768584336"/>
        <c:crosses val="autoZero"/>
        <c:auto val="1"/>
        <c:lblAlgn val="ctr"/>
        <c:lblOffset val="100"/>
        <c:noMultiLvlLbl val="0"/>
      </c:catAx>
      <c:valAx>
        <c:axId val="1768584336"/>
        <c:scaling>
          <c:orientation val="minMax"/>
        </c:scaling>
        <c:delete val="1"/>
        <c:axPos val="b"/>
        <c:numFmt formatCode="General" sourceLinked="1"/>
        <c:majorTickMark val="none"/>
        <c:minorTickMark val="none"/>
        <c:tickLblPos val="nextTo"/>
        <c:crossAx val="17685909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s-AR"/>
        </a:p>
      </c:txPr>
    </c:legend>
    <c:plotVisOnly val="1"/>
    <c:dispBlanksAs val="gap"/>
    <c:showDLblsOverMax val="0"/>
  </c:chart>
  <c:spPr>
    <a:solidFill>
      <a:schemeClr val="bg1"/>
    </a:solidFill>
    <a:ln w="9525" cap="flat" cmpd="sng" algn="ctr">
      <a:noFill/>
      <a:round/>
    </a:ln>
    <a:effectLst/>
  </c:spPr>
  <c:txPr>
    <a:bodyPr/>
    <a:lstStyle/>
    <a:p>
      <a:pPr>
        <a:defRPr sz="1100">
          <a:solidFill>
            <a:sysClr val="windowText" lastClr="000000"/>
          </a:solidFill>
        </a:defRPr>
      </a:pPr>
      <a:endParaRPr lang="es-A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Horas!$C$4</c:f>
              <c:strCache>
                <c:ptCount val="1"/>
                <c:pt idx="0">
                  <c:v>Mujeres</c:v>
                </c:pt>
              </c:strCache>
            </c:strRef>
          </c:tx>
          <c:spPr>
            <a:solidFill>
              <a:srgbClr val="7030A0"/>
            </a:solidFill>
            <a:ln>
              <a:noFill/>
            </a:ln>
            <a:effectLst/>
          </c:spPr>
          <c:invertIfNegative val="0"/>
          <c:dPt>
            <c:idx val="7"/>
            <c:invertIfNegative val="0"/>
            <c:bubble3D val="0"/>
            <c:spPr>
              <a:pattFill prst="trellis">
                <a:fgClr>
                  <a:srgbClr val="7030A0"/>
                </a:fgClr>
                <a:bgClr>
                  <a:schemeClr val="bg1"/>
                </a:bgClr>
              </a:pattFill>
              <a:ln>
                <a:noFill/>
              </a:ln>
              <a:effectLst/>
            </c:spPr>
            <c:extLst>
              <c:ext xmlns:c16="http://schemas.microsoft.com/office/drawing/2014/chart" uri="{C3380CC4-5D6E-409C-BE32-E72D297353CC}">
                <c16:uniqueId val="{00000001-AAC4-4344-885C-16620409EB5A}"/>
              </c:ext>
            </c:extLst>
          </c:dPt>
          <c:dPt>
            <c:idx val="12"/>
            <c:invertIfNegative val="0"/>
            <c:bubble3D val="0"/>
            <c:spPr>
              <a:pattFill prst="wdUpDiag">
                <a:fgClr>
                  <a:srgbClr val="7030A0"/>
                </a:fgClr>
                <a:bgClr>
                  <a:schemeClr val="bg1"/>
                </a:bgClr>
              </a:pattFill>
              <a:ln>
                <a:noFill/>
              </a:ln>
              <a:effectLst/>
            </c:spPr>
            <c:extLst>
              <c:ext xmlns:c16="http://schemas.microsoft.com/office/drawing/2014/chart" uri="{C3380CC4-5D6E-409C-BE32-E72D297353CC}">
                <c16:uniqueId val="{00000003-AAC4-4344-885C-16620409EB5A}"/>
              </c:ext>
            </c:extLst>
          </c:dPt>
          <c:dLbls>
            <c:dLbl>
              <c:idx val="0"/>
              <c:layout>
                <c:manualLayout>
                  <c:x val="-7.8585461689587421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AC4-4344-885C-16620409EB5A}"/>
                </c:ext>
              </c:extLst>
            </c:dLbl>
            <c:dLbl>
              <c:idx val="1"/>
              <c:layout>
                <c:manualLayout>
                  <c:x val="-7.8585461689587421E-3"/>
                  <c:y val="-9.6085542702037688E-18"/>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AC4-4344-885C-16620409EB5A}"/>
                </c:ext>
              </c:extLst>
            </c:dLbl>
            <c:dLbl>
              <c:idx val="2"/>
              <c:layout>
                <c:manualLayout>
                  <c:x val="-7.8585461689587421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AC4-4344-885C-16620409EB5A}"/>
                </c:ext>
              </c:extLst>
            </c:dLbl>
            <c:dLbl>
              <c:idx val="3"/>
              <c:layout>
                <c:manualLayout>
                  <c:x val="-7.8585461689587421E-3"/>
                  <c:y val="-1.9217108540407538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AC4-4344-885C-16620409EB5A}"/>
                </c:ext>
              </c:extLst>
            </c:dLbl>
            <c:dLbl>
              <c:idx val="4"/>
              <c:layout>
                <c:manualLayout>
                  <c:x val="-5.2390307793058286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AAC4-4344-885C-16620409EB5A}"/>
                </c:ext>
              </c:extLst>
            </c:dLbl>
            <c:dLbl>
              <c:idx val="5"/>
              <c:layout>
                <c:manualLayout>
                  <c:x val="-5.2390307793058763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AAC4-4344-885C-16620409EB5A}"/>
                </c:ext>
              </c:extLst>
            </c:dLbl>
            <c:dLbl>
              <c:idx val="6"/>
              <c:layout>
                <c:manualLayout>
                  <c:x val="-5.2390307793058763E-3"/>
                  <c:y val="-1.9217108540407538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AAC4-4344-885C-16620409EB5A}"/>
                </c:ext>
              </c:extLst>
            </c:dLbl>
            <c:dLbl>
              <c:idx val="7"/>
              <c:layout>
                <c:manualLayout>
                  <c:x val="-5.2390307793058763E-3"/>
                  <c:y val="-1.9217108540407538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AC4-4344-885C-16620409EB5A}"/>
                </c:ext>
              </c:extLst>
            </c:dLbl>
            <c:dLbl>
              <c:idx val="8"/>
              <c:layout>
                <c:manualLayout>
                  <c:x val="-5.2390307793058286E-3"/>
                  <c:y val="1.9217108540407538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AAC4-4344-885C-16620409EB5A}"/>
                </c:ext>
              </c:extLst>
            </c:dLbl>
            <c:dLbl>
              <c:idx val="9"/>
              <c:layout>
                <c:manualLayout>
                  <c:x val="-5.2390307793058286E-3"/>
                  <c:y val="-1.9217108540407538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AAC4-4344-885C-16620409EB5A}"/>
                </c:ext>
              </c:extLst>
            </c:dLbl>
            <c:dLbl>
              <c:idx val="10"/>
              <c:layout>
                <c:manualLayout>
                  <c:x val="-7.8585461689588392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AAC4-4344-885C-16620409EB5A}"/>
                </c:ext>
              </c:extLst>
            </c:dLbl>
            <c:dLbl>
              <c:idx val="11"/>
              <c:layout>
                <c:manualLayout>
                  <c:x val="-7.8585461689588392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AAC4-4344-885C-16620409EB5A}"/>
                </c:ext>
              </c:extLst>
            </c:dLbl>
            <c:dLbl>
              <c:idx val="12"/>
              <c:layout>
                <c:manualLayout>
                  <c:x val="-7.8585461689587421E-3"/>
                  <c:y val="-1.9217108540407538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AC4-4344-885C-16620409EB5A}"/>
                </c:ext>
              </c:extLst>
            </c:dLbl>
            <c:dLbl>
              <c:idx val="13"/>
              <c:layout>
                <c:manualLayout>
                  <c:x val="-5.2390307793058286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AAC4-4344-885C-16620409EB5A}"/>
                </c:ext>
              </c:extLst>
            </c:dLbl>
            <c:dLbl>
              <c:idx val="14"/>
              <c:layout>
                <c:manualLayout>
                  <c:x val="-7.8585461689587421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AAC4-4344-885C-16620409EB5A}"/>
                </c:ext>
              </c:extLst>
            </c:dLbl>
            <c:dLbl>
              <c:idx val="15"/>
              <c:layout>
                <c:manualLayout>
                  <c:x val="-2.6195153896529143E-3"/>
                  <c:y val="-9.6085542702037688E-18"/>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AAC4-4344-885C-16620409EB5A}"/>
                </c:ext>
              </c:extLst>
            </c:dLbl>
            <c:dLbl>
              <c:idx val="16"/>
              <c:layout>
                <c:manualLayout>
                  <c:x val="-5.2390307793060203E-3"/>
                  <c:y val="-3.8434217080815075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AAC4-4344-885C-16620409EB5A}"/>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7030A0"/>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Horas!$A$5:$A$21</c:f>
              <c:strCache>
                <c:ptCount val="17"/>
                <c:pt idx="0">
                  <c:v>Países Bajos</c:v>
                </c:pt>
                <c:pt idx="1">
                  <c:v>Alemania</c:v>
                </c:pt>
                <c:pt idx="2">
                  <c:v>Suiza</c:v>
                </c:pt>
                <c:pt idx="3">
                  <c:v>Noruega</c:v>
                </c:pt>
                <c:pt idx="4">
                  <c:v>Dinamarca</c:v>
                </c:pt>
                <c:pt idx="5">
                  <c:v>Bélgica</c:v>
                </c:pt>
                <c:pt idx="6">
                  <c:v>Italia</c:v>
                </c:pt>
                <c:pt idx="7">
                  <c:v>Argentina</c:v>
                </c:pt>
                <c:pt idx="8">
                  <c:v>UK</c:v>
                </c:pt>
                <c:pt idx="9">
                  <c:v>Finlandia</c:v>
                </c:pt>
                <c:pt idx="10">
                  <c:v>España</c:v>
                </c:pt>
                <c:pt idx="11">
                  <c:v>Francia</c:v>
                </c:pt>
                <c:pt idx="12">
                  <c:v>Promedio OCDE</c:v>
                </c:pt>
                <c:pt idx="13">
                  <c:v>Suecia</c:v>
                </c:pt>
                <c:pt idx="14">
                  <c:v>USA</c:v>
                </c:pt>
                <c:pt idx="15">
                  <c:v>Portugal</c:v>
                </c:pt>
                <c:pt idx="16">
                  <c:v>Polonia</c:v>
                </c:pt>
              </c:strCache>
            </c:strRef>
          </c:cat>
          <c:val>
            <c:numRef>
              <c:f>Horas!$C$5:$C$21</c:f>
              <c:numCache>
                <c:formatCode>#,##0_ ;\-#,##0\ </c:formatCode>
                <c:ptCount val="17"/>
                <c:pt idx="0">
                  <c:v>26.202455576103741</c:v>
                </c:pt>
                <c:pt idx="1">
                  <c:v>30.749892578605721</c:v>
                </c:pt>
                <c:pt idx="2">
                  <c:v>31.395011087061629</c:v>
                </c:pt>
                <c:pt idx="3">
                  <c:v>31.796563754582738</c:v>
                </c:pt>
                <c:pt idx="4">
                  <c:v>31.874551636633239</c:v>
                </c:pt>
                <c:pt idx="5">
                  <c:v>32.596624036403362</c:v>
                </c:pt>
                <c:pt idx="6">
                  <c:v>32.604632184320181</c:v>
                </c:pt>
                <c:pt idx="7">
                  <c:v>33</c:v>
                </c:pt>
                <c:pt idx="8">
                  <c:v>33.340146475206097</c:v>
                </c:pt>
                <c:pt idx="9">
                  <c:v>33.59250049448363</c:v>
                </c:pt>
                <c:pt idx="10">
                  <c:v>34.027252426355908</c:v>
                </c:pt>
                <c:pt idx="11">
                  <c:v>34.168553451806247</c:v>
                </c:pt>
                <c:pt idx="12">
                  <c:v>34.5</c:v>
                </c:pt>
                <c:pt idx="13">
                  <c:v>36.623647903193373</c:v>
                </c:pt>
                <c:pt idx="14">
                  <c:v>37.052517147575202</c:v>
                </c:pt>
                <c:pt idx="15">
                  <c:v>38.238108858270479</c:v>
                </c:pt>
                <c:pt idx="16">
                  <c:v>38.799999999999997</c:v>
                </c:pt>
              </c:numCache>
            </c:numRef>
          </c:val>
          <c:extLst>
            <c:ext xmlns:c16="http://schemas.microsoft.com/office/drawing/2014/chart" uri="{C3380CC4-5D6E-409C-BE32-E72D297353CC}">
              <c16:uniqueId val="{00000013-AAC4-4344-885C-16620409EB5A}"/>
            </c:ext>
          </c:extLst>
        </c:ser>
        <c:ser>
          <c:idx val="0"/>
          <c:order val="1"/>
          <c:tx>
            <c:strRef>
              <c:f>Horas!$B$4</c:f>
              <c:strCache>
                <c:ptCount val="1"/>
                <c:pt idx="0">
                  <c:v>Varones</c:v>
                </c:pt>
              </c:strCache>
            </c:strRef>
          </c:tx>
          <c:spPr>
            <a:solidFill>
              <a:srgbClr val="00EE8E"/>
            </a:solidFill>
            <a:ln>
              <a:noFill/>
            </a:ln>
            <a:effectLst/>
          </c:spPr>
          <c:invertIfNegative val="0"/>
          <c:dPt>
            <c:idx val="12"/>
            <c:invertIfNegative val="0"/>
            <c:bubble3D val="0"/>
            <c:spPr>
              <a:pattFill prst="wdUpDiag">
                <a:fgClr>
                  <a:srgbClr val="00EE8E"/>
                </a:fgClr>
                <a:bgClr>
                  <a:schemeClr val="bg1"/>
                </a:bgClr>
              </a:pattFill>
              <a:ln>
                <a:noFill/>
              </a:ln>
              <a:effectLst/>
            </c:spPr>
            <c:extLst>
              <c:ext xmlns:c16="http://schemas.microsoft.com/office/drawing/2014/chart" uri="{C3380CC4-5D6E-409C-BE32-E72D297353CC}">
                <c16:uniqueId val="{00000015-AAC4-4344-885C-16620409EB5A}"/>
              </c:ext>
            </c:extLst>
          </c:dPt>
          <c:dLbls>
            <c:dLbl>
              <c:idx val="4"/>
              <c:layout>
                <c:manualLayout>
                  <c:x val="5.2390307793058286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AAC4-4344-885C-16620409EB5A}"/>
                </c:ext>
              </c:extLst>
            </c:dLbl>
            <c:dLbl>
              <c:idx val="14"/>
              <c:layout>
                <c:manualLayout>
                  <c:x val="-2.6195153896531064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AAC4-4344-885C-16620409EB5A}"/>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00CC66"/>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Horas!$A$5:$A$21</c:f>
              <c:strCache>
                <c:ptCount val="17"/>
                <c:pt idx="0">
                  <c:v>Países Bajos</c:v>
                </c:pt>
                <c:pt idx="1">
                  <c:v>Alemania</c:v>
                </c:pt>
                <c:pt idx="2">
                  <c:v>Suiza</c:v>
                </c:pt>
                <c:pt idx="3">
                  <c:v>Noruega</c:v>
                </c:pt>
                <c:pt idx="4">
                  <c:v>Dinamarca</c:v>
                </c:pt>
                <c:pt idx="5">
                  <c:v>Bélgica</c:v>
                </c:pt>
                <c:pt idx="6">
                  <c:v>Italia</c:v>
                </c:pt>
                <c:pt idx="7">
                  <c:v>Argentina</c:v>
                </c:pt>
                <c:pt idx="8">
                  <c:v>UK</c:v>
                </c:pt>
                <c:pt idx="9">
                  <c:v>Finlandia</c:v>
                </c:pt>
                <c:pt idx="10">
                  <c:v>España</c:v>
                </c:pt>
                <c:pt idx="11">
                  <c:v>Francia</c:v>
                </c:pt>
                <c:pt idx="12">
                  <c:v>Promedio OCDE</c:v>
                </c:pt>
                <c:pt idx="13">
                  <c:v>Suecia</c:v>
                </c:pt>
                <c:pt idx="14">
                  <c:v>USA</c:v>
                </c:pt>
                <c:pt idx="15">
                  <c:v>Portugal</c:v>
                </c:pt>
                <c:pt idx="16">
                  <c:v>Polonia</c:v>
                </c:pt>
              </c:strCache>
            </c:strRef>
          </c:cat>
          <c:val>
            <c:numRef>
              <c:f>Horas!$B$5:$B$21</c:f>
              <c:numCache>
                <c:formatCode>#,##0_ ;\-#,##0\ </c:formatCode>
                <c:ptCount val="17"/>
                <c:pt idx="0">
                  <c:v>34.320058973933499</c:v>
                </c:pt>
                <c:pt idx="1">
                  <c:v>38.093307698035673</c:v>
                </c:pt>
                <c:pt idx="2">
                  <c:v>40.327014549171352</c:v>
                </c:pt>
                <c:pt idx="3">
                  <c:v>36.190216543388587</c:v>
                </c:pt>
                <c:pt idx="4">
                  <c:v>35.456594883369917</c:v>
                </c:pt>
                <c:pt idx="5">
                  <c:v>37.860502044927401</c:v>
                </c:pt>
                <c:pt idx="6">
                  <c:v>38.817886111206967</c:v>
                </c:pt>
                <c:pt idx="7">
                  <c:v>41</c:v>
                </c:pt>
                <c:pt idx="8">
                  <c:v>40.163835791559237</c:v>
                </c:pt>
                <c:pt idx="9">
                  <c:v>37.032963348373201</c:v>
                </c:pt>
                <c:pt idx="10">
                  <c:v>38.507990243784732</c:v>
                </c:pt>
                <c:pt idx="11">
                  <c:v>38.084201844904683</c:v>
                </c:pt>
                <c:pt idx="12">
                  <c:v>39.6</c:v>
                </c:pt>
                <c:pt idx="13">
                  <c:v>39.252187971925167</c:v>
                </c:pt>
                <c:pt idx="14">
                  <c:v>40.394509028005118</c:v>
                </c:pt>
                <c:pt idx="15">
                  <c:v>41.077962790356402</c:v>
                </c:pt>
                <c:pt idx="16">
                  <c:v>40.4</c:v>
                </c:pt>
              </c:numCache>
            </c:numRef>
          </c:val>
          <c:extLst>
            <c:ext xmlns:c16="http://schemas.microsoft.com/office/drawing/2014/chart" uri="{C3380CC4-5D6E-409C-BE32-E72D297353CC}">
              <c16:uniqueId val="{00000018-AAC4-4344-885C-16620409EB5A}"/>
            </c:ext>
          </c:extLst>
        </c:ser>
        <c:dLbls>
          <c:showLegendKey val="0"/>
          <c:showVal val="0"/>
          <c:showCatName val="0"/>
          <c:showSerName val="0"/>
          <c:showPercent val="0"/>
          <c:showBubbleSize val="0"/>
        </c:dLbls>
        <c:gapWidth val="100"/>
        <c:axId val="1107181359"/>
        <c:axId val="1107166383"/>
      </c:barChart>
      <c:scatterChart>
        <c:scatterStyle val="lineMarker"/>
        <c:varyColors val="0"/>
        <c:ser>
          <c:idx val="2"/>
          <c:order val="2"/>
          <c:tx>
            <c:strRef>
              <c:f>Horas!$D$4</c:f>
              <c:strCache>
                <c:ptCount val="1"/>
                <c:pt idx="0">
                  <c:v>Brecha (eje derecho)</c:v>
                </c:pt>
              </c:strCache>
            </c:strRef>
          </c:tx>
          <c:spPr>
            <a:ln w="25400" cap="rnd">
              <a:noFill/>
              <a:round/>
            </a:ln>
            <a:effectLst/>
          </c:spPr>
          <c:marker>
            <c:symbol val="diamond"/>
            <c:size val="7"/>
            <c:spPr>
              <a:solidFill>
                <a:srgbClr val="002060"/>
              </a:solidFill>
              <a:ln w="9525">
                <a:solidFill>
                  <a:schemeClr val="accent3"/>
                </a:solidFill>
              </a:ln>
              <a:effectLst/>
            </c:spPr>
          </c:marker>
          <c:xVal>
            <c:strRef>
              <c:f>Horas!$A$5:$A$21</c:f>
              <c:strCache>
                <c:ptCount val="17"/>
                <c:pt idx="0">
                  <c:v>Países Bajos</c:v>
                </c:pt>
                <c:pt idx="1">
                  <c:v>Alemania</c:v>
                </c:pt>
                <c:pt idx="2">
                  <c:v>Suiza</c:v>
                </c:pt>
                <c:pt idx="3">
                  <c:v>Noruega</c:v>
                </c:pt>
                <c:pt idx="4">
                  <c:v>Dinamarca</c:v>
                </c:pt>
                <c:pt idx="5">
                  <c:v>Bélgica</c:v>
                </c:pt>
                <c:pt idx="6">
                  <c:v>Italia</c:v>
                </c:pt>
                <c:pt idx="7">
                  <c:v>Argentina</c:v>
                </c:pt>
                <c:pt idx="8">
                  <c:v>UK</c:v>
                </c:pt>
                <c:pt idx="9">
                  <c:v>Finlandia</c:v>
                </c:pt>
                <c:pt idx="10">
                  <c:v>España</c:v>
                </c:pt>
                <c:pt idx="11">
                  <c:v>Francia</c:v>
                </c:pt>
                <c:pt idx="12">
                  <c:v>Promedio OCDE</c:v>
                </c:pt>
                <c:pt idx="13">
                  <c:v>Suecia</c:v>
                </c:pt>
                <c:pt idx="14">
                  <c:v>USA</c:v>
                </c:pt>
                <c:pt idx="15">
                  <c:v>Portugal</c:v>
                </c:pt>
                <c:pt idx="16">
                  <c:v>Polonia</c:v>
                </c:pt>
              </c:strCache>
            </c:strRef>
          </c:xVal>
          <c:yVal>
            <c:numRef>
              <c:f>Horas!$D$5:$D$21</c:f>
              <c:numCache>
                <c:formatCode>#,##0_ ;\-#,##0\ </c:formatCode>
                <c:ptCount val="17"/>
                <c:pt idx="0">
                  <c:v>8.1176033978297575</c:v>
                </c:pt>
                <c:pt idx="1">
                  <c:v>7.3434151194299524</c:v>
                </c:pt>
                <c:pt idx="2">
                  <c:v>8.9320034621097228</c:v>
                </c:pt>
                <c:pt idx="3">
                  <c:v>4.3936527888058485</c:v>
                </c:pt>
                <c:pt idx="4">
                  <c:v>3.5820432467366778</c:v>
                </c:pt>
                <c:pt idx="5">
                  <c:v>5.2638780085240384</c:v>
                </c:pt>
                <c:pt idx="6">
                  <c:v>6.2132539268867859</c:v>
                </c:pt>
                <c:pt idx="7">
                  <c:v>8</c:v>
                </c:pt>
                <c:pt idx="8">
                  <c:v>6.8236893163531391</c:v>
                </c:pt>
                <c:pt idx="9">
                  <c:v>3.4404628538895707</c:v>
                </c:pt>
                <c:pt idx="10">
                  <c:v>4.4807378174288246</c:v>
                </c:pt>
                <c:pt idx="11">
                  <c:v>3.9156483930984365</c:v>
                </c:pt>
                <c:pt idx="12">
                  <c:v>5.1000000000000014</c:v>
                </c:pt>
                <c:pt idx="13">
                  <c:v>2.6285400687317946</c:v>
                </c:pt>
                <c:pt idx="14">
                  <c:v>3.3419918804299158</c:v>
                </c:pt>
                <c:pt idx="15">
                  <c:v>2.8398539320859228</c:v>
                </c:pt>
                <c:pt idx="16">
                  <c:v>1.6000000000000014</c:v>
                </c:pt>
              </c:numCache>
            </c:numRef>
          </c:yVal>
          <c:smooth val="0"/>
          <c:extLst>
            <c:ext xmlns:c16="http://schemas.microsoft.com/office/drawing/2014/chart" uri="{C3380CC4-5D6E-409C-BE32-E72D297353CC}">
              <c16:uniqueId val="{00000019-AAC4-4344-885C-16620409EB5A}"/>
            </c:ext>
          </c:extLst>
        </c:ser>
        <c:dLbls>
          <c:showLegendKey val="0"/>
          <c:showVal val="0"/>
          <c:showCatName val="0"/>
          <c:showSerName val="0"/>
          <c:showPercent val="0"/>
          <c:showBubbleSize val="0"/>
        </c:dLbls>
        <c:axId val="1107182191"/>
        <c:axId val="1107184687"/>
      </c:scatterChart>
      <c:catAx>
        <c:axId val="1107181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s-AR"/>
          </a:p>
        </c:txPr>
        <c:crossAx val="1107166383"/>
        <c:crosses val="autoZero"/>
        <c:auto val="1"/>
        <c:lblAlgn val="ctr"/>
        <c:lblOffset val="100"/>
        <c:noMultiLvlLbl val="0"/>
      </c:catAx>
      <c:valAx>
        <c:axId val="1107166383"/>
        <c:scaling>
          <c:orientation val="minMax"/>
        </c:scaling>
        <c:delete val="0"/>
        <c:axPos val="l"/>
        <c:numFmt formatCode="#,##0_ ;\-#,##0\ "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crossAx val="1107181359"/>
        <c:crosses val="autoZero"/>
        <c:crossBetween val="between"/>
        <c:majorUnit val="10"/>
      </c:valAx>
      <c:valAx>
        <c:axId val="1107184687"/>
        <c:scaling>
          <c:orientation val="minMax"/>
          <c:max val="16"/>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crossAx val="1107182191"/>
        <c:crosses val="max"/>
        <c:crossBetween val="midCat"/>
        <c:majorUnit val="4"/>
      </c:valAx>
      <c:valAx>
        <c:axId val="1107182191"/>
        <c:scaling>
          <c:orientation val="minMax"/>
        </c:scaling>
        <c:delete val="1"/>
        <c:axPos val="t"/>
        <c:majorTickMark val="out"/>
        <c:minorTickMark val="none"/>
        <c:tickLblPos val="nextTo"/>
        <c:crossAx val="1107184687"/>
        <c:crosses val="max"/>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ysClr val="windowText" lastClr="000000"/>
          </a:solidFill>
        </a:defRPr>
      </a:pPr>
      <a:endParaRPr lang="es-A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7030A0"/>
            </a:solidFill>
            <a:ln>
              <a:noFill/>
            </a:ln>
            <a:effectLst/>
          </c:spPr>
          <c:invertIfNegative val="0"/>
          <c:dPt>
            <c:idx val="15"/>
            <c:invertIfNegative val="0"/>
            <c:bubble3D val="0"/>
            <c:spPr>
              <a:pattFill prst="wdDnDiag">
                <a:fgClr>
                  <a:srgbClr val="7030A0"/>
                </a:fgClr>
                <a:bgClr>
                  <a:schemeClr val="bg1"/>
                </a:bgClr>
              </a:pattFill>
              <a:ln>
                <a:noFill/>
              </a:ln>
              <a:effectLst/>
            </c:spPr>
            <c:extLst>
              <c:ext xmlns:c16="http://schemas.microsoft.com/office/drawing/2014/chart" uri="{C3380CC4-5D6E-409C-BE32-E72D297353CC}">
                <c16:uniqueId val="{00000001-B5A6-44FE-8BC4-8E5F3147FF2D}"/>
              </c:ext>
            </c:extLst>
          </c:dPt>
          <c:dPt>
            <c:idx val="17"/>
            <c:invertIfNegative val="0"/>
            <c:bubble3D val="0"/>
            <c:spPr>
              <a:pattFill prst="trellis">
                <a:fgClr>
                  <a:srgbClr val="7030A0"/>
                </a:fgClr>
                <a:bgClr>
                  <a:schemeClr val="bg1"/>
                </a:bgClr>
              </a:pattFill>
              <a:ln>
                <a:noFill/>
              </a:ln>
              <a:effectLst/>
            </c:spPr>
            <c:extLst>
              <c:ext xmlns:c16="http://schemas.microsoft.com/office/drawing/2014/chart" uri="{C3380CC4-5D6E-409C-BE32-E72D297353CC}">
                <c16:uniqueId val="{00000003-B5A6-44FE-8BC4-8E5F3147FF2D}"/>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7030A0"/>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'Enrollment 3-5'!$A$3:$A$25</c:f>
              <c:strCache>
                <c:ptCount val="23"/>
                <c:pt idx="0">
                  <c:v>Francia</c:v>
                </c:pt>
                <c:pt idx="1">
                  <c:v>Israel</c:v>
                </c:pt>
                <c:pt idx="2">
                  <c:v>Bélgica</c:v>
                </c:pt>
                <c:pt idx="3">
                  <c:v>Dinamarca</c:v>
                </c:pt>
                <c:pt idx="4">
                  <c:v>Islandia</c:v>
                </c:pt>
                <c:pt idx="5">
                  <c:v>Noruega</c:v>
                </c:pt>
                <c:pt idx="6">
                  <c:v>España</c:v>
                </c:pt>
                <c:pt idx="7">
                  <c:v>Alemania</c:v>
                </c:pt>
                <c:pt idx="8">
                  <c:v>Suecia</c:v>
                </c:pt>
                <c:pt idx="9">
                  <c:v>Italia</c:v>
                </c:pt>
                <c:pt idx="10">
                  <c:v>Portugal</c:v>
                </c:pt>
                <c:pt idx="11">
                  <c:v>Países Bajos</c:v>
                </c:pt>
                <c:pt idx="12">
                  <c:v>Austria</c:v>
                </c:pt>
                <c:pt idx="13">
                  <c:v>Polonia</c:v>
                </c:pt>
                <c:pt idx="14">
                  <c:v>Finlandia</c:v>
                </c:pt>
                <c:pt idx="15">
                  <c:v>Promedio OCDE</c:v>
                </c:pt>
                <c:pt idx="16">
                  <c:v>Chile</c:v>
                </c:pt>
                <c:pt idx="17">
                  <c:v>Argentina</c:v>
                </c:pt>
                <c:pt idx="18">
                  <c:v>México</c:v>
                </c:pt>
                <c:pt idx="19">
                  <c:v>Grecia</c:v>
                </c:pt>
                <c:pt idx="20">
                  <c:v>Reino Unido</c:v>
                </c:pt>
                <c:pt idx="21">
                  <c:v>Estados Unidos</c:v>
                </c:pt>
                <c:pt idx="22">
                  <c:v>Suiza</c:v>
                </c:pt>
              </c:strCache>
            </c:strRef>
          </c:cat>
          <c:val>
            <c:numRef>
              <c:f>'Enrollment 3-5'!$B$3:$B$25</c:f>
              <c:numCache>
                <c:formatCode>General</c:formatCode>
                <c:ptCount val="23"/>
                <c:pt idx="0">
                  <c:v>100</c:v>
                </c:pt>
                <c:pt idx="1">
                  <c:v>99</c:v>
                </c:pt>
                <c:pt idx="2">
                  <c:v>98</c:v>
                </c:pt>
                <c:pt idx="3">
                  <c:v>97</c:v>
                </c:pt>
                <c:pt idx="4">
                  <c:v>97</c:v>
                </c:pt>
                <c:pt idx="5">
                  <c:v>97</c:v>
                </c:pt>
                <c:pt idx="6">
                  <c:v>97</c:v>
                </c:pt>
                <c:pt idx="7">
                  <c:v>94</c:v>
                </c:pt>
                <c:pt idx="8">
                  <c:v>94</c:v>
                </c:pt>
                <c:pt idx="9">
                  <c:v>92</c:v>
                </c:pt>
                <c:pt idx="10">
                  <c:v>92</c:v>
                </c:pt>
                <c:pt idx="11">
                  <c:v>91</c:v>
                </c:pt>
                <c:pt idx="12">
                  <c:v>90</c:v>
                </c:pt>
                <c:pt idx="13">
                  <c:v>87</c:v>
                </c:pt>
                <c:pt idx="14">
                  <c:v>85</c:v>
                </c:pt>
                <c:pt idx="15">
                  <c:v>83</c:v>
                </c:pt>
                <c:pt idx="16">
                  <c:v>80</c:v>
                </c:pt>
                <c:pt idx="17">
                  <c:v>77</c:v>
                </c:pt>
                <c:pt idx="18">
                  <c:v>71</c:v>
                </c:pt>
                <c:pt idx="19">
                  <c:v>69</c:v>
                </c:pt>
                <c:pt idx="20">
                  <c:v>68</c:v>
                </c:pt>
                <c:pt idx="21">
                  <c:v>64</c:v>
                </c:pt>
                <c:pt idx="22">
                  <c:v>49</c:v>
                </c:pt>
              </c:numCache>
            </c:numRef>
          </c:val>
          <c:extLst>
            <c:ext xmlns:c16="http://schemas.microsoft.com/office/drawing/2014/chart" uri="{C3380CC4-5D6E-409C-BE32-E72D297353CC}">
              <c16:uniqueId val="{00000004-B5A6-44FE-8BC4-8E5F3147FF2D}"/>
            </c:ext>
          </c:extLst>
        </c:ser>
        <c:dLbls>
          <c:showLegendKey val="0"/>
          <c:showVal val="0"/>
          <c:showCatName val="0"/>
          <c:showSerName val="0"/>
          <c:showPercent val="0"/>
          <c:showBubbleSize val="0"/>
        </c:dLbls>
        <c:gapWidth val="160"/>
        <c:overlap val="-27"/>
        <c:axId val="1032285583"/>
        <c:axId val="1032285999"/>
      </c:barChart>
      <c:catAx>
        <c:axId val="1032285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crossAx val="1032285999"/>
        <c:crosses val="autoZero"/>
        <c:auto val="1"/>
        <c:lblAlgn val="ctr"/>
        <c:lblOffset val="100"/>
        <c:noMultiLvlLbl val="0"/>
      </c:catAx>
      <c:valAx>
        <c:axId val="1032285999"/>
        <c:scaling>
          <c:orientation val="minMax"/>
        </c:scaling>
        <c:delete val="1"/>
        <c:axPos val="l"/>
        <c:numFmt formatCode="General" sourceLinked="1"/>
        <c:majorTickMark val="none"/>
        <c:minorTickMark val="none"/>
        <c:tickLblPos val="nextTo"/>
        <c:crossAx val="1032285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100">
          <a:solidFill>
            <a:sysClr val="windowText" lastClr="000000"/>
          </a:solidFill>
        </a:defRPr>
      </a:pPr>
      <a:endParaRPr lang="es-A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bg2">
                <a:lumMod val="10000"/>
              </a:schemeClr>
            </a:solidFill>
            <a:ln>
              <a:noFill/>
            </a:ln>
            <a:effectLst/>
          </c:spPr>
          <c:invertIfNegative val="0"/>
          <c:dPt>
            <c:idx val="16"/>
            <c:invertIfNegative val="0"/>
            <c:bubble3D val="0"/>
            <c:spPr>
              <a:pattFill prst="wdUpDiag">
                <a:fgClr>
                  <a:schemeClr val="bg2">
                    <a:lumMod val="10000"/>
                  </a:schemeClr>
                </a:fgClr>
                <a:bgClr>
                  <a:schemeClr val="bg1"/>
                </a:bgClr>
              </a:pattFill>
              <a:ln>
                <a:noFill/>
              </a:ln>
              <a:effectLst/>
            </c:spPr>
            <c:extLst>
              <c:ext xmlns:c16="http://schemas.microsoft.com/office/drawing/2014/chart" uri="{C3380CC4-5D6E-409C-BE32-E72D297353CC}">
                <c16:uniqueId val="{00000001-23C6-46FB-842F-D01CC91049A5}"/>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Enrollment!$A$5:$A$21</c:f>
              <c:strCache>
                <c:ptCount val="17"/>
                <c:pt idx="0">
                  <c:v>México</c:v>
                </c:pt>
                <c:pt idx="1">
                  <c:v>Chile</c:v>
                </c:pt>
                <c:pt idx="2">
                  <c:v>Suiza</c:v>
                </c:pt>
                <c:pt idx="3">
                  <c:v>UK</c:v>
                </c:pt>
                <c:pt idx="4">
                  <c:v>USA</c:v>
                </c:pt>
                <c:pt idx="5">
                  <c:v>Alemania</c:v>
                </c:pt>
                <c:pt idx="6">
                  <c:v>Dinamarca</c:v>
                </c:pt>
                <c:pt idx="7">
                  <c:v>Finlandia</c:v>
                </c:pt>
                <c:pt idx="8">
                  <c:v>Italia</c:v>
                </c:pt>
                <c:pt idx="9">
                  <c:v>Suecia</c:v>
                </c:pt>
                <c:pt idx="10">
                  <c:v>Noruega</c:v>
                </c:pt>
                <c:pt idx="11">
                  <c:v>Francia</c:v>
                </c:pt>
                <c:pt idx="12">
                  <c:v>España</c:v>
                </c:pt>
                <c:pt idx="13">
                  <c:v>Portugal</c:v>
                </c:pt>
                <c:pt idx="14">
                  <c:v>Países Bajos</c:v>
                </c:pt>
                <c:pt idx="15">
                  <c:v>Bélgica</c:v>
                </c:pt>
                <c:pt idx="16">
                  <c:v>Argentina*</c:v>
                </c:pt>
              </c:strCache>
            </c:strRef>
          </c:cat>
          <c:val>
            <c:numRef>
              <c:f>Enrollment!$G$5:$G$21</c:f>
              <c:numCache>
                <c:formatCode>#,##0_ ;\-#,##0\ </c:formatCode>
                <c:ptCount val="17"/>
                <c:pt idx="0">
                  <c:v>63.265000000000001</c:v>
                </c:pt>
                <c:pt idx="1">
                  <c:v>81.888999999999996</c:v>
                </c:pt>
                <c:pt idx="2">
                  <c:v>84.817999999999998</c:v>
                </c:pt>
                <c:pt idx="3">
                  <c:v>85.566999999999993</c:v>
                </c:pt>
                <c:pt idx="4">
                  <c:v>86.049000000000007</c:v>
                </c:pt>
                <c:pt idx="5">
                  <c:v>86.212000000000003</c:v>
                </c:pt>
                <c:pt idx="6">
                  <c:v>86.248000000000005</c:v>
                </c:pt>
                <c:pt idx="7">
                  <c:v>86.441000000000003</c:v>
                </c:pt>
                <c:pt idx="8">
                  <c:v>86.668999999999997</c:v>
                </c:pt>
                <c:pt idx="9">
                  <c:v>87.323999999999998</c:v>
                </c:pt>
                <c:pt idx="10">
                  <c:v>87.521000000000001</c:v>
                </c:pt>
                <c:pt idx="11">
                  <c:v>89.117999999999995</c:v>
                </c:pt>
                <c:pt idx="12">
                  <c:v>89.128</c:v>
                </c:pt>
                <c:pt idx="13">
                  <c:v>91.18</c:v>
                </c:pt>
                <c:pt idx="14">
                  <c:v>93.081000000000003</c:v>
                </c:pt>
                <c:pt idx="15">
                  <c:v>95.2</c:v>
                </c:pt>
                <c:pt idx="16" formatCode="0.0">
                  <c:v>97.362598000000006</c:v>
                </c:pt>
              </c:numCache>
            </c:numRef>
          </c:val>
          <c:extLst>
            <c:ext xmlns:c16="http://schemas.microsoft.com/office/drawing/2014/chart" uri="{C3380CC4-5D6E-409C-BE32-E72D297353CC}">
              <c16:uniqueId val="{00000002-23C6-46FB-842F-D01CC91049A5}"/>
            </c:ext>
          </c:extLst>
        </c:ser>
        <c:dLbls>
          <c:showLegendKey val="0"/>
          <c:showVal val="0"/>
          <c:showCatName val="0"/>
          <c:showSerName val="0"/>
          <c:showPercent val="0"/>
          <c:showBubbleSize val="0"/>
        </c:dLbls>
        <c:gapWidth val="219"/>
        <c:overlap val="-27"/>
        <c:axId val="1526297103"/>
        <c:axId val="1526295439"/>
      </c:barChart>
      <c:catAx>
        <c:axId val="1526297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s-AR"/>
          </a:p>
        </c:txPr>
        <c:crossAx val="1526295439"/>
        <c:crosses val="autoZero"/>
        <c:auto val="1"/>
        <c:lblAlgn val="ctr"/>
        <c:lblOffset val="100"/>
        <c:noMultiLvlLbl val="0"/>
      </c:catAx>
      <c:valAx>
        <c:axId val="1526295439"/>
        <c:scaling>
          <c:orientation val="minMax"/>
        </c:scaling>
        <c:delete val="1"/>
        <c:axPos val="l"/>
        <c:numFmt formatCode="#,##0_ ;\-#,##0\ " sourceLinked="1"/>
        <c:majorTickMark val="none"/>
        <c:minorTickMark val="none"/>
        <c:tickLblPos val="nextTo"/>
        <c:crossAx val="1526297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A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bg2">
                <a:lumMod val="10000"/>
              </a:schemeClr>
            </a:solidFill>
            <a:ln>
              <a:noFill/>
            </a:ln>
            <a:effectLst/>
          </c:spPr>
          <c:invertIfNegative val="0"/>
          <c:dPt>
            <c:idx val="16"/>
            <c:invertIfNegative val="0"/>
            <c:bubble3D val="0"/>
            <c:spPr>
              <a:pattFill prst="wdUpDiag">
                <a:fgClr>
                  <a:schemeClr val="bg2">
                    <a:lumMod val="10000"/>
                  </a:schemeClr>
                </a:fgClr>
                <a:bgClr>
                  <a:schemeClr val="bg1"/>
                </a:bgClr>
              </a:pattFill>
              <a:ln>
                <a:noFill/>
              </a:ln>
              <a:effectLst/>
            </c:spPr>
            <c:extLst>
              <c:ext xmlns:c16="http://schemas.microsoft.com/office/drawing/2014/chart" uri="{C3380CC4-5D6E-409C-BE32-E72D297353CC}">
                <c16:uniqueId val="{00000001-2D7F-404C-BCDD-E35AB61D9FD9}"/>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Enrollment!$A$24:$A$40</c:f>
              <c:strCache>
                <c:ptCount val="17"/>
                <c:pt idx="0">
                  <c:v>México</c:v>
                </c:pt>
                <c:pt idx="1">
                  <c:v>UK</c:v>
                </c:pt>
                <c:pt idx="2">
                  <c:v>Portugal</c:v>
                </c:pt>
                <c:pt idx="3">
                  <c:v>USA</c:v>
                </c:pt>
                <c:pt idx="4">
                  <c:v>Italia</c:v>
                </c:pt>
                <c:pt idx="5">
                  <c:v>Francia</c:v>
                </c:pt>
                <c:pt idx="6">
                  <c:v>Suiza</c:v>
                </c:pt>
                <c:pt idx="7">
                  <c:v>Chile</c:v>
                </c:pt>
                <c:pt idx="8">
                  <c:v>España</c:v>
                </c:pt>
                <c:pt idx="9">
                  <c:v>Suecia</c:v>
                </c:pt>
                <c:pt idx="10">
                  <c:v>Finlandia</c:v>
                </c:pt>
                <c:pt idx="11">
                  <c:v>Noruega</c:v>
                </c:pt>
                <c:pt idx="12">
                  <c:v>Alemania</c:v>
                </c:pt>
                <c:pt idx="13">
                  <c:v>Bélgica</c:v>
                </c:pt>
                <c:pt idx="14">
                  <c:v>Países Bajos</c:v>
                </c:pt>
                <c:pt idx="15">
                  <c:v>Dinamarca</c:v>
                </c:pt>
                <c:pt idx="16">
                  <c:v>Argentina*</c:v>
                </c:pt>
              </c:strCache>
            </c:strRef>
          </c:cat>
          <c:val>
            <c:numRef>
              <c:f>Enrollment!$B$24:$B$40</c:f>
              <c:numCache>
                <c:formatCode>#,##0_ ;\-#,##0\ </c:formatCode>
                <c:ptCount val="17"/>
                <c:pt idx="0">
                  <c:v>26.878</c:v>
                </c:pt>
                <c:pt idx="1">
                  <c:v>36.218000000000004</c:v>
                </c:pt>
                <c:pt idx="2">
                  <c:v>40.639000000000003</c:v>
                </c:pt>
                <c:pt idx="3">
                  <c:v>42.350999999999999</c:v>
                </c:pt>
                <c:pt idx="4">
                  <c:v>42.484999999999999</c:v>
                </c:pt>
                <c:pt idx="5">
                  <c:v>42.667999999999999</c:v>
                </c:pt>
                <c:pt idx="6">
                  <c:v>44.02</c:v>
                </c:pt>
                <c:pt idx="7">
                  <c:v>45.509</c:v>
                </c:pt>
                <c:pt idx="8">
                  <c:v>50.219000000000001</c:v>
                </c:pt>
                <c:pt idx="9">
                  <c:v>51.569000000000003</c:v>
                </c:pt>
                <c:pt idx="10">
                  <c:v>51.802</c:v>
                </c:pt>
                <c:pt idx="11">
                  <c:v>52.469000000000001</c:v>
                </c:pt>
                <c:pt idx="12">
                  <c:v>52.628999999999998</c:v>
                </c:pt>
                <c:pt idx="13">
                  <c:v>54.366999999999997</c:v>
                </c:pt>
                <c:pt idx="14">
                  <c:v>55.69</c:v>
                </c:pt>
                <c:pt idx="15">
                  <c:v>56.576999999999998</c:v>
                </c:pt>
                <c:pt idx="16">
                  <c:v>60.2</c:v>
                </c:pt>
              </c:numCache>
            </c:numRef>
          </c:val>
          <c:extLst>
            <c:ext xmlns:c16="http://schemas.microsoft.com/office/drawing/2014/chart" uri="{C3380CC4-5D6E-409C-BE32-E72D297353CC}">
              <c16:uniqueId val="{00000002-2D7F-404C-BCDD-E35AB61D9FD9}"/>
            </c:ext>
          </c:extLst>
        </c:ser>
        <c:dLbls>
          <c:showLegendKey val="0"/>
          <c:showVal val="0"/>
          <c:showCatName val="0"/>
          <c:showSerName val="0"/>
          <c:showPercent val="0"/>
          <c:showBubbleSize val="0"/>
        </c:dLbls>
        <c:gapWidth val="219"/>
        <c:overlap val="-27"/>
        <c:axId val="1526297103"/>
        <c:axId val="1526295439"/>
      </c:barChart>
      <c:catAx>
        <c:axId val="1526297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s-AR"/>
          </a:p>
        </c:txPr>
        <c:crossAx val="1526295439"/>
        <c:crosses val="autoZero"/>
        <c:auto val="1"/>
        <c:lblAlgn val="ctr"/>
        <c:lblOffset val="100"/>
        <c:noMultiLvlLbl val="0"/>
      </c:catAx>
      <c:valAx>
        <c:axId val="1526295439"/>
        <c:scaling>
          <c:orientation val="minMax"/>
        </c:scaling>
        <c:delete val="1"/>
        <c:axPos val="l"/>
        <c:numFmt formatCode="#,##0_ ;\-#,##0\ " sourceLinked="1"/>
        <c:majorTickMark val="none"/>
        <c:minorTickMark val="none"/>
        <c:tickLblPos val="nextTo"/>
        <c:crossAx val="1526297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A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5">
                <a:lumMod val="50000"/>
              </a:schemeClr>
            </a:solidFill>
            <a:ln>
              <a:noFill/>
            </a:ln>
            <a:effectLst/>
          </c:spPr>
          <c:invertIfNegative val="0"/>
          <c:dPt>
            <c:idx val="3"/>
            <c:invertIfNegative val="0"/>
            <c:bubble3D val="0"/>
            <c:spPr>
              <a:pattFill prst="trellis">
                <a:fgClr>
                  <a:schemeClr val="accent5">
                    <a:lumMod val="50000"/>
                  </a:schemeClr>
                </a:fgClr>
                <a:bgClr>
                  <a:schemeClr val="bg1"/>
                </a:bgClr>
              </a:pattFill>
              <a:ln>
                <a:noFill/>
              </a:ln>
              <a:effectLst/>
            </c:spPr>
            <c:extLst>
              <c:ext xmlns:c16="http://schemas.microsoft.com/office/drawing/2014/chart" uri="{C3380CC4-5D6E-409C-BE32-E72D297353CC}">
                <c16:uniqueId val="{00000001-31F2-4918-8BF7-48A2EE97A7D5}"/>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5">
                        <a:lumMod val="50000"/>
                      </a:schemeClr>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'Partic Laboral'!$A$7:$A$23</c:f>
              <c:strCache>
                <c:ptCount val="17"/>
                <c:pt idx="0">
                  <c:v>México</c:v>
                </c:pt>
                <c:pt idx="1">
                  <c:v>Italia</c:v>
                </c:pt>
                <c:pt idx="2">
                  <c:v>Chile</c:v>
                </c:pt>
                <c:pt idx="3">
                  <c:v>Argentina</c:v>
                </c:pt>
                <c:pt idx="4">
                  <c:v>USA</c:v>
                </c:pt>
                <c:pt idx="5">
                  <c:v>Bélgica</c:v>
                </c:pt>
                <c:pt idx="6">
                  <c:v>España</c:v>
                </c:pt>
                <c:pt idx="7">
                  <c:v>Francia</c:v>
                </c:pt>
                <c:pt idx="8">
                  <c:v>UK</c:v>
                </c:pt>
                <c:pt idx="9">
                  <c:v>Alemania</c:v>
                </c:pt>
                <c:pt idx="10">
                  <c:v>Países Bajos</c:v>
                </c:pt>
                <c:pt idx="11">
                  <c:v>Dinamarca</c:v>
                </c:pt>
                <c:pt idx="12">
                  <c:v>Noruega</c:v>
                </c:pt>
                <c:pt idx="13">
                  <c:v>Portugal</c:v>
                </c:pt>
                <c:pt idx="14">
                  <c:v>Suiza</c:v>
                </c:pt>
                <c:pt idx="15">
                  <c:v>Finlandia</c:v>
                </c:pt>
                <c:pt idx="16">
                  <c:v>Suecia</c:v>
                </c:pt>
              </c:strCache>
            </c:strRef>
          </c:cat>
          <c:val>
            <c:numRef>
              <c:f>'Partic Laboral'!$D$7:$D$23</c:f>
              <c:numCache>
                <c:formatCode>#,##0_ ;\-#,##0\ </c:formatCode>
                <c:ptCount val="17"/>
                <c:pt idx="0">
                  <c:v>53.197553708795297</c:v>
                </c:pt>
                <c:pt idx="1">
                  <c:v>61.526608864903302</c:v>
                </c:pt>
                <c:pt idx="2">
                  <c:v>61.538560918591898</c:v>
                </c:pt>
                <c:pt idx="3">
                  <c:v>68.2</c:v>
                </c:pt>
                <c:pt idx="4">
                  <c:v>71.211022480058006</c:v>
                </c:pt>
                <c:pt idx="5">
                  <c:v>73.608023453073699</c:v>
                </c:pt>
                <c:pt idx="6">
                  <c:v>76.768443447690501</c:v>
                </c:pt>
                <c:pt idx="7">
                  <c:v>77.231485438358206</c:v>
                </c:pt>
                <c:pt idx="8">
                  <c:v>77.785822938097198</c:v>
                </c:pt>
                <c:pt idx="9">
                  <c:v>79.176398094019007</c:v>
                </c:pt>
                <c:pt idx="10">
                  <c:v>79.946846639226607</c:v>
                </c:pt>
                <c:pt idx="11">
                  <c:v>80.294132770575402</c:v>
                </c:pt>
                <c:pt idx="12">
                  <c:v>81.016339356893695</c:v>
                </c:pt>
                <c:pt idx="13">
                  <c:v>81.400049998732996</c:v>
                </c:pt>
                <c:pt idx="14">
                  <c:v>82.502833137861302</c:v>
                </c:pt>
                <c:pt idx="15">
                  <c:v>82.523303566771503</c:v>
                </c:pt>
                <c:pt idx="16">
                  <c:v>86.242488856159298</c:v>
                </c:pt>
              </c:numCache>
            </c:numRef>
          </c:val>
          <c:extLst>
            <c:ext xmlns:c16="http://schemas.microsoft.com/office/drawing/2014/chart" uri="{C3380CC4-5D6E-409C-BE32-E72D297353CC}">
              <c16:uniqueId val="{00000002-31F2-4918-8BF7-48A2EE97A7D5}"/>
            </c:ext>
          </c:extLst>
        </c:ser>
        <c:dLbls>
          <c:dLblPos val="outEnd"/>
          <c:showLegendKey val="0"/>
          <c:showVal val="1"/>
          <c:showCatName val="0"/>
          <c:showSerName val="0"/>
          <c:showPercent val="0"/>
          <c:showBubbleSize val="0"/>
        </c:dLbls>
        <c:gapWidth val="219"/>
        <c:overlap val="-27"/>
        <c:axId val="1705412095"/>
        <c:axId val="1705412511"/>
      </c:barChart>
      <c:catAx>
        <c:axId val="1705412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crossAx val="1705412511"/>
        <c:crosses val="autoZero"/>
        <c:auto val="1"/>
        <c:lblAlgn val="ctr"/>
        <c:lblOffset val="100"/>
        <c:noMultiLvlLbl val="0"/>
      </c:catAx>
      <c:valAx>
        <c:axId val="1705412511"/>
        <c:scaling>
          <c:orientation val="minMax"/>
        </c:scaling>
        <c:delete val="1"/>
        <c:axPos val="l"/>
        <c:numFmt formatCode="#,##0_ ;\-#,##0\ " sourceLinked="1"/>
        <c:majorTickMark val="none"/>
        <c:minorTickMark val="none"/>
        <c:tickLblPos val="nextTo"/>
        <c:crossAx val="1705412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A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7030A0"/>
            </a:solidFill>
            <a:ln>
              <a:noFill/>
            </a:ln>
            <a:effectLst/>
          </c:spPr>
          <c:invertIfNegative val="0"/>
          <c:dPt>
            <c:idx val="3"/>
            <c:invertIfNegative val="0"/>
            <c:bubble3D val="0"/>
            <c:spPr>
              <a:solidFill>
                <a:srgbClr val="7030A0"/>
              </a:solidFill>
              <a:ln>
                <a:noFill/>
              </a:ln>
              <a:effectLst/>
            </c:spPr>
            <c:extLst>
              <c:ext xmlns:c16="http://schemas.microsoft.com/office/drawing/2014/chart" uri="{C3380CC4-5D6E-409C-BE32-E72D297353CC}">
                <c16:uniqueId val="{00000001-67D3-4F46-9413-BC61F6D65817}"/>
              </c:ext>
            </c:extLst>
          </c:dPt>
          <c:dPt>
            <c:idx val="16"/>
            <c:invertIfNegative val="0"/>
            <c:bubble3D val="0"/>
            <c:spPr>
              <a:pattFill prst="trellis">
                <a:fgClr>
                  <a:srgbClr val="7030A0"/>
                </a:fgClr>
                <a:bgClr>
                  <a:schemeClr val="bg1"/>
                </a:bgClr>
              </a:pattFill>
              <a:ln>
                <a:noFill/>
              </a:ln>
              <a:effectLst/>
            </c:spPr>
            <c:extLst>
              <c:ext xmlns:c16="http://schemas.microsoft.com/office/drawing/2014/chart" uri="{C3380CC4-5D6E-409C-BE32-E72D297353CC}">
                <c16:uniqueId val="{00000003-67D3-4F46-9413-BC61F6D65817}"/>
              </c:ext>
            </c:extLst>
          </c:dPt>
          <c:dLbls>
            <c:dLbl>
              <c:idx val="12"/>
              <c:layout>
                <c:manualLayout>
                  <c:x val="-8.3333333333333332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7D3-4F46-9413-BC61F6D65817}"/>
                </c:ext>
              </c:extLst>
            </c:dLbl>
            <c:dLbl>
              <c:idx val="13"/>
              <c:layout>
                <c:manualLayout>
                  <c:x val="-5.5555555555555558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7D3-4F46-9413-BC61F6D65817}"/>
                </c:ext>
              </c:extLst>
            </c:dLbl>
            <c:dLbl>
              <c:idx val="15"/>
              <c:layout>
                <c:manualLayout>
                  <c:x val="1.4911770133010627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7D3-4F46-9413-BC61F6D65817}"/>
                </c:ext>
              </c:extLst>
            </c:dLbl>
            <c:numFmt formatCode="#,##0.0" sourceLinked="0"/>
            <c:spPr>
              <a:solidFill>
                <a:srgbClr val="7030A0">
                  <a:alpha val="10000"/>
                </a:srgbClr>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7030A0"/>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'Horas no remun'!$A$2:$A$19</c:f>
              <c:strCache>
                <c:ptCount val="18"/>
                <c:pt idx="0">
                  <c:v>Noruega</c:v>
                </c:pt>
                <c:pt idx="1">
                  <c:v>Suecia</c:v>
                </c:pt>
                <c:pt idx="2">
                  <c:v>Finlandia</c:v>
                </c:pt>
                <c:pt idx="3">
                  <c:v>Canadá</c:v>
                </c:pt>
                <c:pt idx="4">
                  <c:v>USA</c:v>
                </c:pt>
                <c:pt idx="5">
                  <c:v>UK</c:v>
                </c:pt>
                <c:pt idx="6">
                  <c:v>Bélgica</c:v>
                </c:pt>
                <c:pt idx="7">
                  <c:v>Alemania</c:v>
                </c:pt>
                <c:pt idx="8">
                  <c:v>Suiza</c:v>
                </c:pt>
                <c:pt idx="9">
                  <c:v>Francia</c:v>
                </c:pt>
                <c:pt idx="10">
                  <c:v>Portugal</c:v>
                </c:pt>
                <c:pt idx="11">
                  <c:v>Polonia</c:v>
                </c:pt>
                <c:pt idx="12">
                  <c:v>España</c:v>
                </c:pt>
                <c:pt idx="13">
                  <c:v>Grecia</c:v>
                </c:pt>
                <c:pt idx="14">
                  <c:v>Italia</c:v>
                </c:pt>
                <c:pt idx="15">
                  <c:v>Chile</c:v>
                </c:pt>
                <c:pt idx="16">
                  <c:v>Argentina</c:v>
                </c:pt>
                <c:pt idx="17">
                  <c:v>México</c:v>
                </c:pt>
              </c:strCache>
            </c:strRef>
          </c:cat>
          <c:val>
            <c:numRef>
              <c:f>'Horas no remun'!$B$2:$B$19</c:f>
              <c:numCache>
                <c:formatCode>0.0</c:formatCode>
                <c:ptCount val="18"/>
                <c:pt idx="0">
                  <c:v>2.9750000000000001</c:v>
                </c:pt>
                <c:pt idx="1">
                  <c:v>3.2140399999999998</c:v>
                </c:pt>
                <c:pt idx="2">
                  <c:v>4.7125000000000004</c:v>
                </c:pt>
                <c:pt idx="3">
                  <c:v>5</c:v>
                </c:pt>
                <c:pt idx="4">
                  <c:v>5.6666600000000003</c:v>
                </c:pt>
                <c:pt idx="5">
                  <c:v>5.6875</c:v>
                </c:pt>
                <c:pt idx="6">
                  <c:v>5.8333399999999997</c:v>
                </c:pt>
                <c:pt idx="7">
                  <c:v>6</c:v>
                </c:pt>
                <c:pt idx="8">
                  <c:v>6.0291600000000001</c:v>
                </c:pt>
                <c:pt idx="9">
                  <c:v>6.2785000000000002</c:v>
                </c:pt>
                <c:pt idx="10">
                  <c:v>7.5699500000000004</c:v>
                </c:pt>
                <c:pt idx="11">
                  <c:v>8.3333300000000001</c:v>
                </c:pt>
                <c:pt idx="12">
                  <c:v>10.34722</c:v>
                </c:pt>
                <c:pt idx="13">
                  <c:v>11.11111</c:v>
                </c:pt>
                <c:pt idx="14">
                  <c:v>12</c:v>
                </c:pt>
                <c:pt idx="15">
                  <c:v>12.24959</c:v>
                </c:pt>
                <c:pt idx="16">
                  <c:v>14.17004</c:v>
                </c:pt>
                <c:pt idx="17">
                  <c:v>16.656580000000002</c:v>
                </c:pt>
              </c:numCache>
            </c:numRef>
          </c:val>
          <c:extLst>
            <c:ext xmlns:c16="http://schemas.microsoft.com/office/drawing/2014/chart" uri="{C3380CC4-5D6E-409C-BE32-E72D297353CC}">
              <c16:uniqueId val="{00000007-67D3-4F46-9413-BC61F6D65817}"/>
            </c:ext>
          </c:extLst>
        </c:ser>
        <c:dLbls>
          <c:dLblPos val="outEnd"/>
          <c:showLegendKey val="0"/>
          <c:showVal val="1"/>
          <c:showCatName val="0"/>
          <c:showSerName val="0"/>
          <c:showPercent val="0"/>
          <c:showBubbleSize val="0"/>
        </c:dLbls>
        <c:gapWidth val="219"/>
        <c:overlap val="-27"/>
        <c:axId val="1705412095"/>
        <c:axId val="1705412511"/>
      </c:barChart>
      <c:catAx>
        <c:axId val="1705412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3180000" spcFirstLastPara="1" vertOverflow="ellipsis" wrap="square" anchor="ctr" anchorCtr="1"/>
          <a:lstStyle/>
          <a:p>
            <a:pPr>
              <a:defRPr sz="1100" b="0" i="0" u="none" strike="noStrike" kern="1200" baseline="0">
                <a:solidFill>
                  <a:sysClr val="windowText" lastClr="000000"/>
                </a:solidFill>
                <a:latin typeface="+mn-lt"/>
                <a:ea typeface="+mn-ea"/>
                <a:cs typeface="+mn-cs"/>
              </a:defRPr>
            </a:pPr>
            <a:endParaRPr lang="es-AR"/>
          </a:p>
        </c:txPr>
        <c:crossAx val="1705412511"/>
        <c:crosses val="autoZero"/>
        <c:auto val="1"/>
        <c:lblAlgn val="ctr"/>
        <c:lblOffset val="100"/>
        <c:noMultiLvlLbl val="0"/>
      </c:catAx>
      <c:valAx>
        <c:axId val="1705412511"/>
        <c:scaling>
          <c:orientation val="minMax"/>
        </c:scaling>
        <c:delete val="1"/>
        <c:axPos val="l"/>
        <c:numFmt formatCode="0.0" sourceLinked="1"/>
        <c:majorTickMark val="none"/>
        <c:minorTickMark val="none"/>
        <c:tickLblPos val="nextTo"/>
        <c:crossAx val="1705412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A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C00000"/>
            </a:solidFill>
            <a:ln>
              <a:noFill/>
            </a:ln>
            <a:effectLst/>
          </c:spPr>
          <c:invertIfNegative val="0"/>
          <c:dPt>
            <c:idx val="4"/>
            <c:invertIfNegative val="0"/>
            <c:bubble3D val="0"/>
            <c:spPr>
              <a:pattFill prst="trellis">
                <a:fgClr>
                  <a:srgbClr val="C00000"/>
                </a:fgClr>
                <a:bgClr>
                  <a:schemeClr val="bg1"/>
                </a:bgClr>
              </a:pattFill>
              <a:ln>
                <a:noFill/>
              </a:ln>
              <a:effectLst/>
            </c:spPr>
            <c:extLst>
              <c:ext xmlns:c16="http://schemas.microsoft.com/office/drawing/2014/chart" uri="{C3380CC4-5D6E-409C-BE32-E72D297353CC}">
                <c16:uniqueId val="{00000001-71BA-4503-8D99-3ACFBD2089DB}"/>
              </c:ext>
            </c:extLst>
          </c:dPt>
          <c:dLbls>
            <c:spPr>
              <a:solidFill>
                <a:srgbClr val="F3D2CD"/>
              </a:solidFill>
              <a:ln>
                <a:noFill/>
              </a:ln>
              <a:effectLst/>
            </c:spPr>
            <c:txPr>
              <a:bodyPr rot="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Gap!$A$2:$A$18</c:f>
              <c:strCache>
                <c:ptCount val="17"/>
                <c:pt idx="0">
                  <c:v>Bélgica</c:v>
                </c:pt>
                <c:pt idx="1">
                  <c:v>España</c:v>
                </c:pt>
                <c:pt idx="2">
                  <c:v>Noruega</c:v>
                </c:pt>
                <c:pt idx="3">
                  <c:v>Dinamarca</c:v>
                </c:pt>
                <c:pt idx="4">
                  <c:v>Argentina</c:v>
                </c:pt>
                <c:pt idx="5">
                  <c:v>Suecia</c:v>
                </c:pt>
                <c:pt idx="6">
                  <c:v>Chile</c:v>
                </c:pt>
                <c:pt idx="7">
                  <c:v>Italia</c:v>
                </c:pt>
                <c:pt idx="8">
                  <c:v>Portugal</c:v>
                </c:pt>
                <c:pt idx="9">
                  <c:v>México</c:v>
                </c:pt>
                <c:pt idx="10">
                  <c:v>Países Bajos</c:v>
                </c:pt>
                <c:pt idx="11">
                  <c:v>Alemania</c:v>
                </c:pt>
                <c:pt idx="12">
                  <c:v>UK</c:v>
                </c:pt>
                <c:pt idx="13">
                  <c:v>Francia</c:v>
                </c:pt>
                <c:pt idx="14">
                  <c:v>Finlandia</c:v>
                </c:pt>
                <c:pt idx="15">
                  <c:v>Cánada</c:v>
                </c:pt>
                <c:pt idx="16">
                  <c:v>USA</c:v>
                </c:pt>
              </c:strCache>
            </c:strRef>
          </c:cat>
          <c:val>
            <c:numRef>
              <c:f>Gap!$C$2:$C$18</c:f>
              <c:numCache>
                <c:formatCode>0.0</c:formatCode>
                <c:ptCount val="17"/>
                <c:pt idx="0">
                  <c:v>1.1731843575000001</c:v>
                </c:pt>
                <c:pt idx="1">
                  <c:v>3.7163571283999999</c:v>
                </c:pt>
                <c:pt idx="2">
                  <c:v>4.6014790467999998</c:v>
                </c:pt>
                <c:pt idx="3">
                  <c:v>4.9943997360000001</c:v>
                </c:pt>
                <c:pt idx="4">
                  <c:v>6.25</c:v>
                </c:pt>
                <c:pt idx="5">
                  <c:v>7.2463768116000002</c:v>
                </c:pt>
                <c:pt idx="6">
                  <c:v>8.5964583332999993</c:v>
                </c:pt>
                <c:pt idx="7">
                  <c:v>8.7160669811000009</c:v>
                </c:pt>
                <c:pt idx="8">
                  <c:v>11.716807546</c:v>
                </c:pt>
                <c:pt idx="9">
                  <c:v>12.5</c:v>
                </c:pt>
                <c:pt idx="10">
                  <c:v>13.230825443000001</c:v>
                </c:pt>
                <c:pt idx="11">
                  <c:v>14.202617546999999</c:v>
                </c:pt>
                <c:pt idx="12">
                  <c:v>14.349294045000001</c:v>
                </c:pt>
                <c:pt idx="13">
                  <c:v>15.046914847</c:v>
                </c:pt>
                <c:pt idx="14">
                  <c:v>15.978604956</c:v>
                </c:pt>
                <c:pt idx="15">
                  <c:v>16.666666667000001</c:v>
                </c:pt>
                <c:pt idx="16">
                  <c:v>16.864175023000001</c:v>
                </c:pt>
              </c:numCache>
            </c:numRef>
          </c:val>
          <c:extLst>
            <c:ext xmlns:c16="http://schemas.microsoft.com/office/drawing/2014/chart" uri="{C3380CC4-5D6E-409C-BE32-E72D297353CC}">
              <c16:uniqueId val="{00000002-71BA-4503-8D99-3ACFBD2089DB}"/>
            </c:ext>
          </c:extLst>
        </c:ser>
        <c:dLbls>
          <c:dLblPos val="outEnd"/>
          <c:showLegendKey val="0"/>
          <c:showVal val="1"/>
          <c:showCatName val="0"/>
          <c:showSerName val="0"/>
          <c:showPercent val="0"/>
          <c:showBubbleSize val="0"/>
        </c:dLbls>
        <c:gapWidth val="175"/>
        <c:overlap val="-50"/>
        <c:axId val="447468799"/>
        <c:axId val="447459647"/>
      </c:barChart>
      <c:catAx>
        <c:axId val="447468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crossAx val="447459647"/>
        <c:crosses val="autoZero"/>
        <c:auto val="1"/>
        <c:lblAlgn val="ctr"/>
        <c:lblOffset val="100"/>
        <c:noMultiLvlLbl val="0"/>
      </c:catAx>
      <c:valAx>
        <c:axId val="447459647"/>
        <c:scaling>
          <c:orientation val="minMax"/>
        </c:scaling>
        <c:delete val="1"/>
        <c:axPos val="l"/>
        <c:numFmt formatCode="0.0" sourceLinked="1"/>
        <c:majorTickMark val="none"/>
        <c:minorTickMark val="none"/>
        <c:tickLblPos val="nextTo"/>
        <c:crossAx val="447468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ysClr val="windowText" lastClr="000000"/>
          </a:solidFill>
        </a:defRPr>
      </a:pPr>
      <a:endParaRPr lang="es-A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tx2"/>
              </a:solidFill>
              <a:round/>
            </a:ln>
            <a:effectLst/>
          </c:spPr>
          <c:marker>
            <c:symbol val="none"/>
          </c:marker>
          <c:dLbls>
            <c:dLbl>
              <c:idx val="32"/>
              <c:layout>
                <c:manualLayout>
                  <c:x val="-3.6111111111111108E-2"/>
                  <c:y val="-4.62962962962962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662-476F-9FB3-DD3DBEE0606C}"/>
                </c:ext>
              </c:extLst>
            </c:dLbl>
            <c:dLbl>
              <c:idx val="71"/>
              <c:layout>
                <c:manualLayout>
                  <c:x val="-3.0555555555555555E-2"/>
                  <c:y val="6.01851851851851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662-476F-9FB3-DD3DBEE0606C}"/>
                </c:ext>
              </c:extLst>
            </c:dLbl>
            <c:dLbl>
              <c:idx val="72"/>
              <c:layout>
                <c:manualLayout>
                  <c:x val="-2.0370135052831988E-16"/>
                  <c:y val="-3.70370370370370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662-476F-9FB3-DD3DBEE0606C}"/>
                </c:ext>
              </c:extLst>
            </c:dLbl>
            <c:spPr>
              <a:noFill/>
              <a:ln>
                <a:noFill/>
              </a:ln>
              <a:effectLst/>
            </c:spPr>
            <c:txPr>
              <a:bodyPr rot="0" spcFirstLastPara="1" vertOverflow="ellipsis" vert="horz" wrap="square" anchor="ctr" anchorCtr="1"/>
              <a:lstStyle/>
              <a:p>
                <a:pPr>
                  <a:defRPr sz="1050" b="1" i="0" u="none" strike="noStrike" kern="1200" baseline="0">
                    <a:solidFill>
                      <a:schemeClr val="tx2"/>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15:showLeaderLines val="0"/>
              </c:ext>
            </c:extLst>
          </c:dLbls>
          <c:cat>
            <c:strRef>
              <c:f>'H M 25 65'!$A$2:$A$74</c:f>
              <c:strCache>
                <c:ptCount val="73"/>
                <c:pt idx="0">
                  <c:v>III-03</c:v>
                </c:pt>
                <c:pt idx="1">
                  <c:v>IV-03</c:v>
                </c:pt>
                <c:pt idx="2">
                  <c:v>I-04</c:v>
                </c:pt>
                <c:pt idx="3">
                  <c:v>II-04</c:v>
                </c:pt>
                <c:pt idx="4">
                  <c:v>III-04</c:v>
                </c:pt>
                <c:pt idx="5">
                  <c:v>IV-04</c:v>
                </c:pt>
                <c:pt idx="6">
                  <c:v>I-05</c:v>
                </c:pt>
                <c:pt idx="7">
                  <c:v>II-05</c:v>
                </c:pt>
                <c:pt idx="8">
                  <c:v>III-05</c:v>
                </c:pt>
                <c:pt idx="9">
                  <c:v>IV-05</c:v>
                </c:pt>
                <c:pt idx="10">
                  <c:v>I-06</c:v>
                </c:pt>
                <c:pt idx="11">
                  <c:v>II-06</c:v>
                </c:pt>
                <c:pt idx="12">
                  <c:v>III-06</c:v>
                </c:pt>
                <c:pt idx="13">
                  <c:v>IV-06</c:v>
                </c:pt>
                <c:pt idx="14">
                  <c:v>I-07</c:v>
                </c:pt>
                <c:pt idx="15">
                  <c:v>II-07</c:v>
                </c:pt>
                <c:pt idx="16">
                  <c:v>IV-07</c:v>
                </c:pt>
                <c:pt idx="17">
                  <c:v>I-08</c:v>
                </c:pt>
                <c:pt idx="18">
                  <c:v>II-08</c:v>
                </c:pt>
                <c:pt idx="19">
                  <c:v>III-08</c:v>
                </c:pt>
                <c:pt idx="20">
                  <c:v>IV-08</c:v>
                </c:pt>
                <c:pt idx="21">
                  <c:v>I-09</c:v>
                </c:pt>
                <c:pt idx="22">
                  <c:v>II-09</c:v>
                </c:pt>
                <c:pt idx="23">
                  <c:v>III-09</c:v>
                </c:pt>
                <c:pt idx="24">
                  <c:v>IV-09</c:v>
                </c:pt>
                <c:pt idx="25">
                  <c:v>I-10</c:v>
                </c:pt>
                <c:pt idx="26">
                  <c:v>II-10</c:v>
                </c:pt>
                <c:pt idx="27">
                  <c:v>III-10</c:v>
                </c:pt>
                <c:pt idx="28">
                  <c:v>IV-10</c:v>
                </c:pt>
                <c:pt idx="29">
                  <c:v>I-11</c:v>
                </c:pt>
                <c:pt idx="30">
                  <c:v>II-11</c:v>
                </c:pt>
                <c:pt idx="31">
                  <c:v>III-11</c:v>
                </c:pt>
                <c:pt idx="32">
                  <c:v>IV-11</c:v>
                </c:pt>
                <c:pt idx="33">
                  <c:v>I-12</c:v>
                </c:pt>
                <c:pt idx="34">
                  <c:v>II-12</c:v>
                </c:pt>
                <c:pt idx="35">
                  <c:v>III-12</c:v>
                </c:pt>
                <c:pt idx="36">
                  <c:v>IV-12</c:v>
                </c:pt>
                <c:pt idx="37">
                  <c:v>I-13</c:v>
                </c:pt>
                <c:pt idx="38">
                  <c:v>II-13</c:v>
                </c:pt>
                <c:pt idx="39">
                  <c:v>III-13</c:v>
                </c:pt>
                <c:pt idx="40">
                  <c:v>IV-13</c:v>
                </c:pt>
                <c:pt idx="41">
                  <c:v>I-14</c:v>
                </c:pt>
                <c:pt idx="42">
                  <c:v>II-14</c:v>
                </c:pt>
                <c:pt idx="43">
                  <c:v>III-14</c:v>
                </c:pt>
                <c:pt idx="44">
                  <c:v>IV-14</c:v>
                </c:pt>
                <c:pt idx="45">
                  <c:v>I-15</c:v>
                </c:pt>
                <c:pt idx="46">
                  <c:v>II-15</c:v>
                </c:pt>
                <c:pt idx="47">
                  <c:v>II-16</c:v>
                </c:pt>
                <c:pt idx="48">
                  <c:v>III-16</c:v>
                </c:pt>
                <c:pt idx="49">
                  <c:v>IV-16</c:v>
                </c:pt>
                <c:pt idx="50">
                  <c:v>I-17</c:v>
                </c:pt>
                <c:pt idx="51">
                  <c:v>II-17</c:v>
                </c:pt>
                <c:pt idx="52">
                  <c:v>III-17</c:v>
                </c:pt>
                <c:pt idx="53">
                  <c:v>IV-17</c:v>
                </c:pt>
                <c:pt idx="54">
                  <c:v>I-18</c:v>
                </c:pt>
                <c:pt idx="55">
                  <c:v>II-18</c:v>
                </c:pt>
                <c:pt idx="56">
                  <c:v>III-18</c:v>
                </c:pt>
                <c:pt idx="57">
                  <c:v>IV-18</c:v>
                </c:pt>
                <c:pt idx="58">
                  <c:v>I-19</c:v>
                </c:pt>
                <c:pt idx="59">
                  <c:v>II-19</c:v>
                </c:pt>
                <c:pt idx="60">
                  <c:v>III-19</c:v>
                </c:pt>
                <c:pt idx="61">
                  <c:v>IV-19</c:v>
                </c:pt>
                <c:pt idx="62">
                  <c:v>I-20</c:v>
                </c:pt>
                <c:pt idx="63">
                  <c:v>II-20</c:v>
                </c:pt>
                <c:pt idx="64">
                  <c:v>III-20</c:v>
                </c:pt>
                <c:pt idx="65">
                  <c:v>IV-20</c:v>
                </c:pt>
                <c:pt idx="66">
                  <c:v>I-21</c:v>
                </c:pt>
                <c:pt idx="67">
                  <c:v>II-21</c:v>
                </c:pt>
                <c:pt idx="68">
                  <c:v>III-21</c:v>
                </c:pt>
                <c:pt idx="69">
                  <c:v>IV-21</c:v>
                </c:pt>
                <c:pt idx="70">
                  <c:v>I-22</c:v>
                </c:pt>
                <c:pt idx="71">
                  <c:v>II-22</c:v>
                </c:pt>
                <c:pt idx="72">
                  <c:v>III-22</c:v>
                </c:pt>
              </c:strCache>
            </c:strRef>
          </c:cat>
          <c:val>
            <c:numRef>
              <c:f>'H M 25 65'!$D$2:$D$74</c:f>
              <c:numCache>
                <c:formatCode>0</c:formatCode>
                <c:ptCount val="73"/>
                <c:pt idx="0">
                  <c:v>26.873787628614199</c:v>
                </c:pt>
                <c:pt idx="1">
                  <c:v>30.447054042016308</c:v>
                </c:pt>
                <c:pt idx="2">
                  <c:v>29.512904643537198</c:v>
                </c:pt>
                <c:pt idx="3">
                  <c:v>27.888644151610499</c:v>
                </c:pt>
                <c:pt idx="4">
                  <c:v>28.188523103668807</c:v>
                </c:pt>
                <c:pt idx="5">
                  <c:v>28.542552910972997</c:v>
                </c:pt>
                <c:pt idx="6">
                  <c:v>30.424212226034498</c:v>
                </c:pt>
                <c:pt idx="7">
                  <c:v>29.592423946930801</c:v>
                </c:pt>
                <c:pt idx="8">
                  <c:v>29.276822267365997</c:v>
                </c:pt>
                <c:pt idx="9">
                  <c:v>27.754519583450797</c:v>
                </c:pt>
                <c:pt idx="10">
                  <c:v>28.887732693519098</c:v>
                </c:pt>
                <c:pt idx="11">
                  <c:v>27.9320546466979</c:v>
                </c:pt>
                <c:pt idx="12">
                  <c:v>29.409665487212099</c:v>
                </c:pt>
                <c:pt idx="13">
                  <c:v>28.885814667308196</c:v>
                </c:pt>
                <c:pt idx="14">
                  <c:v>29.800272228412805</c:v>
                </c:pt>
                <c:pt idx="15">
                  <c:v>29.563217460950209</c:v>
                </c:pt>
                <c:pt idx="16">
                  <c:v>30.707330831164704</c:v>
                </c:pt>
                <c:pt idx="17">
                  <c:v>29.984328981057995</c:v>
                </c:pt>
                <c:pt idx="18">
                  <c:v>30.372374037792394</c:v>
                </c:pt>
                <c:pt idx="19">
                  <c:v>30.468774372777897</c:v>
                </c:pt>
                <c:pt idx="20">
                  <c:v>28.706112372093596</c:v>
                </c:pt>
                <c:pt idx="21">
                  <c:v>28.6210585199678</c:v>
                </c:pt>
                <c:pt idx="22">
                  <c:v>28.459206900431798</c:v>
                </c:pt>
                <c:pt idx="23">
                  <c:v>28.420962056006093</c:v>
                </c:pt>
                <c:pt idx="24">
                  <c:v>27.872542323181506</c:v>
                </c:pt>
                <c:pt idx="25">
                  <c:v>28.572555663873402</c:v>
                </c:pt>
                <c:pt idx="26">
                  <c:v>29.787702318929998</c:v>
                </c:pt>
                <c:pt idx="27">
                  <c:v>29.161496410876897</c:v>
                </c:pt>
                <c:pt idx="28">
                  <c:v>29.816689569219403</c:v>
                </c:pt>
                <c:pt idx="29">
                  <c:v>29.5366614310012</c:v>
                </c:pt>
                <c:pt idx="30">
                  <c:v>28.535791777018904</c:v>
                </c:pt>
                <c:pt idx="31">
                  <c:v>28.3531262163762</c:v>
                </c:pt>
                <c:pt idx="32">
                  <c:v>29.988329129484892</c:v>
                </c:pt>
                <c:pt idx="33">
                  <c:v>28.238058916897003</c:v>
                </c:pt>
                <c:pt idx="34">
                  <c:v>27.617801020518705</c:v>
                </c:pt>
                <c:pt idx="35">
                  <c:v>28.595572615022601</c:v>
                </c:pt>
                <c:pt idx="36">
                  <c:v>28.780083332416005</c:v>
                </c:pt>
                <c:pt idx="37">
                  <c:v>29.198592257043298</c:v>
                </c:pt>
                <c:pt idx="38">
                  <c:v>28.766462286600902</c:v>
                </c:pt>
                <c:pt idx="39">
                  <c:v>28.344735313406598</c:v>
                </c:pt>
                <c:pt idx="40">
                  <c:v>27.982615623821296</c:v>
                </c:pt>
                <c:pt idx="41">
                  <c:v>29.5592804897828</c:v>
                </c:pt>
                <c:pt idx="42">
                  <c:v>28.9479952001494</c:v>
                </c:pt>
                <c:pt idx="43">
                  <c:v>28.764297386878102</c:v>
                </c:pt>
                <c:pt idx="44">
                  <c:v>27.428010776874203</c:v>
                </c:pt>
                <c:pt idx="45">
                  <c:v>28.269727293247104</c:v>
                </c:pt>
                <c:pt idx="46">
                  <c:v>29.225843148397491</c:v>
                </c:pt>
                <c:pt idx="47">
                  <c:v>26.647397127099591</c:v>
                </c:pt>
                <c:pt idx="48">
                  <c:v>26.834205064080397</c:v>
                </c:pt>
                <c:pt idx="49">
                  <c:v>26.8603933679878</c:v>
                </c:pt>
                <c:pt idx="50">
                  <c:v>27.206696236909</c:v>
                </c:pt>
                <c:pt idx="51">
                  <c:v>25.687476638238994</c:v>
                </c:pt>
                <c:pt idx="52">
                  <c:v>25.420530609106596</c:v>
                </c:pt>
                <c:pt idx="53">
                  <c:v>26.358292680524997</c:v>
                </c:pt>
                <c:pt idx="54">
                  <c:v>25.062082756874204</c:v>
                </c:pt>
                <c:pt idx="55">
                  <c:v>23.9809821621783</c:v>
                </c:pt>
                <c:pt idx="56">
                  <c:v>23.192658103324792</c:v>
                </c:pt>
                <c:pt idx="57">
                  <c:v>24.509961483363195</c:v>
                </c:pt>
                <c:pt idx="58">
                  <c:v>24.069687815623897</c:v>
                </c:pt>
                <c:pt idx="59">
                  <c:v>22.4805229741593</c:v>
                </c:pt>
                <c:pt idx="60">
                  <c:v>23.536248137385108</c:v>
                </c:pt>
                <c:pt idx="61">
                  <c:v>23.308699518489707</c:v>
                </c:pt>
                <c:pt idx="62">
                  <c:v>22.677509670636397</c:v>
                </c:pt>
                <c:pt idx="63">
                  <c:v>22.387005338468104</c:v>
                </c:pt>
                <c:pt idx="64">
                  <c:v>23.970836329358093</c:v>
                </c:pt>
                <c:pt idx="65">
                  <c:v>24.339495382262399</c:v>
                </c:pt>
                <c:pt idx="66">
                  <c:v>23.632577839941106</c:v>
                </c:pt>
                <c:pt idx="67">
                  <c:v>23.637965814073702</c:v>
                </c:pt>
                <c:pt idx="68">
                  <c:v>22.823478056201797</c:v>
                </c:pt>
                <c:pt idx="69">
                  <c:v>21.340750468280401</c:v>
                </c:pt>
                <c:pt idx="70">
                  <c:v>20.618556727379801</c:v>
                </c:pt>
                <c:pt idx="71">
                  <c:v>20.574327652119095</c:v>
                </c:pt>
                <c:pt idx="72">
                  <c:v>22.060284276073595</c:v>
                </c:pt>
              </c:numCache>
            </c:numRef>
          </c:val>
          <c:smooth val="1"/>
          <c:extLst>
            <c:ext xmlns:c16="http://schemas.microsoft.com/office/drawing/2014/chart" uri="{C3380CC4-5D6E-409C-BE32-E72D297353CC}">
              <c16:uniqueId val="{00000003-D662-476F-9FB3-DD3DBEE0606C}"/>
            </c:ext>
          </c:extLst>
        </c:ser>
        <c:dLbls>
          <c:showLegendKey val="0"/>
          <c:showVal val="0"/>
          <c:showCatName val="0"/>
          <c:showSerName val="0"/>
          <c:showPercent val="0"/>
          <c:showBubbleSize val="0"/>
        </c:dLbls>
        <c:smooth val="0"/>
        <c:axId val="341286832"/>
        <c:axId val="341287248"/>
      </c:lineChart>
      <c:catAx>
        <c:axId val="341286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crossAx val="341287248"/>
        <c:crosses val="autoZero"/>
        <c:auto val="1"/>
        <c:lblAlgn val="ctr"/>
        <c:lblOffset val="100"/>
        <c:noMultiLvlLbl val="0"/>
      </c:catAx>
      <c:valAx>
        <c:axId val="34128724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s-AR"/>
          </a:p>
        </c:txPr>
        <c:crossAx val="341286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ysClr val="windowText" lastClr="000000"/>
          </a:solidFill>
        </a:defRPr>
      </a:pPr>
      <a:endParaRPr lang="es-A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5">
                <a:lumMod val="50000"/>
              </a:schemeClr>
            </a:solidFill>
            <a:ln>
              <a:noFill/>
            </a:ln>
            <a:effectLst/>
          </c:spPr>
          <c:invertIfNegative val="0"/>
          <c:dPt>
            <c:idx val="2"/>
            <c:invertIfNegative val="0"/>
            <c:bubble3D val="0"/>
            <c:spPr>
              <a:pattFill prst="trellis">
                <a:fgClr>
                  <a:schemeClr val="accent5">
                    <a:lumMod val="50000"/>
                  </a:schemeClr>
                </a:fgClr>
                <a:bgClr>
                  <a:schemeClr val="bg1"/>
                </a:bgClr>
              </a:pattFill>
              <a:ln>
                <a:noFill/>
              </a:ln>
              <a:effectLst/>
            </c:spPr>
            <c:extLst>
              <c:ext xmlns:c16="http://schemas.microsoft.com/office/drawing/2014/chart" uri="{C3380CC4-5D6E-409C-BE32-E72D297353CC}">
                <c16:uniqueId val="{00000001-E95B-47E7-B8C3-303391097249}"/>
              </c:ext>
            </c:extLst>
          </c:dPt>
          <c:dPt>
            <c:idx val="3"/>
            <c:invertIfNegative val="0"/>
            <c:bubble3D val="0"/>
            <c:extLst>
              <c:ext xmlns:c16="http://schemas.microsoft.com/office/drawing/2014/chart" uri="{C3380CC4-5D6E-409C-BE32-E72D297353CC}">
                <c16:uniqueId val="{00000002-E95B-47E7-B8C3-303391097249}"/>
              </c:ext>
            </c:extLst>
          </c:dPt>
          <c:dPt>
            <c:idx val="5"/>
            <c:invertIfNegative val="0"/>
            <c:bubble3D val="0"/>
            <c:spPr>
              <a:pattFill prst="wdUpDiag">
                <a:fgClr>
                  <a:srgbClr val="002060"/>
                </a:fgClr>
                <a:bgClr>
                  <a:schemeClr val="bg1"/>
                </a:bgClr>
              </a:pattFill>
              <a:ln>
                <a:noFill/>
              </a:ln>
              <a:effectLst/>
            </c:spPr>
            <c:extLst>
              <c:ext xmlns:c16="http://schemas.microsoft.com/office/drawing/2014/chart" uri="{C3380CC4-5D6E-409C-BE32-E72D297353CC}">
                <c16:uniqueId val="{00000004-E95B-47E7-B8C3-303391097249}"/>
              </c:ext>
            </c:extLst>
          </c:dPt>
          <c:dLbls>
            <c:dLbl>
              <c:idx val="5"/>
              <c:numFmt formatCode="#,##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1">
                          <a:lumMod val="50000"/>
                        </a:schemeClr>
                      </a:solidFill>
                      <a:latin typeface="+mn-lt"/>
                      <a:ea typeface="+mn-ea"/>
                      <a:cs typeface="+mn-cs"/>
                    </a:defRPr>
                  </a:pPr>
                  <a:endParaRPr lang="es-AR"/>
                </a:p>
              </c:txPr>
              <c:dLblPos val="outEnd"/>
              <c:showLegendKey val="0"/>
              <c:showVal val="1"/>
              <c:showCatName val="0"/>
              <c:showSerName val="0"/>
              <c:showPercent val="0"/>
              <c:showBubbleSize val="0"/>
              <c:extLst>
                <c:ext xmlns:c16="http://schemas.microsoft.com/office/drawing/2014/chart" uri="{C3380CC4-5D6E-409C-BE32-E72D297353CC}">
                  <c16:uniqueId val="{00000004-E95B-47E7-B8C3-303391097249}"/>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5">
                        <a:lumMod val="50000"/>
                      </a:schemeClr>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'Tasa de actividad OCDE'!$B$8:$B$27</c:f>
              <c:strCache>
                <c:ptCount val="20"/>
                <c:pt idx="0">
                  <c:v>México</c:v>
                </c:pt>
                <c:pt idx="1">
                  <c:v>Italia</c:v>
                </c:pt>
                <c:pt idx="2">
                  <c:v>Chile</c:v>
                </c:pt>
                <c:pt idx="3">
                  <c:v>Grecia</c:v>
                </c:pt>
                <c:pt idx="4">
                  <c:v>Argentina</c:v>
                </c:pt>
                <c:pt idx="5">
                  <c:v>Promedio OCDE</c:v>
                </c:pt>
                <c:pt idx="6">
                  <c:v>USA</c:v>
                </c:pt>
                <c:pt idx="7">
                  <c:v>Polonia</c:v>
                </c:pt>
                <c:pt idx="8">
                  <c:v>Bélgica</c:v>
                </c:pt>
                <c:pt idx="9">
                  <c:v>España</c:v>
                </c:pt>
                <c:pt idx="10">
                  <c:v>Francia</c:v>
                </c:pt>
                <c:pt idx="11">
                  <c:v>UK</c:v>
                </c:pt>
                <c:pt idx="12">
                  <c:v>Alemania</c:v>
                </c:pt>
                <c:pt idx="13">
                  <c:v>Países Bajos</c:v>
                </c:pt>
                <c:pt idx="14">
                  <c:v>Dinamarca</c:v>
                </c:pt>
                <c:pt idx="15">
                  <c:v>Noruega</c:v>
                </c:pt>
                <c:pt idx="16">
                  <c:v>Portugal</c:v>
                </c:pt>
                <c:pt idx="17">
                  <c:v>Suiza</c:v>
                </c:pt>
                <c:pt idx="18">
                  <c:v>Finlandia</c:v>
                </c:pt>
                <c:pt idx="19">
                  <c:v>Suecia</c:v>
                </c:pt>
              </c:strCache>
            </c:strRef>
          </c:cat>
          <c:val>
            <c:numRef>
              <c:f>'Tasa de actividad OCDE'!$F$8:$F$27</c:f>
              <c:numCache>
                <c:formatCode>#,##0.0_ ;\-#,##0.0\ </c:formatCode>
                <c:ptCount val="20"/>
                <c:pt idx="0">
                  <c:v>36.441808080926805</c:v>
                </c:pt>
                <c:pt idx="1">
                  <c:v>20.473896725038792</c:v>
                </c:pt>
                <c:pt idx="2">
                  <c:v>24.230881081514696</c:v>
                </c:pt>
                <c:pt idx="3">
                  <c:v>17.801535518313003</c:v>
                </c:pt>
                <c:pt idx="4">
                  <c:v>22.099999999999994</c:v>
                </c:pt>
                <c:pt idx="5">
                  <c:v>17.373869321309698</c:v>
                </c:pt>
                <c:pt idx="6">
                  <c:v>12.468186208848095</c:v>
                </c:pt>
                <c:pt idx="7">
                  <c:v>14.534855528413303</c:v>
                </c:pt>
                <c:pt idx="8">
                  <c:v>9.197695527408996</c:v>
                </c:pt>
                <c:pt idx="9">
                  <c:v>9.5508900251303004</c:v>
                </c:pt>
                <c:pt idx="10">
                  <c:v>7.2930702618742913</c:v>
                </c:pt>
                <c:pt idx="11">
                  <c:v>8.7228487002444979</c:v>
                </c:pt>
                <c:pt idx="12">
                  <c:v>8.7154456656095931</c:v>
                </c:pt>
                <c:pt idx="13">
                  <c:v>9.603525779508999</c:v>
                </c:pt>
                <c:pt idx="14">
                  <c:v>7.4800378982158975</c:v>
                </c:pt>
                <c:pt idx="15">
                  <c:v>6.2322801518955089</c:v>
                </c:pt>
                <c:pt idx="16">
                  <c:v>6.0266026511767024</c:v>
                </c:pt>
                <c:pt idx="17">
                  <c:v>8.976405450864803</c:v>
                </c:pt>
                <c:pt idx="18">
                  <c:v>3.431431585326294</c:v>
                </c:pt>
                <c:pt idx="19">
                  <c:v>5.6505080464907991</c:v>
                </c:pt>
              </c:numCache>
            </c:numRef>
          </c:val>
          <c:extLst>
            <c:ext xmlns:c16="http://schemas.microsoft.com/office/drawing/2014/chart" uri="{C3380CC4-5D6E-409C-BE32-E72D297353CC}">
              <c16:uniqueId val="{00000005-E95B-47E7-B8C3-303391097249}"/>
            </c:ext>
          </c:extLst>
        </c:ser>
        <c:dLbls>
          <c:dLblPos val="outEnd"/>
          <c:showLegendKey val="0"/>
          <c:showVal val="1"/>
          <c:showCatName val="0"/>
          <c:showSerName val="0"/>
          <c:showPercent val="0"/>
          <c:showBubbleSize val="0"/>
        </c:dLbls>
        <c:gapWidth val="219"/>
        <c:overlap val="-27"/>
        <c:axId val="1705412095"/>
        <c:axId val="1705412511"/>
      </c:barChart>
      <c:catAx>
        <c:axId val="1705412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crossAx val="1705412511"/>
        <c:crosses val="autoZero"/>
        <c:auto val="1"/>
        <c:lblAlgn val="ctr"/>
        <c:lblOffset val="100"/>
        <c:noMultiLvlLbl val="0"/>
      </c:catAx>
      <c:valAx>
        <c:axId val="1705412511"/>
        <c:scaling>
          <c:orientation val="minMax"/>
        </c:scaling>
        <c:delete val="1"/>
        <c:axPos val="l"/>
        <c:numFmt formatCode="#,##0.0_ ;\-#,##0.0\ " sourceLinked="1"/>
        <c:majorTickMark val="none"/>
        <c:minorTickMark val="none"/>
        <c:tickLblPos val="nextTo"/>
        <c:crossAx val="1705412095"/>
        <c:crosses val="autoZero"/>
        <c:crossBetween val="between"/>
      </c:valAx>
    </c:plotArea>
    <c:plotVisOnly val="1"/>
    <c:dispBlanksAs val="gap"/>
    <c:showDLblsOverMax val="0"/>
    <c:extLst/>
  </c:chart>
  <c:spPr>
    <a:solidFill>
      <a:schemeClr val="bg1"/>
    </a:solidFill>
    <a:ln w="9525" cap="flat" cmpd="sng" algn="ctr">
      <a:noFill/>
      <a:round/>
    </a:ln>
    <a:effectLst/>
  </c:spPr>
  <c:txPr>
    <a:bodyPr/>
    <a:lstStyle/>
    <a:p>
      <a:pPr>
        <a:defRPr/>
      </a:pPr>
      <a:endParaRPr lang="es-A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'Tasa de actividad OCDE'!$D$7</c:f>
              <c:strCache>
                <c:ptCount val="1"/>
                <c:pt idx="0">
                  <c:v>Hombres</c:v>
                </c:pt>
              </c:strCache>
            </c:strRef>
          </c:tx>
          <c:spPr>
            <a:solidFill>
              <a:srgbClr val="00FF99"/>
            </a:solidFill>
            <a:ln>
              <a:noFill/>
            </a:ln>
            <a:effectLst/>
          </c:spPr>
          <c:invertIfNegative val="0"/>
          <c:dPt>
            <c:idx val="2"/>
            <c:invertIfNegative val="0"/>
            <c:bubble3D val="0"/>
            <c:spPr>
              <a:pattFill prst="trellis">
                <a:fgClr>
                  <a:srgbClr val="00FF99"/>
                </a:fgClr>
                <a:bgClr>
                  <a:schemeClr val="bg1"/>
                </a:bgClr>
              </a:pattFill>
              <a:ln>
                <a:noFill/>
              </a:ln>
              <a:effectLst/>
            </c:spPr>
            <c:extLst>
              <c:ext xmlns:c16="http://schemas.microsoft.com/office/drawing/2014/chart" uri="{C3380CC4-5D6E-409C-BE32-E72D297353CC}">
                <c16:uniqueId val="{00000001-2ED2-4993-BD10-29AD27D2F92F}"/>
              </c:ext>
            </c:extLst>
          </c:dPt>
          <c:dPt>
            <c:idx val="4"/>
            <c:invertIfNegative val="0"/>
            <c:bubble3D val="0"/>
            <c:spPr>
              <a:pattFill prst="trellis">
                <a:fgClr>
                  <a:srgbClr val="00FF99"/>
                </a:fgClr>
                <a:bgClr>
                  <a:schemeClr val="bg1"/>
                </a:bgClr>
              </a:pattFill>
              <a:ln>
                <a:noFill/>
              </a:ln>
              <a:effectLst/>
            </c:spPr>
            <c:extLst>
              <c:ext xmlns:c16="http://schemas.microsoft.com/office/drawing/2014/chart" uri="{C3380CC4-5D6E-409C-BE32-E72D297353CC}">
                <c16:uniqueId val="{00000003-2ED2-4993-BD10-29AD27D2F92F}"/>
              </c:ext>
            </c:extLst>
          </c:dPt>
          <c:dPt>
            <c:idx val="5"/>
            <c:invertIfNegative val="0"/>
            <c:bubble3D val="0"/>
            <c:spPr>
              <a:pattFill prst="wdDnDiag">
                <a:fgClr>
                  <a:srgbClr val="00FF99"/>
                </a:fgClr>
                <a:bgClr>
                  <a:schemeClr val="bg1"/>
                </a:bgClr>
              </a:pattFill>
              <a:ln>
                <a:noFill/>
              </a:ln>
              <a:effectLst/>
            </c:spPr>
            <c:extLst>
              <c:ext xmlns:c16="http://schemas.microsoft.com/office/drawing/2014/chart" uri="{C3380CC4-5D6E-409C-BE32-E72D297353CC}">
                <c16:uniqueId val="{00000005-2ED2-4993-BD10-29AD27D2F92F}"/>
              </c:ext>
            </c:extLst>
          </c:dPt>
          <c:cat>
            <c:strRef>
              <c:f>'Tasa de actividad OCDE'!$B$8:$B$27</c:f>
              <c:strCache>
                <c:ptCount val="20"/>
                <c:pt idx="0">
                  <c:v>México</c:v>
                </c:pt>
                <c:pt idx="1">
                  <c:v>Italia</c:v>
                </c:pt>
                <c:pt idx="2">
                  <c:v>Chile</c:v>
                </c:pt>
                <c:pt idx="3">
                  <c:v>Grecia</c:v>
                </c:pt>
                <c:pt idx="4">
                  <c:v>Argentina</c:v>
                </c:pt>
                <c:pt idx="5">
                  <c:v>Promedio OCDE</c:v>
                </c:pt>
                <c:pt idx="6">
                  <c:v>USA</c:v>
                </c:pt>
                <c:pt idx="7">
                  <c:v>Polonia</c:v>
                </c:pt>
                <c:pt idx="8">
                  <c:v>Bélgica</c:v>
                </c:pt>
                <c:pt idx="9">
                  <c:v>España</c:v>
                </c:pt>
                <c:pt idx="10">
                  <c:v>Francia</c:v>
                </c:pt>
                <c:pt idx="11">
                  <c:v>UK</c:v>
                </c:pt>
                <c:pt idx="12">
                  <c:v>Alemania</c:v>
                </c:pt>
                <c:pt idx="13">
                  <c:v>Países Bajos</c:v>
                </c:pt>
                <c:pt idx="14">
                  <c:v>Dinamarca</c:v>
                </c:pt>
                <c:pt idx="15">
                  <c:v>Noruega</c:v>
                </c:pt>
                <c:pt idx="16">
                  <c:v>Portugal</c:v>
                </c:pt>
                <c:pt idx="17">
                  <c:v>Suiza</c:v>
                </c:pt>
                <c:pt idx="18">
                  <c:v>Finlandia</c:v>
                </c:pt>
                <c:pt idx="19">
                  <c:v>Suecia</c:v>
                </c:pt>
              </c:strCache>
            </c:strRef>
          </c:cat>
          <c:val>
            <c:numRef>
              <c:f>'Tasa de actividad OCDE'!$D$8:$D$27</c:f>
              <c:numCache>
                <c:formatCode>#,##0.0_ ;\-#,##0.0\ </c:formatCode>
                <c:ptCount val="20"/>
                <c:pt idx="0">
                  <c:v>89.639361789722102</c:v>
                </c:pt>
                <c:pt idx="1">
                  <c:v>82.000505589942094</c:v>
                </c:pt>
                <c:pt idx="2">
                  <c:v>85.769442000106594</c:v>
                </c:pt>
                <c:pt idx="3">
                  <c:v>84.885231931722601</c:v>
                </c:pt>
                <c:pt idx="4">
                  <c:v>91.3</c:v>
                </c:pt>
                <c:pt idx="5">
                  <c:v>86.7863582968332</c:v>
                </c:pt>
                <c:pt idx="6">
                  <c:v>83.679208688906101</c:v>
                </c:pt>
                <c:pt idx="7">
                  <c:v>87.290695780188898</c:v>
                </c:pt>
                <c:pt idx="8">
                  <c:v>82.805718980482695</c:v>
                </c:pt>
                <c:pt idx="9">
                  <c:v>86.319333472820801</c:v>
                </c:pt>
                <c:pt idx="10">
                  <c:v>84.524555700232497</c:v>
                </c:pt>
                <c:pt idx="11">
                  <c:v>86.508671638341696</c:v>
                </c:pt>
                <c:pt idx="12">
                  <c:v>87.8918437596286</c:v>
                </c:pt>
                <c:pt idx="13">
                  <c:v>89.550372418735606</c:v>
                </c:pt>
                <c:pt idx="14">
                  <c:v>87.774170668791299</c:v>
                </c:pt>
                <c:pt idx="15">
                  <c:v>87.248619508789204</c:v>
                </c:pt>
                <c:pt idx="16">
                  <c:v>87.426652649909698</c:v>
                </c:pt>
                <c:pt idx="17">
                  <c:v>91.479238588726105</c:v>
                </c:pt>
                <c:pt idx="18">
                  <c:v>85.954735152097797</c:v>
                </c:pt>
                <c:pt idx="19">
                  <c:v>91.892996902650097</c:v>
                </c:pt>
              </c:numCache>
            </c:numRef>
          </c:val>
          <c:extLst>
            <c:ext xmlns:c16="http://schemas.microsoft.com/office/drawing/2014/chart" uri="{C3380CC4-5D6E-409C-BE32-E72D297353CC}">
              <c16:uniqueId val="{00000006-2ED2-4993-BD10-29AD27D2F92F}"/>
            </c:ext>
          </c:extLst>
        </c:ser>
        <c:ser>
          <c:idx val="1"/>
          <c:order val="1"/>
          <c:tx>
            <c:strRef>
              <c:f>'Tasa de actividad OCDE'!$E$7</c:f>
              <c:strCache>
                <c:ptCount val="1"/>
                <c:pt idx="0">
                  <c:v>Mujeres</c:v>
                </c:pt>
              </c:strCache>
            </c:strRef>
          </c:tx>
          <c:spPr>
            <a:solidFill>
              <a:srgbClr val="7030A0"/>
            </a:solidFill>
            <a:ln>
              <a:noFill/>
            </a:ln>
            <a:effectLst/>
          </c:spPr>
          <c:invertIfNegative val="0"/>
          <c:dPt>
            <c:idx val="2"/>
            <c:invertIfNegative val="0"/>
            <c:bubble3D val="0"/>
            <c:spPr>
              <a:solidFill>
                <a:srgbClr val="7030A0"/>
              </a:solidFill>
              <a:ln>
                <a:noFill/>
              </a:ln>
              <a:effectLst/>
            </c:spPr>
            <c:extLst>
              <c:ext xmlns:c16="http://schemas.microsoft.com/office/drawing/2014/chart" uri="{C3380CC4-5D6E-409C-BE32-E72D297353CC}">
                <c16:uniqueId val="{00000008-2ED2-4993-BD10-29AD27D2F92F}"/>
              </c:ext>
            </c:extLst>
          </c:dPt>
          <c:dPt>
            <c:idx val="4"/>
            <c:invertIfNegative val="0"/>
            <c:bubble3D val="0"/>
            <c:spPr>
              <a:pattFill prst="trellis">
                <a:fgClr>
                  <a:srgbClr val="7030A0"/>
                </a:fgClr>
                <a:bgClr>
                  <a:schemeClr val="bg1"/>
                </a:bgClr>
              </a:pattFill>
              <a:ln>
                <a:noFill/>
              </a:ln>
              <a:effectLst/>
            </c:spPr>
            <c:extLst>
              <c:ext xmlns:c16="http://schemas.microsoft.com/office/drawing/2014/chart" uri="{C3380CC4-5D6E-409C-BE32-E72D297353CC}">
                <c16:uniqueId val="{0000000A-2ED2-4993-BD10-29AD27D2F92F}"/>
              </c:ext>
            </c:extLst>
          </c:dPt>
          <c:dPt>
            <c:idx val="5"/>
            <c:invertIfNegative val="0"/>
            <c:bubble3D val="0"/>
            <c:spPr>
              <a:solidFill>
                <a:srgbClr val="7030A0"/>
              </a:solidFill>
              <a:ln>
                <a:noFill/>
              </a:ln>
              <a:effectLst/>
            </c:spPr>
            <c:extLst>
              <c:ext xmlns:c16="http://schemas.microsoft.com/office/drawing/2014/chart" uri="{C3380CC4-5D6E-409C-BE32-E72D297353CC}">
                <c16:uniqueId val="{0000000C-2ED2-4993-BD10-29AD27D2F92F}"/>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7030A0"/>
                    </a:solidFill>
                    <a:latin typeface="+mn-lt"/>
                    <a:ea typeface="+mn-ea"/>
                    <a:cs typeface="+mn-cs"/>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'Tasa de actividad OCDE'!$B$8:$B$27</c:f>
              <c:strCache>
                <c:ptCount val="20"/>
                <c:pt idx="0">
                  <c:v>México</c:v>
                </c:pt>
                <c:pt idx="1">
                  <c:v>Italia</c:v>
                </c:pt>
                <c:pt idx="2">
                  <c:v>Chile</c:v>
                </c:pt>
                <c:pt idx="3">
                  <c:v>Grecia</c:v>
                </c:pt>
                <c:pt idx="4">
                  <c:v>Argentina</c:v>
                </c:pt>
                <c:pt idx="5">
                  <c:v>Promedio OCDE</c:v>
                </c:pt>
                <c:pt idx="6">
                  <c:v>USA</c:v>
                </c:pt>
                <c:pt idx="7">
                  <c:v>Polonia</c:v>
                </c:pt>
                <c:pt idx="8">
                  <c:v>Bélgica</c:v>
                </c:pt>
                <c:pt idx="9">
                  <c:v>España</c:v>
                </c:pt>
                <c:pt idx="10">
                  <c:v>Francia</c:v>
                </c:pt>
                <c:pt idx="11">
                  <c:v>UK</c:v>
                </c:pt>
                <c:pt idx="12">
                  <c:v>Alemania</c:v>
                </c:pt>
                <c:pt idx="13">
                  <c:v>Países Bajos</c:v>
                </c:pt>
                <c:pt idx="14">
                  <c:v>Dinamarca</c:v>
                </c:pt>
                <c:pt idx="15">
                  <c:v>Noruega</c:v>
                </c:pt>
                <c:pt idx="16">
                  <c:v>Portugal</c:v>
                </c:pt>
                <c:pt idx="17">
                  <c:v>Suiza</c:v>
                </c:pt>
                <c:pt idx="18">
                  <c:v>Finlandia</c:v>
                </c:pt>
                <c:pt idx="19">
                  <c:v>Suecia</c:v>
                </c:pt>
              </c:strCache>
            </c:strRef>
          </c:cat>
          <c:val>
            <c:numRef>
              <c:f>'Tasa de actividad OCDE'!$E$8:$E$27</c:f>
              <c:numCache>
                <c:formatCode>#,##0.0_ ;\-#,##0.0\ </c:formatCode>
                <c:ptCount val="20"/>
                <c:pt idx="0">
                  <c:v>53.197553708795297</c:v>
                </c:pt>
                <c:pt idx="1">
                  <c:v>61.526608864903302</c:v>
                </c:pt>
                <c:pt idx="2">
                  <c:v>61.538560918591898</c:v>
                </c:pt>
                <c:pt idx="3">
                  <c:v>67.083696413409598</c:v>
                </c:pt>
                <c:pt idx="4">
                  <c:v>69.2</c:v>
                </c:pt>
                <c:pt idx="5">
                  <c:v>69.412488975523502</c:v>
                </c:pt>
                <c:pt idx="6">
                  <c:v>71.211022480058006</c:v>
                </c:pt>
                <c:pt idx="7">
                  <c:v>72.755840251775595</c:v>
                </c:pt>
                <c:pt idx="8">
                  <c:v>73.608023453073699</c:v>
                </c:pt>
                <c:pt idx="9">
                  <c:v>76.768443447690501</c:v>
                </c:pt>
                <c:pt idx="10">
                  <c:v>77.231485438358206</c:v>
                </c:pt>
                <c:pt idx="11">
                  <c:v>77.785822938097198</c:v>
                </c:pt>
                <c:pt idx="12">
                  <c:v>79.176398094019007</c:v>
                </c:pt>
                <c:pt idx="13">
                  <c:v>79.946846639226607</c:v>
                </c:pt>
                <c:pt idx="14">
                  <c:v>80.294132770575402</c:v>
                </c:pt>
                <c:pt idx="15">
                  <c:v>81.016339356893695</c:v>
                </c:pt>
                <c:pt idx="16">
                  <c:v>81.400049998732996</c:v>
                </c:pt>
                <c:pt idx="17">
                  <c:v>82.502833137861302</c:v>
                </c:pt>
                <c:pt idx="18">
                  <c:v>82.523303566771503</c:v>
                </c:pt>
                <c:pt idx="19">
                  <c:v>86.242488856159298</c:v>
                </c:pt>
              </c:numCache>
            </c:numRef>
          </c:val>
          <c:extLst>
            <c:ext xmlns:c16="http://schemas.microsoft.com/office/drawing/2014/chart" uri="{C3380CC4-5D6E-409C-BE32-E72D297353CC}">
              <c16:uniqueId val="{0000000D-2ED2-4993-BD10-29AD27D2F92F}"/>
            </c:ext>
          </c:extLst>
        </c:ser>
        <c:dLbls>
          <c:showLegendKey val="0"/>
          <c:showVal val="0"/>
          <c:showCatName val="0"/>
          <c:showSerName val="0"/>
          <c:showPercent val="0"/>
          <c:showBubbleSize val="0"/>
        </c:dLbls>
        <c:gapWidth val="200"/>
        <c:axId val="1012477440"/>
        <c:axId val="1012481600"/>
      </c:barChart>
      <c:scatterChart>
        <c:scatterStyle val="lineMarker"/>
        <c:varyColors val="0"/>
        <c:ser>
          <c:idx val="2"/>
          <c:order val="2"/>
          <c:tx>
            <c:strRef>
              <c:f>'Tasa de actividad OCDE'!$F$7</c:f>
              <c:strCache>
                <c:ptCount val="1"/>
                <c:pt idx="0">
                  <c:v>Brecha</c:v>
                </c:pt>
              </c:strCache>
            </c:strRef>
          </c:tx>
          <c:spPr>
            <a:ln w="25400" cap="rnd">
              <a:noFill/>
              <a:round/>
            </a:ln>
            <a:effectLst/>
          </c:spPr>
          <c:marker>
            <c:symbol val="diamond"/>
            <c:size val="9"/>
            <c:spPr>
              <a:solidFill>
                <a:schemeClr val="accent2"/>
              </a:solidFill>
              <a:ln w="9525">
                <a:solidFill>
                  <a:schemeClr val="bg1"/>
                </a:solidFill>
              </a:ln>
              <a:effectLst/>
            </c:spPr>
          </c:marker>
          <c:xVal>
            <c:strRef>
              <c:f>'Tasa de actividad OCDE'!$B$8:$B$27</c:f>
              <c:strCache>
                <c:ptCount val="20"/>
                <c:pt idx="0">
                  <c:v>México</c:v>
                </c:pt>
                <c:pt idx="1">
                  <c:v>Italia</c:v>
                </c:pt>
                <c:pt idx="2">
                  <c:v>Chile</c:v>
                </c:pt>
                <c:pt idx="3">
                  <c:v>Grecia</c:v>
                </c:pt>
                <c:pt idx="4">
                  <c:v>Argentina</c:v>
                </c:pt>
                <c:pt idx="5">
                  <c:v>Promedio OCDE</c:v>
                </c:pt>
                <c:pt idx="6">
                  <c:v>USA</c:v>
                </c:pt>
                <c:pt idx="7">
                  <c:v>Polonia</c:v>
                </c:pt>
                <c:pt idx="8">
                  <c:v>Bélgica</c:v>
                </c:pt>
                <c:pt idx="9">
                  <c:v>España</c:v>
                </c:pt>
                <c:pt idx="10">
                  <c:v>Francia</c:v>
                </c:pt>
                <c:pt idx="11">
                  <c:v>UK</c:v>
                </c:pt>
                <c:pt idx="12">
                  <c:v>Alemania</c:v>
                </c:pt>
                <c:pt idx="13">
                  <c:v>Países Bajos</c:v>
                </c:pt>
                <c:pt idx="14">
                  <c:v>Dinamarca</c:v>
                </c:pt>
                <c:pt idx="15">
                  <c:v>Noruega</c:v>
                </c:pt>
                <c:pt idx="16">
                  <c:v>Portugal</c:v>
                </c:pt>
                <c:pt idx="17">
                  <c:v>Suiza</c:v>
                </c:pt>
                <c:pt idx="18">
                  <c:v>Finlandia</c:v>
                </c:pt>
                <c:pt idx="19">
                  <c:v>Suecia</c:v>
                </c:pt>
              </c:strCache>
            </c:strRef>
          </c:xVal>
          <c:yVal>
            <c:numRef>
              <c:f>'Tasa de actividad OCDE'!$F$8:$F$27</c:f>
              <c:numCache>
                <c:formatCode>#,##0.0_ ;\-#,##0.0\ </c:formatCode>
                <c:ptCount val="20"/>
                <c:pt idx="0">
                  <c:v>36.441808080926805</c:v>
                </c:pt>
                <c:pt idx="1">
                  <c:v>20.473896725038792</c:v>
                </c:pt>
                <c:pt idx="2">
                  <c:v>24.230881081514696</c:v>
                </c:pt>
                <c:pt idx="3">
                  <c:v>17.801535518313003</c:v>
                </c:pt>
                <c:pt idx="4">
                  <c:v>22.099999999999994</c:v>
                </c:pt>
                <c:pt idx="5">
                  <c:v>17.373869321309698</c:v>
                </c:pt>
                <c:pt idx="6">
                  <c:v>12.468186208848095</c:v>
                </c:pt>
                <c:pt idx="7">
                  <c:v>14.534855528413303</c:v>
                </c:pt>
                <c:pt idx="8">
                  <c:v>9.197695527408996</c:v>
                </c:pt>
                <c:pt idx="9">
                  <c:v>9.5508900251303004</c:v>
                </c:pt>
                <c:pt idx="10">
                  <c:v>7.2930702618742913</c:v>
                </c:pt>
                <c:pt idx="11">
                  <c:v>8.7228487002444979</c:v>
                </c:pt>
                <c:pt idx="12">
                  <c:v>8.7154456656095931</c:v>
                </c:pt>
                <c:pt idx="13">
                  <c:v>9.603525779508999</c:v>
                </c:pt>
                <c:pt idx="14">
                  <c:v>7.4800378982158975</c:v>
                </c:pt>
                <c:pt idx="15">
                  <c:v>6.2322801518955089</c:v>
                </c:pt>
                <c:pt idx="16">
                  <c:v>6.0266026511767024</c:v>
                </c:pt>
                <c:pt idx="17">
                  <c:v>8.976405450864803</c:v>
                </c:pt>
                <c:pt idx="18">
                  <c:v>3.431431585326294</c:v>
                </c:pt>
                <c:pt idx="19">
                  <c:v>5.6505080464907991</c:v>
                </c:pt>
              </c:numCache>
            </c:numRef>
          </c:yVal>
          <c:smooth val="0"/>
          <c:extLst>
            <c:ext xmlns:c16="http://schemas.microsoft.com/office/drawing/2014/chart" uri="{C3380CC4-5D6E-409C-BE32-E72D297353CC}">
              <c16:uniqueId val="{0000000E-2ED2-4993-BD10-29AD27D2F92F}"/>
            </c:ext>
          </c:extLst>
        </c:ser>
        <c:dLbls>
          <c:showLegendKey val="0"/>
          <c:showVal val="0"/>
          <c:showCatName val="0"/>
          <c:showSerName val="0"/>
          <c:showPercent val="0"/>
          <c:showBubbleSize val="0"/>
        </c:dLbls>
        <c:axId val="1012484096"/>
        <c:axId val="1012474944"/>
      </c:scatterChart>
      <c:catAx>
        <c:axId val="1012477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3720000" spcFirstLastPara="1" vertOverflow="ellipsis" wrap="square" anchor="ctr" anchorCtr="1"/>
          <a:lstStyle/>
          <a:p>
            <a:pPr>
              <a:defRPr sz="1050" b="0" i="0" u="none" strike="noStrike" kern="1200" baseline="0">
                <a:solidFill>
                  <a:sysClr val="windowText" lastClr="000000"/>
                </a:solidFill>
                <a:latin typeface="+mn-lt"/>
                <a:ea typeface="+mn-ea"/>
                <a:cs typeface="+mn-cs"/>
              </a:defRPr>
            </a:pPr>
            <a:endParaRPr lang="es-AR"/>
          </a:p>
        </c:txPr>
        <c:crossAx val="1012481600"/>
        <c:crosses val="autoZero"/>
        <c:auto val="1"/>
        <c:lblAlgn val="ctr"/>
        <c:lblOffset val="100"/>
        <c:noMultiLvlLbl val="0"/>
      </c:catAx>
      <c:valAx>
        <c:axId val="1012481600"/>
        <c:scaling>
          <c:orientation val="minMax"/>
        </c:scaling>
        <c:delete val="0"/>
        <c:axPos val="l"/>
        <c:numFmt formatCode="#,##0_ ;\-#,##0\ "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s-AR"/>
          </a:p>
        </c:txPr>
        <c:crossAx val="1012477440"/>
        <c:crosses val="autoZero"/>
        <c:crossBetween val="between"/>
        <c:majorUnit val="20"/>
      </c:valAx>
      <c:valAx>
        <c:axId val="1012474944"/>
        <c:scaling>
          <c:orientation val="minMax"/>
        </c:scaling>
        <c:delete val="0"/>
        <c:axPos val="r"/>
        <c:numFmt formatCode="#,##0_ ;\-#,##0\ "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s-AR"/>
          </a:p>
        </c:txPr>
        <c:crossAx val="1012484096"/>
        <c:crosses val="max"/>
        <c:crossBetween val="midCat"/>
        <c:majorUnit val="10"/>
      </c:valAx>
      <c:valAx>
        <c:axId val="1012484096"/>
        <c:scaling>
          <c:orientation val="minMax"/>
        </c:scaling>
        <c:delete val="1"/>
        <c:axPos val="t"/>
        <c:majorTickMark val="out"/>
        <c:minorTickMark val="none"/>
        <c:tickLblPos val="nextTo"/>
        <c:crossAx val="1012474944"/>
        <c:crosses val="max"/>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s-A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ysClr val="windowText" lastClr="000000"/>
          </a:solidFill>
        </a:defRPr>
      </a:pPr>
      <a:endParaRPr lang="es-AR"/>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5">
                <a:lumMod val="50000"/>
              </a:schemeClr>
            </a:solidFill>
            <a:ln>
              <a:noFill/>
            </a:ln>
            <a:effectLst/>
          </c:spPr>
          <c:invertIfNegative val="0"/>
          <c:dPt>
            <c:idx val="1"/>
            <c:invertIfNegative val="0"/>
            <c:bubble3D val="0"/>
            <c:extLst>
              <c:ext xmlns:c16="http://schemas.microsoft.com/office/drawing/2014/chart" uri="{C3380CC4-5D6E-409C-BE32-E72D297353CC}">
                <c16:uniqueId val="{00000000-33AB-44A7-937D-AEB8368F64EB}"/>
              </c:ext>
            </c:extLst>
          </c:dPt>
          <c:dPt>
            <c:idx val="2"/>
            <c:invertIfNegative val="0"/>
            <c:bubble3D val="0"/>
            <c:spPr>
              <a:pattFill prst="trellis">
                <a:fgClr>
                  <a:schemeClr val="accent5">
                    <a:lumMod val="50000"/>
                  </a:schemeClr>
                </a:fgClr>
                <a:bgClr>
                  <a:schemeClr val="bg1"/>
                </a:bgClr>
              </a:pattFill>
              <a:ln>
                <a:noFill/>
              </a:ln>
              <a:effectLst/>
            </c:spPr>
            <c:extLst>
              <c:ext xmlns:c16="http://schemas.microsoft.com/office/drawing/2014/chart" uri="{C3380CC4-5D6E-409C-BE32-E72D297353CC}">
                <c16:uniqueId val="{00000002-33AB-44A7-937D-AEB8368F64EB}"/>
              </c:ext>
            </c:extLst>
          </c:dPt>
          <c:dPt>
            <c:idx val="3"/>
            <c:invertIfNegative val="0"/>
            <c:bubble3D val="0"/>
            <c:extLst>
              <c:ext xmlns:c16="http://schemas.microsoft.com/office/drawing/2014/chart" uri="{C3380CC4-5D6E-409C-BE32-E72D297353CC}">
                <c16:uniqueId val="{00000003-33AB-44A7-937D-AEB8368F64EB}"/>
              </c:ext>
            </c:extLst>
          </c:dPt>
          <c:dPt>
            <c:idx val="5"/>
            <c:invertIfNegative val="0"/>
            <c:bubble3D val="0"/>
            <c:spPr>
              <a:pattFill prst="wdUpDiag">
                <a:fgClr>
                  <a:srgbClr val="002060"/>
                </a:fgClr>
                <a:bgClr>
                  <a:schemeClr val="bg1"/>
                </a:bgClr>
              </a:pattFill>
              <a:ln>
                <a:noFill/>
              </a:ln>
              <a:effectLst/>
            </c:spPr>
            <c:extLst>
              <c:ext xmlns:c16="http://schemas.microsoft.com/office/drawing/2014/chart" uri="{C3380CC4-5D6E-409C-BE32-E72D297353CC}">
                <c16:uniqueId val="{00000005-33AB-44A7-937D-AEB8368F64EB}"/>
              </c:ext>
            </c:extLst>
          </c:dPt>
          <c:dLbls>
            <c:dLbl>
              <c:idx val="5"/>
              <c:numFmt formatCode="#,##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1">
                          <a:lumMod val="50000"/>
                        </a:schemeClr>
                      </a:solidFill>
                      <a:latin typeface="+mn-lt"/>
                      <a:ea typeface="+mn-ea"/>
                      <a:cs typeface="+mn-cs"/>
                    </a:defRPr>
                  </a:pPr>
                  <a:endParaRPr lang="es-AR"/>
                </a:p>
              </c:txPr>
              <c:dLblPos val="outEnd"/>
              <c:showLegendKey val="0"/>
              <c:showVal val="1"/>
              <c:showCatName val="0"/>
              <c:showSerName val="0"/>
              <c:showPercent val="0"/>
              <c:showBubbleSize val="0"/>
              <c:extLst>
                <c:ext xmlns:c16="http://schemas.microsoft.com/office/drawing/2014/chart" uri="{C3380CC4-5D6E-409C-BE32-E72D297353CC}">
                  <c16:uniqueId val="{00000005-33AB-44A7-937D-AEB8368F64EB}"/>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5">
                        <a:lumMod val="50000"/>
                      </a:schemeClr>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'Empleo 15-64'!$B$5:$B$24</c:f>
              <c:strCache>
                <c:ptCount val="20"/>
                <c:pt idx="0">
                  <c:v>México</c:v>
                </c:pt>
                <c:pt idx="1">
                  <c:v>Chile</c:v>
                </c:pt>
                <c:pt idx="2">
                  <c:v>Argentina</c:v>
                </c:pt>
                <c:pt idx="3">
                  <c:v>Italia</c:v>
                </c:pt>
                <c:pt idx="4">
                  <c:v>Grecia</c:v>
                </c:pt>
                <c:pt idx="5">
                  <c:v>Promedio OCDE</c:v>
                </c:pt>
                <c:pt idx="6">
                  <c:v>Polonia</c:v>
                </c:pt>
                <c:pt idx="7">
                  <c:v>España</c:v>
                </c:pt>
                <c:pt idx="8">
                  <c:v>USA</c:v>
                </c:pt>
                <c:pt idx="9">
                  <c:v>Suiza</c:v>
                </c:pt>
                <c:pt idx="10">
                  <c:v>Alemania</c:v>
                </c:pt>
                <c:pt idx="11">
                  <c:v>Países Bajos</c:v>
                </c:pt>
                <c:pt idx="12">
                  <c:v>Bélgica</c:v>
                </c:pt>
                <c:pt idx="13">
                  <c:v>UK</c:v>
                </c:pt>
                <c:pt idx="14">
                  <c:v>Francia</c:v>
                </c:pt>
                <c:pt idx="15">
                  <c:v>Dinamarca</c:v>
                </c:pt>
                <c:pt idx="16">
                  <c:v>Portugal</c:v>
                </c:pt>
                <c:pt idx="17">
                  <c:v>Noruega</c:v>
                </c:pt>
                <c:pt idx="18">
                  <c:v>Suecia</c:v>
                </c:pt>
                <c:pt idx="19">
                  <c:v>Finlandia</c:v>
                </c:pt>
              </c:strCache>
            </c:strRef>
          </c:cat>
          <c:val>
            <c:numRef>
              <c:f>'Empleo 15-64'!$E$5:$E$24</c:f>
              <c:numCache>
                <c:formatCode>#,##0.0_ ;\-#,##0.0\ </c:formatCode>
                <c:ptCount val="20"/>
                <c:pt idx="0">
                  <c:v>30.900000000000006</c:v>
                </c:pt>
                <c:pt idx="1">
                  <c:v>18.799999999999997</c:v>
                </c:pt>
                <c:pt idx="2">
                  <c:v>18.719903571543398</c:v>
                </c:pt>
                <c:pt idx="3">
                  <c:v>18.100000000000001</c:v>
                </c:pt>
                <c:pt idx="4">
                  <c:v>17.900000000000006</c:v>
                </c:pt>
                <c:pt idx="5">
                  <c:v>14.600000000000001</c:v>
                </c:pt>
                <c:pt idx="6">
                  <c:v>12.799999999999997</c:v>
                </c:pt>
                <c:pt idx="7">
                  <c:v>9.8000000000000043</c:v>
                </c:pt>
                <c:pt idx="8">
                  <c:v>9.5999999999999943</c:v>
                </c:pt>
                <c:pt idx="9">
                  <c:v>8.7000000000000028</c:v>
                </c:pt>
                <c:pt idx="10">
                  <c:v>7.5999999999999943</c:v>
                </c:pt>
                <c:pt idx="11">
                  <c:v>7.2000000000000028</c:v>
                </c:pt>
                <c:pt idx="12">
                  <c:v>6.7999999999999972</c:v>
                </c:pt>
                <c:pt idx="13">
                  <c:v>6.1999999999999886</c:v>
                </c:pt>
                <c:pt idx="14">
                  <c:v>5.7999999999999972</c:v>
                </c:pt>
                <c:pt idx="15">
                  <c:v>5.4000000000000057</c:v>
                </c:pt>
                <c:pt idx="16">
                  <c:v>5.1000000000000085</c:v>
                </c:pt>
                <c:pt idx="17">
                  <c:v>3.9000000000000057</c:v>
                </c:pt>
                <c:pt idx="18">
                  <c:v>3.5999999999999943</c:v>
                </c:pt>
                <c:pt idx="19">
                  <c:v>1.9000000000000057</c:v>
                </c:pt>
              </c:numCache>
            </c:numRef>
          </c:val>
          <c:extLst>
            <c:ext xmlns:c16="http://schemas.microsoft.com/office/drawing/2014/chart" uri="{C3380CC4-5D6E-409C-BE32-E72D297353CC}">
              <c16:uniqueId val="{00000006-33AB-44A7-937D-AEB8368F64EB}"/>
            </c:ext>
          </c:extLst>
        </c:ser>
        <c:dLbls>
          <c:dLblPos val="outEnd"/>
          <c:showLegendKey val="0"/>
          <c:showVal val="1"/>
          <c:showCatName val="0"/>
          <c:showSerName val="0"/>
          <c:showPercent val="0"/>
          <c:showBubbleSize val="0"/>
        </c:dLbls>
        <c:gapWidth val="219"/>
        <c:overlap val="-27"/>
        <c:axId val="1705412095"/>
        <c:axId val="1705412511"/>
      </c:barChart>
      <c:catAx>
        <c:axId val="1705412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crossAx val="1705412511"/>
        <c:crosses val="autoZero"/>
        <c:auto val="1"/>
        <c:lblAlgn val="ctr"/>
        <c:lblOffset val="100"/>
        <c:noMultiLvlLbl val="0"/>
      </c:catAx>
      <c:valAx>
        <c:axId val="1705412511"/>
        <c:scaling>
          <c:orientation val="minMax"/>
        </c:scaling>
        <c:delete val="1"/>
        <c:axPos val="l"/>
        <c:numFmt formatCode="#,##0.0_ ;\-#,##0.0\ " sourceLinked="1"/>
        <c:majorTickMark val="none"/>
        <c:minorTickMark val="none"/>
        <c:tickLblPos val="nextTo"/>
        <c:crossAx val="1705412095"/>
        <c:crosses val="autoZero"/>
        <c:crossBetween val="between"/>
      </c:valAx>
    </c:plotArea>
    <c:plotVisOnly val="1"/>
    <c:dispBlanksAs val="gap"/>
    <c:showDLblsOverMax val="0"/>
    <c:extLst/>
  </c:chart>
  <c:spPr>
    <a:solidFill>
      <a:schemeClr val="bg1"/>
    </a:solidFill>
    <a:ln w="9525" cap="flat" cmpd="sng" algn="ctr">
      <a:noFill/>
      <a:round/>
    </a:ln>
    <a:effectLst/>
  </c:spPr>
  <c:txPr>
    <a:bodyPr/>
    <a:lstStyle/>
    <a:p>
      <a:pPr>
        <a:defRPr/>
      </a:pPr>
      <a:endParaRPr lang="es-AR"/>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Hombres</c:v>
          </c:tx>
          <c:spPr>
            <a:solidFill>
              <a:srgbClr val="00FF99"/>
            </a:solidFill>
            <a:ln>
              <a:noFill/>
            </a:ln>
            <a:effectLst/>
          </c:spPr>
          <c:invertIfNegative val="0"/>
          <c:dPt>
            <c:idx val="2"/>
            <c:invertIfNegative val="0"/>
            <c:bubble3D val="0"/>
            <c:spPr>
              <a:pattFill prst="trellis">
                <a:fgClr>
                  <a:srgbClr val="00FF99"/>
                </a:fgClr>
                <a:bgClr>
                  <a:schemeClr val="bg1"/>
                </a:bgClr>
              </a:pattFill>
              <a:ln>
                <a:noFill/>
              </a:ln>
              <a:effectLst/>
            </c:spPr>
            <c:extLst>
              <c:ext xmlns:c16="http://schemas.microsoft.com/office/drawing/2014/chart" uri="{C3380CC4-5D6E-409C-BE32-E72D297353CC}">
                <c16:uniqueId val="{00000001-1DAD-4A7C-9BD5-FA28F8D60554}"/>
              </c:ext>
            </c:extLst>
          </c:dPt>
          <c:dPt>
            <c:idx val="5"/>
            <c:invertIfNegative val="0"/>
            <c:bubble3D val="0"/>
            <c:spPr>
              <a:pattFill prst="wdDnDiag">
                <a:fgClr>
                  <a:srgbClr val="00FF99"/>
                </a:fgClr>
                <a:bgClr>
                  <a:schemeClr val="bg1"/>
                </a:bgClr>
              </a:pattFill>
              <a:ln>
                <a:noFill/>
              </a:ln>
              <a:effectLst/>
            </c:spPr>
            <c:extLst>
              <c:ext xmlns:c16="http://schemas.microsoft.com/office/drawing/2014/chart" uri="{C3380CC4-5D6E-409C-BE32-E72D297353CC}">
                <c16:uniqueId val="{00000003-1DAD-4A7C-9BD5-FA28F8D60554}"/>
              </c:ext>
            </c:extLst>
          </c:dPt>
          <c:cat>
            <c:strRef>
              <c:f>'Empleo 15-64'!$B$5:$B$24</c:f>
              <c:strCache>
                <c:ptCount val="20"/>
                <c:pt idx="0">
                  <c:v>México</c:v>
                </c:pt>
                <c:pt idx="1">
                  <c:v>Chile</c:v>
                </c:pt>
                <c:pt idx="2">
                  <c:v>Argentina</c:v>
                </c:pt>
                <c:pt idx="3">
                  <c:v>Italia</c:v>
                </c:pt>
                <c:pt idx="4">
                  <c:v>Grecia</c:v>
                </c:pt>
                <c:pt idx="5">
                  <c:v>Promedio OCDE</c:v>
                </c:pt>
                <c:pt idx="6">
                  <c:v>Polonia</c:v>
                </c:pt>
                <c:pt idx="7">
                  <c:v>España</c:v>
                </c:pt>
                <c:pt idx="8">
                  <c:v>USA</c:v>
                </c:pt>
                <c:pt idx="9">
                  <c:v>Suiza</c:v>
                </c:pt>
                <c:pt idx="10">
                  <c:v>Alemania</c:v>
                </c:pt>
                <c:pt idx="11">
                  <c:v>Países Bajos</c:v>
                </c:pt>
                <c:pt idx="12">
                  <c:v>Bélgica</c:v>
                </c:pt>
                <c:pt idx="13">
                  <c:v>UK</c:v>
                </c:pt>
                <c:pt idx="14">
                  <c:v>Francia</c:v>
                </c:pt>
                <c:pt idx="15">
                  <c:v>Dinamarca</c:v>
                </c:pt>
                <c:pt idx="16">
                  <c:v>Portugal</c:v>
                </c:pt>
                <c:pt idx="17">
                  <c:v>Noruega</c:v>
                </c:pt>
                <c:pt idx="18">
                  <c:v>Suecia</c:v>
                </c:pt>
                <c:pt idx="19">
                  <c:v>Finlandia</c:v>
                </c:pt>
              </c:strCache>
            </c:strRef>
          </c:cat>
          <c:val>
            <c:numRef>
              <c:f>'Empleo 15-64'!$C$5:$C$24</c:f>
              <c:numCache>
                <c:formatCode>#,##0.0_ ;\-#,##0.0\ </c:formatCode>
                <c:ptCount val="20"/>
                <c:pt idx="0">
                  <c:v>77.2</c:v>
                </c:pt>
                <c:pt idx="1">
                  <c:v>66.5</c:v>
                </c:pt>
                <c:pt idx="2">
                  <c:v>70.905203996123802</c:v>
                </c:pt>
                <c:pt idx="3">
                  <c:v>67</c:v>
                </c:pt>
                <c:pt idx="4">
                  <c:v>66.2</c:v>
                </c:pt>
                <c:pt idx="5">
                  <c:v>74.7</c:v>
                </c:pt>
                <c:pt idx="6">
                  <c:v>76.5</c:v>
                </c:pt>
                <c:pt idx="7">
                  <c:v>67.400000000000006</c:v>
                </c:pt>
                <c:pt idx="8">
                  <c:v>73.8</c:v>
                </c:pt>
                <c:pt idx="9">
                  <c:v>82.8</c:v>
                </c:pt>
                <c:pt idx="10">
                  <c:v>79.099999999999994</c:v>
                </c:pt>
                <c:pt idx="11">
                  <c:v>83.4</c:v>
                </c:pt>
                <c:pt idx="12">
                  <c:v>68.5</c:v>
                </c:pt>
                <c:pt idx="13">
                  <c:v>78.099999999999994</c:v>
                </c:pt>
                <c:pt idx="14">
                  <c:v>70.099999999999994</c:v>
                </c:pt>
                <c:pt idx="15">
                  <c:v>78.400000000000006</c:v>
                </c:pt>
                <c:pt idx="16">
                  <c:v>72.7</c:v>
                </c:pt>
                <c:pt idx="17">
                  <c:v>77.900000000000006</c:v>
                </c:pt>
                <c:pt idx="18">
                  <c:v>77.099999999999994</c:v>
                </c:pt>
                <c:pt idx="19">
                  <c:v>73.7</c:v>
                </c:pt>
              </c:numCache>
            </c:numRef>
          </c:val>
          <c:extLst>
            <c:ext xmlns:c16="http://schemas.microsoft.com/office/drawing/2014/chart" uri="{C3380CC4-5D6E-409C-BE32-E72D297353CC}">
              <c16:uniqueId val="{00000004-1DAD-4A7C-9BD5-FA28F8D60554}"/>
            </c:ext>
          </c:extLst>
        </c:ser>
        <c:ser>
          <c:idx val="1"/>
          <c:order val="1"/>
          <c:tx>
            <c:v>Mujeres</c:v>
          </c:tx>
          <c:spPr>
            <a:solidFill>
              <a:srgbClr val="7030A0"/>
            </a:solidFill>
            <a:ln>
              <a:noFill/>
            </a:ln>
            <a:effectLst/>
          </c:spPr>
          <c:invertIfNegative val="0"/>
          <c:dPt>
            <c:idx val="2"/>
            <c:invertIfNegative val="0"/>
            <c:bubble3D val="0"/>
            <c:spPr>
              <a:pattFill prst="trellis">
                <a:fgClr>
                  <a:srgbClr val="7030A0"/>
                </a:fgClr>
                <a:bgClr>
                  <a:schemeClr val="bg1"/>
                </a:bgClr>
              </a:pattFill>
              <a:ln>
                <a:noFill/>
              </a:ln>
              <a:effectLst/>
            </c:spPr>
            <c:extLst>
              <c:ext xmlns:c16="http://schemas.microsoft.com/office/drawing/2014/chart" uri="{C3380CC4-5D6E-409C-BE32-E72D297353CC}">
                <c16:uniqueId val="{00000006-1DAD-4A7C-9BD5-FA28F8D60554}"/>
              </c:ext>
            </c:extLst>
          </c:dPt>
          <c:dPt>
            <c:idx val="5"/>
            <c:invertIfNegative val="0"/>
            <c:bubble3D val="0"/>
            <c:spPr>
              <a:pattFill prst="wdDnDiag">
                <a:fgClr>
                  <a:srgbClr val="7030A0"/>
                </a:fgClr>
                <a:bgClr>
                  <a:schemeClr val="bg1"/>
                </a:bgClr>
              </a:pattFill>
              <a:ln>
                <a:noFill/>
              </a:ln>
              <a:effectLst/>
            </c:spPr>
            <c:extLst>
              <c:ext xmlns:c16="http://schemas.microsoft.com/office/drawing/2014/chart" uri="{C3380CC4-5D6E-409C-BE32-E72D297353CC}">
                <c16:uniqueId val="{00000008-1DAD-4A7C-9BD5-FA28F8D60554}"/>
              </c:ext>
            </c:extLst>
          </c:dPt>
          <c:cat>
            <c:strRef>
              <c:f>'Empleo 15-64'!$B$5:$B$24</c:f>
              <c:strCache>
                <c:ptCount val="20"/>
                <c:pt idx="0">
                  <c:v>México</c:v>
                </c:pt>
                <c:pt idx="1">
                  <c:v>Chile</c:v>
                </c:pt>
                <c:pt idx="2">
                  <c:v>Argentina</c:v>
                </c:pt>
                <c:pt idx="3">
                  <c:v>Italia</c:v>
                </c:pt>
                <c:pt idx="4">
                  <c:v>Grecia</c:v>
                </c:pt>
                <c:pt idx="5">
                  <c:v>Promedio OCDE</c:v>
                </c:pt>
                <c:pt idx="6">
                  <c:v>Polonia</c:v>
                </c:pt>
                <c:pt idx="7">
                  <c:v>España</c:v>
                </c:pt>
                <c:pt idx="8">
                  <c:v>USA</c:v>
                </c:pt>
                <c:pt idx="9">
                  <c:v>Suiza</c:v>
                </c:pt>
                <c:pt idx="10">
                  <c:v>Alemania</c:v>
                </c:pt>
                <c:pt idx="11">
                  <c:v>Países Bajos</c:v>
                </c:pt>
                <c:pt idx="12">
                  <c:v>Bélgica</c:v>
                </c:pt>
                <c:pt idx="13">
                  <c:v>UK</c:v>
                </c:pt>
                <c:pt idx="14">
                  <c:v>Francia</c:v>
                </c:pt>
                <c:pt idx="15">
                  <c:v>Dinamarca</c:v>
                </c:pt>
                <c:pt idx="16">
                  <c:v>Portugal</c:v>
                </c:pt>
                <c:pt idx="17">
                  <c:v>Noruega</c:v>
                </c:pt>
                <c:pt idx="18">
                  <c:v>Suecia</c:v>
                </c:pt>
                <c:pt idx="19">
                  <c:v>Finlandia</c:v>
                </c:pt>
              </c:strCache>
            </c:strRef>
          </c:cat>
          <c:val>
            <c:numRef>
              <c:f>'Empleo 15-64'!$D$5:$D$24</c:f>
              <c:numCache>
                <c:formatCode>#,##0.0_ ;\-#,##0.0\ </c:formatCode>
                <c:ptCount val="20"/>
                <c:pt idx="0">
                  <c:v>46.3</c:v>
                </c:pt>
                <c:pt idx="1">
                  <c:v>47.7</c:v>
                </c:pt>
                <c:pt idx="2">
                  <c:v>52.185300424580404</c:v>
                </c:pt>
                <c:pt idx="3">
                  <c:v>48.9</c:v>
                </c:pt>
                <c:pt idx="4">
                  <c:v>48.3</c:v>
                </c:pt>
                <c:pt idx="5">
                  <c:v>60.1</c:v>
                </c:pt>
                <c:pt idx="6">
                  <c:v>63.7</c:v>
                </c:pt>
                <c:pt idx="7">
                  <c:v>57.6</c:v>
                </c:pt>
                <c:pt idx="8">
                  <c:v>64.2</c:v>
                </c:pt>
                <c:pt idx="9">
                  <c:v>74.099999999999994</c:v>
                </c:pt>
                <c:pt idx="10">
                  <c:v>71.5</c:v>
                </c:pt>
                <c:pt idx="11">
                  <c:v>76.2</c:v>
                </c:pt>
                <c:pt idx="12">
                  <c:v>61.7</c:v>
                </c:pt>
                <c:pt idx="13">
                  <c:v>71.900000000000006</c:v>
                </c:pt>
                <c:pt idx="14">
                  <c:v>64.3</c:v>
                </c:pt>
                <c:pt idx="15">
                  <c:v>73</c:v>
                </c:pt>
                <c:pt idx="16">
                  <c:v>67.599999999999994</c:v>
                </c:pt>
                <c:pt idx="17">
                  <c:v>74</c:v>
                </c:pt>
                <c:pt idx="18">
                  <c:v>73.5</c:v>
                </c:pt>
                <c:pt idx="19">
                  <c:v>71.8</c:v>
                </c:pt>
              </c:numCache>
            </c:numRef>
          </c:val>
          <c:extLst>
            <c:ext xmlns:c16="http://schemas.microsoft.com/office/drawing/2014/chart" uri="{C3380CC4-5D6E-409C-BE32-E72D297353CC}">
              <c16:uniqueId val="{00000009-1DAD-4A7C-9BD5-FA28F8D60554}"/>
            </c:ext>
          </c:extLst>
        </c:ser>
        <c:dLbls>
          <c:showLegendKey val="0"/>
          <c:showVal val="0"/>
          <c:showCatName val="0"/>
          <c:showSerName val="0"/>
          <c:showPercent val="0"/>
          <c:showBubbleSize val="0"/>
        </c:dLbls>
        <c:gapWidth val="200"/>
        <c:axId val="1012477440"/>
        <c:axId val="1012481600"/>
      </c:barChart>
      <c:scatterChart>
        <c:scatterStyle val="lineMarker"/>
        <c:varyColors val="0"/>
        <c:ser>
          <c:idx val="2"/>
          <c:order val="2"/>
          <c:tx>
            <c:v>Brecha</c:v>
          </c:tx>
          <c:spPr>
            <a:ln w="25400" cap="rnd">
              <a:noFill/>
              <a:round/>
            </a:ln>
            <a:effectLst/>
          </c:spPr>
          <c:marker>
            <c:symbol val="diamond"/>
            <c:size val="9"/>
            <c:spPr>
              <a:solidFill>
                <a:schemeClr val="accent2"/>
              </a:solidFill>
              <a:ln w="9525">
                <a:solidFill>
                  <a:schemeClr val="bg1"/>
                </a:solidFill>
              </a:ln>
              <a:effectLst/>
            </c:spPr>
          </c:marker>
          <c:xVal>
            <c:strRef>
              <c:f>'Empleo 15-64'!$B$5:$B$24</c:f>
              <c:strCache>
                <c:ptCount val="20"/>
                <c:pt idx="0">
                  <c:v>México</c:v>
                </c:pt>
                <c:pt idx="1">
                  <c:v>Chile</c:v>
                </c:pt>
                <c:pt idx="2">
                  <c:v>Argentina</c:v>
                </c:pt>
                <c:pt idx="3">
                  <c:v>Italia</c:v>
                </c:pt>
                <c:pt idx="4">
                  <c:v>Grecia</c:v>
                </c:pt>
                <c:pt idx="5">
                  <c:v>Promedio OCDE</c:v>
                </c:pt>
                <c:pt idx="6">
                  <c:v>Polonia</c:v>
                </c:pt>
                <c:pt idx="7">
                  <c:v>España</c:v>
                </c:pt>
                <c:pt idx="8">
                  <c:v>USA</c:v>
                </c:pt>
                <c:pt idx="9">
                  <c:v>Suiza</c:v>
                </c:pt>
                <c:pt idx="10">
                  <c:v>Alemania</c:v>
                </c:pt>
                <c:pt idx="11">
                  <c:v>Países Bajos</c:v>
                </c:pt>
                <c:pt idx="12">
                  <c:v>Bélgica</c:v>
                </c:pt>
                <c:pt idx="13">
                  <c:v>UK</c:v>
                </c:pt>
                <c:pt idx="14">
                  <c:v>Francia</c:v>
                </c:pt>
                <c:pt idx="15">
                  <c:v>Dinamarca</c:v>
                </c:pt>
                <c:pt idx="16">
                  <c:v>Portugal</c:v>
                </c:pt>
                <c:pt idx="17">
                  <c:v>Noruega</c:v>
                </c:pt>
                <c:pt idx="18">
                  <c:v>Suecia</c:v>
                </c:pt>
                <c:pt idx="19">
                  <c:v>Finlandia</c:v>
                </c:pt>
              </c:strCache>
            </c:strRef>
          </c:xVal>
          <c:yVal>
            <c:numRef>
              <c:f>'Empleo 15-64'!$E$5:$E$24</c:f>
              <c:numCache>
                <c:formatCode>#,##0.0_ ;\-#,##0.0\ </c:formatCode>
                <c:ptCount val="20"/>
                <c:pt idx="0">
                  <c:v>30.900000000000006</c:v>
                </c:pt>
                <c:pt idx="1">
                  <c:v>18.799999999999997</c:v>
                </c:pt>
                <c:pt idx="2">
                  <c:v>18.719903571543398</c:v>
                </c:pt>
                <c:pt idx="3">
                  <c:v>18.100000000000001</c:v>
                </c:pt>
                <c:pt idx="4">
                  <c:v>17.900000000000006</c:v>
                </c:pt>
                <c:pt idx="5">
                  <c:v>14.600000000000001</c:v>
                </c:pt>
                <c:pt idx="6">
                  <c:v>12.799999999999997</c:v>
                </c:pt>
                <c:pt idx="7">
                  <c:v>9.8000000000000043</c:v>
                </c:pt>
                <c:pt idx="8">
                  <c:v>9.5999999999999943</c:v>
                </c:pt>
                <c:pt idx="9">
                  <c:v>8.7000000000000028</c:v>
                </c:pt>
                <c:pt idx="10">
                  <c:v>7.5999999999999943</c:v>
                </c:pt>
                <c:pt idx="11">
                  <c:v>7.2000000000000028</c:v>
                </c:pt>
                <c:pt idx="12">
                  <c:v>6.7999999999999972</c:v>
                </c:pt>
                <c:pt idx="13">
                  <c:v>6.1999999999999886</c:v>
                </c:pt>
                <c:pt idx="14">
                  <c:v>5.7999999999999972</c:v>
                </c:pt>
                <c:pt idx="15">
                  <c:v>5.4000000000000057</c:v>
                </c:pt>
                <c:pt idx="16">
                  <c:v>5.1000000000000085</c:v>
                </c:pt>
                <c:pt idx="17">
                  <c:v>3.9000000000000057</c:v>
                </c:pt>
                <c:pt idx="18">
                  <c:v>3.5999999999999943</c:v>
                </c:pt>
                <c:pt idx="19">
                  <c:v>1.9000000000000057</c:v>
                </c:pt>
              </c:numCache>
            </c:numRef>
          </c:yVal>
          <c:smooth val="0"/>
          <c:extLst>
            <c:ext xmlns:c16="http://schemas.microsoft.com/office/drawing/2014/chart" uri="{C3380CC4-5D6E-409C-BE32-E72D297353CC}">
              <c16:uniqueId val="{0000000A-1DAD-4A7C-9BD5-FA28F8D60554}"/>
            </c:ext>
          </c:extLst>
        </c:ser>
        <c:dLbls>
          <c:showLegendKey val="0"/>
          <c:showVal val="0"/>
          <c:showCatName val="0"/>
          <c:showSerName val="0"/>
          <c:showPercent val="0"/>
          <c:showBubbleSize val="0"/>
        </c:dLbls>
        <c:axId val="1012484096"/>
        <c:axId val="1012474944"/>
      </c:scatterChart>
      <c:catAx>
        <c:axId val="1012477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3720000" spcFirstLastPara="1" vertOverflow="ellipsis" wrap="square" anchor="ctr" anchorCtr="1"/>
          <a:lstStyle/>
          <a:p>
            <a:pPr>
              <a:defRPr sz="1050" b="0" i="0" u="none" strike="noStrike" kern="1200" baseline="0">
                <a:solidFill>
                  <a:sysClr val="windowText" lastClr="000000"/>
                </a:solidFill>
                <a:latin typeface="+mn-lt"/>
                <a:ea typeface="+mn-ea"/>
                <a:cs typeface="+mn-cs"/>
              </a:defRPr>
            </a:pPr>
            <a:endParaRPr lang="es-AR"/>
          </a:p>
        </c:txPr>
        <c:crossAx val="1012481600"/>
        <c:crosses val="autoZero"/>
        <c:auto val="1"/>
        <c:lblAlgn val="ctr"/>
        <c:lblOffset val="100"/>
        <c:noMultiLvlLbl val="0"/>
      </c:catAx>
      <c:valAx>
        <c:axId val="1012481600"/>
        <c:scaling>
          <c:orientation val="minMax"/>
        </c:scaling>
        <c:delete val="0"/>
        <c:axPos val="l"/>
        <c:numFmt formatCode="#,##0_ ;\-#,##0\ "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s-AR"/>
          </a:p>
        </c:txPr>
        <c:crossAx val="1012477440"/>
        <c:crosses val="autoZero"/>
        <c:crossBetween val="between"/>
        <c:majorUnit val="20"/>
      </c:valAx>
      <c:valAx>
        <c:axId val="1012474944"/>
        <c:scaling>
          <c:orientation val="minMax"/>
        </c:scaling>
        <c:delete val="0"/>
        <c:axPos val="r"/>
        <c:numFmt formatCode="#,##0_ ;\-#,##0\ "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s-AR"/>
          </a:p>
        </c:txPr>
        <c:crossAx val="1012484096"/>
        <c:crosses val="max"/>
        <c:crossBetween val="midCat"/>
        <c:majorUnit val="10"/>
      </c:valAx>
      <c:valAx>
        <c:axId val="1012484096"/>
        <c:scaling>
          <c:orientation val="minMax"/>
        </c:scaling>
        <c:delete val="1"/>
        <c:axPos val="t"/>
        <c:majorTickMark val="out"/>
        <c:minorTickMark val="none"/>
        <c:tickLblPos val="nextTo"/>
        <c:crossAx val="1012474944"/>
        <c:crosses val="max"/>
        <c:crossBetween val="midCat"/>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s-AR"/>
        </a:p>
      </c:txPr>
    </c:legend>
    <c:plotVisOnly val="1"/>
    <c:dispBlanksAs val="gap"/>
    <c:showDLblsOverMax val="0"/>
    <c:extLst/>
  </c:chart>
  <c:spPr>
    <a:solidFill>
      <a:schemeClr val="bg1"/>
    </a:solidFill>
    <a:ln w="9525" cap="flat" cmpd="sng" algn="ctr">
      <a:noFill/>
      <a:round/>
    </a:ln>
    <a:effectLst/>
  </c:spPr>
  <c:txPr>
    <a:bodyPr/>
    <a:lstStyle/>
    <a:p>
      <a:pPr>
        <a:defRPr>
          <a:solidFill>
            <a:sysClr val="windowText" lastClr="000000"/>
          </a:solidFill>
        </a:defRPr>
      </a:pPr>
      <a:endParaRPr lang="es-AR"/>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5">
                <a:lumMod val="50000"/>
              </a:schemeClr>
            </a:solidFill>
            <a:ln>
              <a:noFill/>
            </a:ln>
            <a:effectLst/>
          </c:spPr>
          <c:invertIfNegative val="0"/>
          <c:dPt>
            <c:idx val="1"/>
            <c:invertIfNegative val="0"/>
            <c:bubble3D val="0"/>
            <c:spPr>
              <a:pattFill prst="trellis">
                <a:fgClr>
                  <a:schemeClr val="accent5">
                    <a:lumMod val="50000"/>
                  </a:schemeClr>
                </a:fgClr>
                <a:bgClr>
                  <a:schemeClr val="bg1"/>
                </a:bgClr>
              </a:pattFill>
              <a:ln>
                <a:noFill/>
              </a:ln>
              <a:effectLst/>
            </c:spPr>
            <c:extLst>
              <c:ext xmlns:c16="http://schemas.microsoft.com/office/drawing/2014/chart" uri="{C3380CC4-5D6E-409C-BE32-E72D297353CC}">
                <c16:uniqueId val="{00000001-F72C-4835-A4FD-40CA83F4D71B}"/>
              </c:ext>
            </c:extLst>
          </c:dPt>
          <c:dPt>
            <c:idx val="2"/>
            <c:invertIfNegative val="0"/>
            <c:bubble3D val="0"/>
            <c:extLst>
              <c:ext xmlns:c16="http://schemas.microsoft.com/office/drawing/2014/chart" uri="{C3380CC4-5D6E-409C-BE32-E72D297353CC}">
                <c16:uniqueId val="{00000002-F72C-4835-A4FD-40CA83F4D71B}"/>
              </c:ext>
            </c:extLst>
          </c:dPt>
          <c:dPt>
            <c:idx val="3"/>
            <c:invertIfNegative val="0"/>
            <c:bubble3D val="0"/>
            <c:extLst>
              <c:ext xmlns:c16="http://schemas.microsoft.com/office/drawing/2014/chart" uri="{C3380CC4-5D6E-409C-BE32-E72D297353CC}">
                <c16:uniqueId val="{00000003-F72C-4835-A4FD-40CA83F4D71B}"/>
              </c:ext>
            </c:extLst>
          </c:dPt>
          <c:dPt>
            <c:idx val="5"/>
            <c:invertIfNegative val="0"/>
            <c:bubble3D val="0"/>
            <c:spPr>
              <a:pattFill prst="wdUpDiag">
                <a:fgClr>
                  <a:srgbClr val="002060"/>
                </a:fgClr>
                <a:bgClr>
                  <a:schemeClr val="bg1"/>
                </a:bgClr>
              </a:pattFill>
              <a:ln>
                <a:noFill/>
              </a:ln>
              <a:effectLst/>
            </c:spPr>
            <c:extLst>
              <c:ext xmlns:c16="http://schemas.microsoft.com/office/drawing/2014/chart" uri="{C3380CC4-5D6E-409C-BE32-E72D297353CC}">
                <c16:uniqueId val="{00000005-F72C-4835-A4FD-40CA83F4D71B}"/>
              </c:ext>
            </c:extLst>
          </c:dPt>
          <c:dLbls>
            <c:dLbl>
              <c:idx val="5"/>
              <c:numFmt formatCode="#,##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1">
                          <a:lumMod val="50000"/>
                        </a:schemeClr>
                      </a:solidFill>
                      <a:latin typeface="+mn-lt"/>
                      <a:ea typeface="+mn-ea"/>
                      <a:cs typeface="+mn-cs"/>
                    </a:defRPr>
                  </a:pPr>
                  <a:endParaRPr lang="es-AR"/>
                </a:p>
              </c:txPr>
              <c:dLblPos val="outEnd"/>
              <c:showLegendKey val="0"/>
              <c:showVal val="1"/>
              <c:showCatName val="0"/>
              <c:showSerName val="0"/>
              <c:showPercent val="0"/>
              <c:showBubbleSize val="0"/>
              <c:extLst>
                <c:ext xmlns:c16="http://schemas.microsoft.com/office/drawing/2014/chart" uri="{C3380CC4-5D6E-409C-BE32-E72D297353CC}">
                  <c16:uniqueId val="{00000005-F72C-4835-A4FD-40CA83F4D71B}"/>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5">
                        <a:lumMod val="50000"/>
                      </a:schemeClr>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'Empleo 25-54'!$B$3:$B$23</c:f>
              <c:strCache>
                <c:ptCount val="21"/>
                <c:pt idx="0">
                  <c:v>México</c:v>
                </c:pt>
                <c:pt idx="1">
                  <c:v>Chile</c:v>
                </c:pt>
                <c:pt idx="2">
                  <c:v>Italia</c:v>
                </c:pt>
                <c:pt idx="3">
                  <c:v>Grecia</c:v>
                </c:pt>
                <c:pt idx="4">
                  <c:v>Argentina</c:v>
                </c:pt>
                <c:pt idx="5">
                  <c:v>Promedio OCDE</c:v>
                </c:pt>
                <c:pt idx="6">
                  <c:v>España</c:v>
                </c:pt>
                <c:pt idx="7">
                  <c:v>USA</c:v>
                </c:pt>
                <c:pt idx="8">
                  <c:v>Bélgica</c:v>
                </c:pt>
                <c:pt idx="9">
                  <c:v>Canadá</c:v>
                </c:pt>
                <c:pt idx="10">
                  <c:v>Francia</c:v>
                </c:pt>
                <c:pt idx="11">
                  <c:v>Polonia</c:v>
                </c:pt>
                <c:pt idx="12">
                  <c:v>Dinamarca</c:v>
                </c:pt>
                <c:pt idx="13">
                  <c:v>UK</c:v>
                </c:pt>
                <c:pt idx="14">
                  <c:v>Alemania</c:v>
                </c:pt>
                <c:pt idx="15">
                  <c:v>Noruega</c:v>
                </c:pt>
                <c:pt idx="16">
                  <c:v>Finlandia</c:v>
                </c:pt>
                <c:pt idx="17">
                  <c:v>Suiza</c:v>
                </c:pt>
                <c:pt idx="18">
                  <c:v>Suecia</c:v>
                </c:pt>
                <c:pt idx="19">
                  <c:v>Países Bajos</c:v>
                </c:pt>
                <c:pt idx="20">
                  <c:v>Portugal</c:v>
                </c:pt>
              </c:strCache>
            </c:strRef>
          </c:cat>
          <c:val>
            <c:numRef>
              <c:f>'Empleo 25-54'!$E$3:$E$23</c:f>
              <c:numCache>
                <c:formatCode>#,##0.0_ ;\-#,##0.0\ </c:formatCode>
                <c:ptCount val="21"/>
                <c:pt idx="0">
                  <c:v>34.4</c:v>
                </c:pt>
                <c:pt idx="1">
                  <c:v>19.300000000000004</c:v>
                </c:pt>
                <c:pt idx="2">
                  <c:v>20.5</c:v>
                </c:pt>
                <c:pt idx="3">
                  <c:v>18.599999999999994</c:v>
                </c:pt>
                <c:pt idx="4">
                  <c:v>21.437361597628907</c:v>
                </c:pt>
                <c:pt idx="5">
                  <c:v>16.699999999999989</c:v>
                </c:pt>
                <c:pt idx="6">
                  <c:v>10.899999999999991</c:v>
                </c:pt>
                <c:pt idx="7">
                  <c:v>11.799999999999997</c:v>
                </c:pt>
                <c:pt idx="8">
                  <c:v>7.7999999999999972</c:v>
                </c:pt>
                <c:pt idx="9">
                  <c:v>7.2000000000000028</c:v>
                </c:pt>
                <c:pt idx="10">
                  <c:v>7.8999999999999915</c:v>
                </c:pt>
                <c:pt idx="11">
                  <c:v>10</c:v>
                </c:pt>
                <c:pt idx="12">
                  <c:v>6.4000000000000057</c:v>
                </c:pt>
                <c:pt idx="13">
                  <c:v>8.2999999999999972</c:v>
                </c:pt>
                <c:pt idx="14">
                  <c:v>7.5999999999999943</c:v>
                </c:pt>
                <c:pt idx="15">
                  <c:v>5</c:v>
                </c:pt>
                <c:pt idx="16">
                  <c:v>3.2999999999999972</c:v>
                </c:pt>
                <c:pt idx="17">
                  <c:v>8.8999999999999915</c:v>
                </c:pt>
                <c:pt idx="18">
                  <c:v>6.2999999999999972</c:v>
                </c:pt>
                <c:pt idx="19">
                  <c:v>7.9000000000000057</c:v>
                </c:pt>
                <c:pt idx="20">
                  <c:v>4.5999999999999943</c:v>
                </c:pt>
              </c:numCache>
            </c:numRef>
          </c:val>
          <c:extLst>
            <c:ext xmlns:c16="http://schemas.microsoft.com/office/drawing/2014/chart" uri="{C3380CC4-5D6E-409C-BE32-E72D297353CC}">
              <c16:uniqueId val="{00000006-F72C-4835-A4FD-40CA83F4D71B}"/>
            </c:ext>
          </c:extLst>
        </c:ser>
        <c:dLbls>
          <c:dLblPos val="outEnd"/>
          <c:showLegendKey val="0"/>
          <c:showVal val="1"/>
          <c:showCatName val="0"/>
          <c:showSerName val="0"/>
          <c:showPercent val="0"/>
          <c:showBubbleSize val="0"/>
        </c:dLbls>
        <c:gapWidth val="219"/>
        <c:overlap val="-27"/>
        <c:axId val="1705412095"/>
        <c:axId val="1705412511"/>
      </c:barChart>
      <c:catAx>
        <c:axId val="1705412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crossAx val="1705412511"/>
        <c:crosses val="autoZero"/>
        <c:auto val="1"/>
        <c:lblAlgn val="ctr"/>
        <c:lblOffset val="100"/>
        <c:noMultiLvlLbl val="0"/>
      </c:catAx>
      <c:valAx>
        <c:axId val="1705412511"/>
        <c:scaling>
          <c:orientation val="minMax"/>
        </c:scaling>
        <c:delete val="1"/>
        <c:axPos val="l"/>
        <c:numFmt formatCode="#,##0.0_ ;\-#,##0.0\ " sourceLinked="1"/>
        <c:majorTickMark val="none"/>
        <c:minorTickMark val="none"/>
        <c:tickLblPos val="nextTo"/>
        <c:crossAx val="1705412095"/>
        <c:crosses val="autoZero"/>
        <c:crossBetween val="between"/>
      </c:valAx>
    </c:plotArea>
    <c:plotVisOnly val="1"/>
    <c:dispBlanksAs val="gap"/>
    <c:showDLblsOverMax val="0"/>
    <c:extLst/>
  </c:chart>
  <c:spPr>
    <a:solidFill>
      <a:schemeClr val="bg1"/>
    </a:solidFill>
    <a:ln w="9525" cap="flat" cmpd="sng" algn="ctr">
      <a:noFill/>
      <a:round/>
    </a:ln>
    <a:effectLst/>
  </c:spPr>
  <c:txPr>
    <a:bodyPr/>
    <a:lstStyle/>
    <a:p>
      <a:pPr>
        <a:defRPr/>
      </a:pPr>
      <a:endParaRPr lang="es-AR"/>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Hombres</c:v>
          </c:tx>
          <c:spPr>
            <a:solidFill>
              <a:srgbClr val="00FF99"/>
            </a:solidFill>
            <a:ln>
              <a:noFill/>
            </a:ln>
            <a:effectLst/>
          </c:spPr>
          <c:invertIfNegative val="0"/>
          <c:dPt>
            <c:idx val="1"/>
            <c:invertIfNegative val="0"/>
            <c:bubble3D val="0"/>
            <c:extLst>
              <c:ext xmlns:c16="http://schemas.microsoft.com/office/drawing/2014/chart" uri="{C3380CC4-5D6E-409C-BE32-E72D297353CC}">
                <c16:uniqueId val="{00000000-58D2-4926-8197-5C471D3B5CF8}"/>
              </c:ext>
            </c:extLst>
          </c:dPt>
          <c:dPt>
            <c:idx val="2"/>
            <c:invertIfNegative val="0"/>
            <c:bubble3D val="0"/>
            <c:extLst>
              <c:ext xmlns:c16="http://schemas.microsoft.com/office/drawing/2014/chart" uri="{C3380CC4-5D6E-409C-BE32-E72D297353CC}">
                <c16:uniqueId val="{00000001-58D2-4926-8197-5C471D3B5CF8}"/>
              </c:ext>
            </c:extLst>
          </c:dPt>
          <c:dPt>
            <c:idx val="5"/>
            <c:invertIfNegative val="0"/>
            <c:bubble3D val="0"/>
            <c:spPr>
              <a:pattFill prst="wdDnDiag">
                <a:fgClr>
                  <a:srgbClr val="00FF99"/>
                </a:fgClr>
                <a:bgClr>
                  <a:schemeClr val="bg1"/>
                </a:bgClr>
              </a:pattFill>
              <a:ln>
                <a:noFill/>
              </a:ln>
              <a:effectLst/>
            </c:spPr>
            <c:extLst>
              <c:ext xmlns:c16="http://schemas.microsoft.com/office/drawing/2014/chart" uri="{C3380CC4-5D6E-409C-BE32-E72D297353CC}">
                <c16:uniqueId val="{00000003-58D2-4926-8197-5C471D3B5CF8}"/>
              </c:ext>
            </c:extLst>
          </c:dPt>
          <c:cat>
            <c:strRef>
              <c:f>'Empleo 25-54'!$B$3:$B$23</c:f>
              <c:strCache>
                <c:ptCount val="21"/>
                <c:pt idx="0">
                  <c:v>México</c:v>
                </c:pt>
                <c:pt idx="1">
                  <c:v>Chile</c:v>
                </c:pt>
                <c:pt idx="2">
                  <c:v>Italia</c:v>
                </c:pt>
                <c:pt idx="3">
                  <c:v>Grecia</c:v>
                </c:pt>
                <c:pt idx="4">
                  <c:v>Argentina</c:v>
                </c:pt>
                <c:pt idx="5">
                  <c:v>Promedio OCDE</c:v>
                </c:pt>
                <c:pt idx="6">
                  <c:v>España</c:v>
                </c:pt>
                <c:pt idx="7">
                  <c:v>USA</c:v>
                </c:pt>
                <c:pt idx="8">
                  <c:v>Bélgica</c:v>
                </c:pt>
                <c:pt idx="9">
                  <c:v>Canadá</c:v>
                </c:pt>
                <c:pt idx="10">
                  <c:v>Francia</c:v>
                </c:pt>
                <c:pt idx="11">
                  <c:v>Polonia</c:v>
                </c:pt>
                <c:pt idx="12">
                  <c:v>Dinamarca</c:v>
                </c:pt>
                <c:pt idx="13">
                  <c:v>UK</c:v>
                </c:pt>
                <c:pt idx="14">
                  <c:v>Alemania</c:v>
                </c:pt>
                <c:pt idx="15">
                  <c:v>Noruega</c:v>
                </c:pt>
                <c:pt idx="16">
                  <c:v>Finlandia</c:v>
                </c:pt>
                <c:pt idx="17">
                  <c:v>Suiza</c:v>
                </c:pt>
                <c:pt idx="18">
                  <c:v>Suecia</c:v>
                </c:pt>
                <c:pt idx="19">
                  <c:v>Países Bajos</c:v>
                </c:pt>
                <c:pt idx="20">
                  <c:v>Portugal</c:v>
                </c:pt>
              </c:strCache>
            </c:strRef>
          </c:cat>
          <c:val>
            <c:numRef>
              <c:f>'Empleo 25-54'!$C$3:$C$23</c:f>
              <c:numCache>
                <c:formatCode>#,##0.0_ ;\-#,##0.0\ </c:formatCode>
                <c:ptCount val="21"/>
                <c:pt idx="0">
                  <c:v>89.5</c:v>
                </c:pt>
                <c:pt idx="1">
                  <c:v>78.400000000000006</c:v>
                </c:pt>
                <c:pt idx="2">
                  <c:v>80.2</c:v>
                </c:pt>
                <c:pt idx="3">
                  <c:v>80.3</c:v>
                </c:pt>
                <c:pt idx="4">
                  <c:v>86.162377965303804</c:v>
                </c:pt>
                <c:pt idx="5">
                  <c:v>85.6</c:v>
                </c:pt>
                <c:pt idx="6">
                  <c:v>80.599999999999994</c:v>
                </c:pt>
                <c:pt idx="7">
                  <c:v>83</c:v>
                </c:pt>
                <c:pt idx="8">
                  <c:v>84.6</c:v>
                </c:pt>
                <c:pt idx="9">
                  <c:v>85.3</c:v>
                </c:pt>
                <c:pt idx="10">
                  <c:v>86.1</c:v>
                </c:pt>
                <c:pt idx="11">
                  <c:v>89.7</c:v>
                </c:pt>
                <c:pt idx="12">
                  <c:v>86.5</c:v>
                </c:pt>
                <c:pt idx="13">
                  <c:v>88.5</c:v>
                </c:pt>
                <c:pt idx="14">
                  <c:v>87.8</c:v>
                </c:pt>
                <c:pt idx="15">
                  <c:v>85.7</c:v>
                </c:pt>
                <c:pt idx="16">
                  <c:v>84</c:v>
                </c:pt>
                <c:pt idx="17">
                  <c:v>90.1</c:v>
                </c:pt>
                <c:pt idx="18">
                  <c:v>87.7</c:v>
                </c:pt>
                <c:pt idx="19">
                  <c:v>89.7</c:v>
                </c:pt>
                <c:pt idx="20">
                  <c:v>87.3</c:v>
                </c:pt>
              </c:numCache>
            </c:numRef>
          </c:val>
          <c:extLst>
            <c:ext xmlns:c16="http://schemas.microsoft.com/office/drawing/2014/chart" uri="{C3380CC4-5D6E-409C-BE32-E72D297353CC}">
              <c16:uniqueId val="{00000004-58D2-4926-8197-5C471D3B5CF8}"/>
            </c:ext>
          </c:extLst>
        </c:ser>
        <c:ser>
          <c:idx val="1"/>
          <c:order val="1"/>
          <c:tx>
            <c:v>Mujer</c:v>
          </c:tx>
          <c:spPr>
            <a:solidFill>
              <a:srgbClr val="7030A0"/>
            </a:solidFill>
            <a:ln>
              <a:noFill/>
            </a:ln>
            <a:effectLst/>
          </c:spPr>
          <c:invertIfNegative val="0"/>
          <c:dPt>
            <c:idx val="1"/>
            <c:invertIfNegative val="0"/>
            <c:bubble3D val="0"/>
            <c:extLst>
              <c:ext xmlns:c16="http://schemas.microsoft.com/office/drawing/2014/chart" uri="{C3380CC4-5D6E-409C-BE32-E72D297353CC}">
                <c16:uniqueId val="{00000005-58D2-4926-8197-5C471D3B5CF8}"/>
              </c:ext>
            </c:extLst>
          </c:dPt>
          <c:dPt>
            <c:idx val="2"/>
            <c:invertIfNegative val="0"/>
            <c:bubble3D val="0"/>
            <c:extLst>
              <c:ext xmlns:c16="http://schemas.microsoft.com/office/drawing/2014/chart" uri="{C3380CC4-5D6E-409C-BE32-E72D297353CC}">
                <c16:uniqueId val="{00000006-58D2-4926-8197-5C471D3B5CF8}"/>
              </c:ext>
            </c:extLst>
          </c:dPt>
          <c:dPt>
            <c:idx val="4"/>
            <c:invertIfNegative val="0"/>
            <c:bubble3D val="0"/>
            <c:spPr>
              <a:pattFill prst="trellis">
                <a:fgClr>
                  <a:srgbClr val="7030A0"/>
                </a:fgClr>
                <a:bgClr>
                  <a:schemeClr val="bg1"/>
                </a:bgClr>
              </a:pattFill>
              <a:ln>
                <a:noFill/>
              </a:ln>
              <a:effectLst/>
            </c:spPr>
            <c:extLst>
              <c:ext xmlns:c16="http://schemas.microsoft.com/office/drawing/2014/chart" uri="{C3380CC4-5D6E-409C-BE32-E72D297353CC}">
                <c16:uniqueId val="{00000008-58D2-4926-8197-5C471D3B5CF8}"/>
              </c:ext>
            </c:extLst>
          </c:dPt>
          <c:dPt>
            <c:idx val="5"/>
            <c:invertIfNegative val="0"/>
            <c:bubble3D val="0"/>
            <c:extLst>
              <c:ext xmlns:c16="http://schemas.microsoft.com/office/drawing/2014/chart" uri="{C3380CC4-5D6E-409C-BE32-E72D297353CC}">
                <c16:uniqueId val="{00000009-58D2-4926-8197-5C471D3B5CF8}"/>
              </c:ext>
            </c:extLst>
          </c:dPt>
          <c:dLbls>
            <c:numFmt formatCode="#,##0" sourceLinked="0"/>
            <c:spPr>
              <a:noFill/>
              <a:ln>
                <a:noFill/>
              </a:ln>
              <a:effectLst/>
            </c:spPr>
            <c:txPr>
              <a:bodyPr wrap="square" lIns="38100" tIns="19050" rIns="38100" bIns="19050" anchor="ctr">
                <a:spAutoFit/>
              </a:bodyPr>
              <a:lstStyle/>
              <a:p>
                <a:pPr>
                  <a:defRPr sz="1100" b="1">
                    <a:solidFill>
                      <a:srgbClr val="7030A0"/>
                    </a:solidFill>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'Empleo 25-54'!$B$3:$B$23</c:f>
              <c:strCache>
                <c:ptCount val="21"/>
                <c:pt idx="0">
                  <c:v>México</c:v>
                </c:pt>
                <c:pt idx="1">
                  <c:v>Chile</c:v>
                </c:pt>
                <c:pt idx="2">
                  <c:v>Italia</c:v>
                </c:pt>
                <c:pt idx="3">
                  <c:v>Grecia</c:v>
                </c:pt>
                <c:pt idx="4">
                  <c:v>Argentina</c:v>
                </c:pt>
                <c:pt idx="5">
                  <c:v>Promedio OCDE</c:v>
                </c:pt>
                <c:pt idx="6">
                  <c:v>España</c:v>
                </c:pt>
                <c:pt idx="7">
                  <c:v>USA</c:v>
                </c:pt>
                <c:pt idx="8">
                  <c:v>Bélgica</c:v>
                </c:pt>
                <c:pt idx="9">
                  <c:v>Canadá</c:v>
                </c:pt>
                <c:pt idx="10">
                  <c:v>Francia</c:v>
                </c:pt>
                <c:pt idx="11">
                  <c:v>Polonia</c:v>
                </c:pt>
                <c:pt idx="12">
                  <c:v>Dinamarca</c:v>
                </c:pt>
                <c:pt idx="13">
                  <c:v>UK</c:v>
                </c:pt>
                <c:pt idx="14">
                  <c:v>Alemania</c:v>
                </c:pt>
                <c:pt idx="15">
                  <c:v>Noruega</c:v>
                </c:pt>
                <c:pt idx="16">
                  <c:v>Finlandia</c:v>
                </c:pt>
                <c:pt idx="17">
                  <c:v>Suiza</c:v>
                </c:pt>
                <c:pt idx="18">
                  <c:v>Suecia</c:v>
                </c:pt>
                <c:pt idx="19">
                  <c:v>Países Bajos</c:v>
                </c:pt>
                <c:pt idx="20">
                  <c:v>Portugal</c:v>
                </c:pt>
              </c:strCache>
            </c:strRef>
          </c:cat>
          <c:val>
            <c:numRef>
              <c:f>'Empleo 25-54'!$D$3:$D$23</c:f>
              <c:numCache>
                <c:formatCode>#,##0.0_ ;\-#,##0.0\ </c:formatCode>
                <c:ptCount val="21"/>
                <c:pt idx="0">
                  <c:v>55.1</c:v>
                </c:pt>
                <c:pt idx="1">
                  <c:v>59.1</c:v>
                </c:pt>
                <c:pt idx="2">
                  <c:v>59.7</c:v>
                </c:pt>
                <c:pt idx="3">
                  <c:v>61.7</c:v>
                </c:pt>
                <c:pt idx="4">
                  <c:v>64.725016367674897</c:v>
                </c:pt>
                <c:pt idx="5">
                  <c:v>68.900000000000006</c:v>
                </c:pt>
                <c:pt idx="6">
                  <c:v>69.7</c:v>
                </c:pt>
                <c:pt idx="7">
                  <c:v>71.2</c:v>
                </c:pt>
                <c:pt idx="8">
                  <c:v>76.8</c:v>
                </c:pt>
                <c:pt idx="9">
                  <c:v>78.099999999999994</c:v>
                </c:pt>
                <c:pt idx="10">
                  <c:v>78.2</c:v>
                </c:pt>
                <c:pt idx="11">
                  <c:v>79.7</c:v>
                </c:pt>
                <c:pt idx="12">
                  <c:v>80.099999999999994</c:v>
                </c:pt>
                <c:pt idx="13">
                  <c:v>80.2</c:v>
                </c:pt>
                <c:pt idx="14">
                  <c:v>80.2</c:v>
                </c:pt>
                <c:pt idx="15">
                  <c:v>80.7</c:v>
                </c:pt>
                <c:pt idx="16">
                  <c:v>80.7</c:v>
                </c:pt>
                <c:pt idx="17">
                  <c:v>81.2</c:v>
                </c:pt>
                <c:pt idx="18">
                  <c:v>81.400000000000006</c:v>
                </c:pt>
                <c:pt idx="19">
                  <c:v>81.8</c:v>
                </c:pt>
                <c:pt idx="20">
                  <c:v>82.7</c:v>
                </c:pt>
              </c:numCache>
            </c:numRef>
          </c:val>
          <c:extLst>
            <c:ext xmlns:c16="http://schemas.microsoft.com/office/drawing/2014/chart" uri="{C3380CC4-5D6E-409C-BE32-E72D297353CC}">
              <c16:uniqueId val="{0000000A-58D2-4926-8197-5C471D3B5CF8}"/>
            </c:ext>
          </c:extLst>
        </c:ser>
        <c:dLbls>
          <c:showLegendKey val="0"/>
          <c:showVal val="0"/>
          <c:showCatName val="0"/>
          <c:showSerName val="0"/>
          <c:showPercent val="0"/>
          <c:showBubbleSize val="0"/>
        </c:dLbls>
        <c:gapWidth val="200"/>
        <c:axId val="1012477440"/>
        <c:axId val="1012481600"/>
      </c:barChart>
      <c:scatterChart>
        <c:scatterStyle val="lineMarker"/>
        <c:varyColors val="0"/>
        <c:ser>
          <c:idx val="2"/>
          <c:order val="2"/>
          <c:tx>
            <c:v>Brecha (eje der.)</c:v>
          </c:tx>
          <c:spPr>
            <a:ln w="25400" cap="rnd">
              <a:noFill/>
              <a:round/>
            </a:ln>
            <a:effectLst/>
          </c:spPr>
          <c:marker>
            <c:symbol val="diamond"/>
            <c:size val="9"/>
            <c:spPr>
              <a:solidFill>
                <a:schemeClr val="accent2"/>
              </a:solidFill>
              <a:ln w="9525">
                <a:solidFill>
                  <a:schemeClr val="bg1"/>
                </a:solidFill>
              </a:ln>
              <a:effectLst/>
            </c:spPr>
          </c:marker>
          <c:xVal>
            <c:strRef>
              <c:f>'Empleo 25-54'!$B$3:$B$23</c:f>
              <c:strCache>
                <c:ptCount val="21"/>
                <c:pt idx="0">
                  <c:v>México</c:v>
                </c:pt>
                <c:pt idx="1">
                  <c:v>Chile</c:v>
                </c:pt>
                <c:pt idx="2">
                  <c:v>Italia</c:v>
                </c:pt>
                <c:pt idx="3">
                  <c:v>Grecia</c:v>
                </c:pt>
                <c:pt idx="4">
                  <c:v>Argentina</c:v>
                </c:pt>
                <c:pt idx="5">
                  <c:v>Promedio OCDE</c:v>
                </c:pt>
                <c:pt idx="6">
                  <c:v>España</c:v>
                </c:pt>
                <c:pt idx="7">
                  <c:v>USA</c:v>
                </c:pt>
                <c:pt idx="8">
                  <c:v>Bélgica</c:v>
                </c:pt>
                <c:pt idx="9">
                  <c:v>Canadá</c:v>
                </c:pt>
                <c:pt idx="10">
                  <c:v>Francia</c:v>
                </c:pt>
                <c:pt idx="11">
                  <c:v>Polonia</c:v>
                </c:pt>
                <c:pt idx="12">
                  <c:v>Dinamarca</c:v>
                </c:pt>
                <c:pt idx="13">
                  <c:v>UK</c:v>
                </c:pt>
                <c:pt idx="14">
                  <c:v>Alemania</c:v>
                </c:pt>
                <c:pt idx="15">
                  <c:v>Noruega</c:v>
                </c:pt>
                <c:pt idx="16">
                  <c:v>Finlandia</c:v>
                </c:pt>
                <c:pt idx="17">
                  <c:v>Suiza</c:v>
                </c:pt>
                <c:pt idx="18">
                  <c:v>Suecia</c:v>
                </c:pt>
                <c:pt idx="19">
                  <c:v>Países Bajos</c:v>
                </c:pt>
                <c:pt idx="20">
                  <c:v>Portugal</c:v>
                </c:pt>
              </c:strCache>
            </c:strRef>
          </c:xVal>
          <c:yVal>
            <c:numRef>
              <c:f>'Empleo 25-54'!$E$3:$E$23</c:f>
              <c:numCache>
                <c:formatCode>#,##0.0_ ;\-#,##0.0\ </c:formatCode>
                <c:ptCount val="21"/>
                <c:pt idx="0">
                  <c:v>34.4</c:v>
                </c:pt>
                <c:pt idx="1">
                  <c:v>19.300000000000004</c:v>
                </c:pt>
                <c:pt idx="2">
                  <c:v>20.5</c:v>
                </c:pt>
                <c:pt idx="3">
                  <c:v>18.599999999999994</c:v>
                </c:pt>
                <c:pt idx="4">
                  <c:v>21.437361597628907</c:v>
                </c:pt>
                <c:pt idx="5">
                  <c:v>16.699999999999989</c:v>
                </c:pt>
                <c:pt idx="6">
                  <c:v>10.899999999999991</c:v>
                </c:pt>
                <c:pt idx="7">
                  <c:v>11.799999999999997</c:v>
                </c:pt>
                <c:pt idx="8">
                  <c:v>7.7999999999999972</c:v>
                </c:pt>
                <c:pt idx="9">
                  <c:v>7.2000000000000028</c:v>
                </c:pt>
                <c:pt idx="10">
                  <c:v>7.8999999999999915</c:v>
                </c:pt>
                <c:pt idx="11">
                  <c:v>10</c:v>
                </c:pt>
                <c:pt idx="12">
                  <c:v>6.4000000000000057</c:v>
                </c:pt>
                <c:pt idx="13">
                  <c:v>8.2999999999999972</c:v>
                </c:pt>
                <c:pt idx="14">
                  <c:v>7.5999999999999943</c:v>
                </c:pt>
                <c:pt idx="15">
                  <c:v>5</c:v>
                </c:pt>
                <c:pt idx="16">
                  <c:v>3.2999999999999972</c:v>
                </c:pt>
                <c:pt idx="17">
                  <c:v>8.8999999999999915</c:v>
                </c:pt>
                <c:pt idx="18">
                  <c:v>6.2999999999999972</c:v>
                </c:pt>
                <c:pt idx="19">
                  <c:v>7.9000000000000057</c:v>
                </c:pt>
                <c:pt idx="20">
                  <c:v>4.5999999999999943</c:v>
                </c:pt>
              </c:numCache>
            </c:numRef>
          </c:yVal>
          <c:smooth val="0"/>
          <c:extLst>
            <c:ext xmlns:c16="http://schemas.microsoft.com/office/drawing/2014/chart" uri="{C3380CC4-5D6E-409C-BE32-E72D297353CC}">
              <c16:uniqueId val="{0000000B-58D2-4926-8197-5C471D3B5CF8}"/>
            </c:ext>
          </c:extLst>
        </c:ser>
        <c:dLbls>
          <c:showLegendKey val="0"/>
          <c:showVal val="0"/>
          <c:showCatName val="0"/>
          <c:showSerName val="0"/>
          <c:showPercent val="0"/>
          <c:showBubbleSize val="0"/>
        </c:dLbls>
        <c:axId val="1012484096"/>
        <c:axId val="1012474944"/>
      </c:scatterChart>
      <c:catAx>
        <c:axId val="1012477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3720000" spcFirstLastPara="1" vertOverflow="ellipsis" wrap="square" anchor="ctr" anchorCtr="1"/>
          <a:lstStyle/>
          <a:p>
            <a:pPr>
              <a:defRPr sz="1050" b="0" i="0" u="none" strike="noStrike" kern="1200" baseline="0">
                <a:solidFill>
                  <a:sysClr val="windowText" lastClr="000000"/>
                </a:solidFill>
                <a:latin typeface="+mn-lt"/>
                <a:ea typeface="+mn-ea"/>
                <a:cs typeface="+mn-cs"/>
              </a:defRPr>
            </a:pPr>
            <a:endParaRPr lang="es-AR"/>
          </a:p>
        </c:txPr>
        <c:crossAx val="1012481600"/>
        <c:crosses val="autoZero"/>
        <c:auto val="1"/>
        <c:lblAlgn val="ctr"/>
        <c:lblOffset val="100"/>
        <c:noMultiLvlLbl val="0"/>
      </c:catAx>
      <c:valAx>
        <c:axId val="1012481600"/>
        <c:scaling>
          <c:orientation val="minMax"/>
        </c:scaling>
        <c:delete val="0"/>
        <c:axPos val="l"/>
        <c:numFmt formatCode="#,##0_ ;\-#,##0\ "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s-AR"/>
          </a:p>
        </c:txPr>
        <c:crossAx val="1012477440"/>
        <c:crosses val="autoZero"/>
        <c:crossBetween val="between"/>
        <c:majorUnit val="20"/>
      </c:valAx>
      <c:valAx>
        <c:axId val="1012474944"/>
        <c:scaling>
          <c:orientation val="minMax"/>
        </c:scaling>
        <c:delete val="0"/>
        <c:axPos val="r"/>
        <c:numFmt formatCode="#,##0_ ;\-#,##0\ "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s-AR"/>
          </a:p>
        </c:txPr>
        <c:crossAx val="1012484096"/>
        <c:crosses val="max"/>
        <c:crossBetween val="midCat"/>
        <c:majorUnit val="10"/>
      </c:valAx>
      <c:valAx>
        <c:axId val="1012484096"/>
        <c:scaling>
          <c:orientation val="minMax"/>
        </c:scaling>
        <c:delete val="1"/>
        <c:axPos val="t"/>
        <c:majorTickMark val="out"/>
        <c:minorTickMark val="none"/>
        <c:tickLblPos val="nextTo"/>
        <c:crossAx val="1012474944"/>
        <c:crosses val="max"/>
        <c:crossBetween val="midCat"/>
      </c:valAx>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s-AR"/>
        </a:p>
      </c:txPr>
    </c:legend>
    <c:plotVisOnly val="1"/>
    <c:dispBlanksAs val="gap"/>
    <c:showDLblsOverMax val="0"/>
    <c:extLst/>
  </c:chart>
  <c:spPr>
    <a:solidFill>
      <a:schemeClr val="bg1"/>
    </a:solidFill>
    <a:ln w="9525" cap="flat" cmpd="sng" algn="ctr">
      <a:noFill/>
      <a:round/>
    </a:ln>
    <a:effectLst/>
  </c:spPr>
  <c:txPr>
    <a:bodyPr/>
    <a:lstStyle/>
    <a:p>
      <a:pPr>
        <a:defRPr>
          <a:solidFill>
            <a:sysClr val="windowText" lastClr="000000"/>
          </a:solidFill>
        </a:defRPr>
      </a:pPr>
      <a:endParaRPr lang="es-AR"/>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'Tasa de empleo por hijos OCDE'!$I$2</c:f>
              <c:strCache>
                <c:ptCount val="1"/>
                <c:pt idx="0">
                  <c:v>Con hijos</c:v>
                </c:pt>
              </c:strCache>
            </c:strRef>
          </c:tx>
          <c:spPr>
            <a:solidFill>
              <a:schemeClr val="tx2"/>
            </a:solidFill>
            <a:ln>
              <a:noFill/>
            </a:ln>
            <a:effectLst/>
          </c:spPr>
          <c:invertIfNegative val="0"/>
          <c:dPt>
            <c:idx val="2"/>
            <c:invertIfNegative val="0"/>
            <c:bubble3D val="0"/>
            <c:spPr>
              <a:pattFill prst="wdUpDiag">
                <a:fgClr>
                  <a:schemeClr val="tx2"/>
                </a:fgClr>
                <a:bgClr>
                  <a:schemeClr val="bg1"/>
                </a:bgClr>
              </a:pattFill>
              <a:ln>
                <a:noFill/>
              </a:ln>
              <a:effectLst/>
            </c:spPr>
            <c:extLst>
              <c:ext xmlns:c16="http://schemas.microsoft.com/office/drawing/2014/chart" uri="{C3380CC4-5D6E-409C-BE32-E72D297353CC}">
                <c16:uniqueId val="{00000001-AA26-498B-AA3B-C50400CC89A7}"/>
              </c:ext>
            </c:extLst>
          </c:dPt>
          <c:dPt>
            <c:idx val="7"/>
            <c:invertIfNegative val="0"/>
            <c:bubble3D val="0"/>
            <c:spPr>
              <a:pattFill prst="trellis">
                <a:fgClr>
                  <a:schemeClr val="tx2"/>
                </a:fgClr>
                <a:bgClr>
                  <a:schemeClr val="bg1"/>
                </a:bgClr>
              </a:pattFill>
              <a:ln>
                <a:noFill/>
              </a:ln>
              <a:effectLst/>
            </c:spPr>
            <c:extLst>
              <c:ext xmlns:c16="http://schemas.microsoft.com/office/drawing/2014/chart" uri="{C3380CC4-5D6E-409C-BE32-E72D297353CC}">
                <c16:uniqueId val="{00000003-AA26-498B-AA3B-C50400CC89A7}"/>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'Tasa de empleo por hijos OCDE'!$H$3:$H$11</c:f>
              <c:strCache>
                <c:ptCount val="9"/>
                <c:pt idx="0">
                  <c:v>Suecia</c:v>
                </c:pt>
                <c:pt idx="1">
                  <c:v>UK</c:v>
                </c:pt>
                <c:pt idx="2">
                  <c:v>Promedio OCDE</c:v>
                </c:pt>
                <c:pt idx="3">
                  <c:v>Polonia</c:v>
                </c:pt>
                <c:pt idx="4">
                  <c:v>España</c:v>
                </c:pt>
                <c:pt idx="5">
                  <c:v>Chile</c:v>
                </c:pt>
                <c:pt idx="6">
                  <c:v>Korea</c:v>
                </c:pt>
                <c:pt idx="7">
                  <c:v>Argentina</c:v>
                </c:pt>
                <c:pt idx="8">
                  <c:v>Turquía</c:v>
                </c:pt>
              </c:strCache>
            </c:strRef>
          </c:cat>
          <c:val>
            <c:numRef>
              <c:f>'Tasa de empleo por hijos OCDE'!$I$3:$I$11</c:f>
              <c:numCache>
                <c:formatCode>0</c:formatCode>
                <c:ptCount val="9"/>
                <c:pt idx="0">
                  <c:v>86.07325553894043</c:v>
                </c:pt>
                <c:pt idx="1">
                  <c:v>74.232161045074463</c:v>
                </c:pt>
                <c:pt idx="2">
                  <c:v>71.758092556862465</c:v>
                </c:pt>
                <c:pt idx="3">
                  <c:v>70.282572507858276</c:v>
                </c:pt>
                <c:pt idx="4">
                  <c:v>67.455083131790161</c:v>
                </c:pt>
                <c:pt idx="5">
                  <c:v>59.378862380981445</c:v>
                </c:pt>
                <c:pt idx="6">
                  <c:v>57</c:v>
                </c:pt>
                <c:pt idx="7">
                  <c:v>52.605086623522901</c:v>
                </c:pt>
                <c:pt idx="8">
                  <c:v>29.956337809562683</c:v>
                </c:pt>
              </c:numCache>
            </c:numRef>
          </c:val>
          <c:extLst>
            <c:ext xmlns:c16="http://schemas.microsoft.com/office/drawing/2014/chart" uri="{C3380CC4-5D6E-409C-BE32-E72D297353CC}">
              <c16:uniqueId val="{00000004-AA26-498B-AA3B-C50400CC89A7}"/>
            </c:ext>
          </c:extLst>
        </c:ser>
        <c:ser>
          <c:idx val="1"/>
          <c:order val="1"/>
          <c:tx>
            <c:strRef>
              <c:f>'Tasa de empleo por hijos OCDE'!$J$2</c:f>
              <c:strCache>
                <c:ptCount val="1"/>
                <c:pt idx="0">
                  <c:v>1 hijo</c:v>
                </c:pt>
              </c:strCache>
            </c:strRef>
          </c:tx>
          <c:spPr>
            <a:solidFill>
              <a:srgbClr val="FEB6B0"/>
            </a:solidFill>
            <a:ln>
              <a:noFill/>
            </a:ln>
            <a:effectLst/>
          </c:spPr>
          <c:invertIfNegative val="0"/>
          <c:dPt>
            <c:idx val="2"/>
            <c:invertIfNegative val="0"/>
            <c:bubble3D val="0"/>
            <c:spPr>
              <a:pattFill prst="wdUpDiag">
                <a:fgClr>
                  <a:srgbClr val="FEB6B0"/>
                </a:fgClr>
                <a:bgClr>
                  <a:schemeClr val="bg1"/>
                </a:bgClr>
              </a:pattFill>
              <a:ln>
                <a:noFill/>
              </a:ln>
              <a:effectLst/>
            </c:spPr>
            <c:extLst>
              <c:ext xmlns:c16="http://schemas.microsoft.com/office/drawing/2014/chart" uri="{C3380CC4-5D6E-409C-BE32-E72D297353CC}">
                <c16:uniqueId val="{00000006-AA26-498B-AA3B-C50400CC89A7}"/>
              </c:ext>
            </c:extLst>
          </c:dPt>
          <c:dPt>
            <c:idx val="7"/>
            <c:invertIfNegative val="0"/>
            <c:bubble3D val="0"/>
            <c:spPr>
              <a:pattFill prst="trellis">
                <a:fgClr>
                  <a:srgbClr val="FEB6B0"/>
                </a:fgClr>
                <a:bgClr>
                  <a:schemeClr val="bg1"/>
                </a:bgClr>
              </a:pattFill>
              <a:ln>
                <a:noFill/>
              </a:ln>
              <a:effectLst/>
            </c:spPr>
            <c:extLst>
              <c:ext xmlns:c16="http://schemas.microsoft.com/office/drawing/2014/chart" uri="{C3380CC4-5D6E-409C-BE32-E72D297353CC}">
                <c16:uniqueId val="{00000008-AA26-498B-AA3B-C50400CC89A7}"/>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E928A"/>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'Tasa de empleo por hijos OCDE'!$H$3:$H$11</c:f>
              <c:strCache>
                <c:ptCount val="9"/>
                <c:pt idx="0">
                  <c:v>Suecia</c:v>
                </c:pt>
                <c:pt idx="1">
                  <c:v>UK</c:v>
                </c:pt>
                <c:pt idx="2">
                  <c:v>Promedio OCDE</c:v>
                </c:pt>
                <c:pt idx="3">
                  <c:v>Polonia</c:v>
                </c:pt>
                <c:pt idx="4">
                  <c:v>España</c:v>
                </c:pt>
                <c:pt idx="5">
                  <c:v>Chile</c:v>
                </c:pt>
                <c:pt idx="6">
                  <c:v>Korea</c:v>
                </c:pt>
                <c:pt idx="7">
                  <c:v>Argentina</c:v>
                </c:pt>
                <c:pt idx="8">
                  <c:v>Turquía</c:v>
                </c:pt>
              </c:strCache>
            </c:strRef>
          </c:cat>
          <c:val>
            <c:numRef>
              <c:f>'Tasa de empleo por hijos OCDE'!$J$3:$J$11</c:f>
              <c:numCache>
                <c:formatCode>0</c:formatCode>
                <c:ptCount val="9"/>
                <c:pt idx="0">
                  <c:v>86.062115430831909</c:v>
                </c:pt>
                <c:pt idx="1">
                  <c:v>78.965485095977783</c:v>
                </c:pt>
                <c:pt idx="2">
                  <c:v>74.060693569331448</c:v>
                </c:pt>
                <c:pt idx="3">
                  <c:v>75.400596857070923</c:v>
                </c:pt>
                <c:pt idx="4">
                  <c:v>69.717025756835938</c:v>
                </c:pt>
                <c:pt idx="5">
                  <c:v>60.587567090988159</c:v>
                </c:pt>
                <c:pt idx="6">
                  <c:v>58.2</c:v>
                </c:pt>
                <c:pt idx="7">
                  <c:v>54.448369854319601</c:v>
                </c:pt>
                <c:pt idx="8">
                  <c:v>33.991649746894836</c:v>
                </c:pt>
              </c:numCache>
            </c:numRef>
          </c:val>
          <c:extLst>
            <c:ext xmlns:c16="http://schemas.microsoft.com/office/drawing/2014/chart" uri="{C3380CC4-5D6E-409C-BE32-E72D297353CC}">
              <c16:uniqueId val="{00000009-AA26-498B-AA3B-C50400CC89A7}"/>
            </c:ext>
          </c:extLst>
        </c:ser>
        <c:ser>
          <c:idx val="2"/>
          <c:order val="2"/>
          <c:tx>
            <c:strRef>
              <c:f>'Tasa de empleo por hijos OCDE'!$K$2</c:f>
              <c:strCache>
                <c:ptCount val="1"/>
                <c:pt idx="0">
                  <c:v>2 hijos</c:v>
                </c:pt>
              </c:strCache>
            </c:strRef>
          </c:tx>
          <c:spPr>
            <a:solidFill>
              <a:srgbClr val="FD7267"/>
            </a:solidFill>
            <a:ln>
              <a:noFill/>
            </a:ln>
            <a:effectLst/>
          </c:spPr>
          <c:invertIfNegative val="0"/>
          <c:dPt>
            <c:idx val="2"/>
            <c:invertIfNegative val="0"/>
            <c:bubble3D val="0"/>
            <c:spPr>
              <a:pattFill prst="wdUpDiag">
                <a:fgClr>
                  <a:srgbClr val="FD7267"/>
                </a:fgClr>
                <a:bgClr>
                  <a:schemeClr val="bg1"/>
                </a:bgClr>
              </a:pattFill>
              <a:ln>
                <a:noFill/>
              </a:ln>
              <a:effectLst/>
            </c:spPr>
            <c:extLst>
              <c:ext xmlns:c16="http://schemas.microsoft.com/office/drawing/2014/chart" uri="{C3380CC4-5D6E-409C-BE32-E72D297353CC}">
                <c16:uniqueId val="{0000000B-AA26-498B-AA3B-C50400CC89A7}"/>
              </c:ext>
            </c:extLst>
          </c:dPt>
          <c:dPt>
            <c:idx val="7"/>
            <c:invertIfNegative val="0"/>
            <c:bubble3D val="0"/>
            <c:spPr>
              <a:pattFill prst="trellis">
                <a:fgClr>
                  <a:srgbClr val="FD7267"/>
                </a:fgClr>
                <a:bgClr>
                  <a:schemeClr val="bg1"/>
                </a:bgClr>
              </a:pattFill>
              <a:ln>
                <a:noFill/>
              </a:ln>
              <a:effectLst/>
            </c:spPr>
            <c:extLst>
              <c:ext xmlns:c16="http://schemas.microsoft.com/office/drawing/2014/chart" uri="{C3380CC4-5D6E-409C-BE32-E72D297353CC}">
                <c16:uniqueId val="{0000000D-AA26-498B-AA3B-C50400CC89A7}"/>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C3F30"/>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'Tasa de empleo por hijos OCDE'!$H$3:$H$11</c:f>
              <c:strCache>
                <c:ptCount val="9"/>
                <c:pt idx="0">
                  <c:v>Suecia</c:v>
                </c:pt>
                <c:pt idx="1">
                  <c:v>UK</c:v>
                </c:pt>
                <c:pt idx="2">
                  <c:v>Promedio OCDE</c:v>
                </c:pt>
                <c:pt idx="3">
                  <c:v>Polonia</c:v>
                </c:pt>
                <c:pt idx="4">
                  <c:v>España</c:v>
                </c:pt>
                <c:pt idx="5">
                  <c:v>Chile</c:v>
                </c:pt>
                <c:pt idx="6">
                  <c:v>Korea</c:v>
                </c:pt>
                <c:pt idx="7">
                  <c:v>Argentina</c:v>
                </c:pt>
                <c:pt idx="8">
                  <c:v>Turquía</c:v>
                </c:pt>
              </c:strCache>
            </c:strRef>
          </c:cat>
          <c:val>
            <c:numRef>
              <c:f>'Tasa de empleo por hijos OCDE'!$K$3:$K$11</c:f>
              <c:numCache>
                <c:formatCode>0</c:formatCode>
                <c:ptCount val="9"/>
                <c:pt idx="0">
                  <c:v>86.879909038543701</c:v>
                </c:pt>
                <c:pt idx="1">
                  <c:v>75.567048788070679</c:v>
                </c:pt>
                <c:pt idx="2">
                  <c:v>72.231988119056055</c:v>
                </c:pt>
                <c:pt idx="3">
                  <c:v>68.505114316940308</c:v>
                </c:pt>
                <c:pt idx="4">
                  <c:v>67.819774150848389</c:v>
                </c:pt>
                <c:pt idx="5">
                  <c:v>57.867449522018433</c:v>
                </c:pt>
                <c:pt idx="6">
                  <c:v>56.5</c:v>
                </c:pt>
                <c:pt idx="7">
                  <c:v>53.828936623468806</c:v>
                </c:pt>
                <c:pt idx="8">
                  <c:v>27.929398417472839</c:v>
                </c:pt>
              </c:numCache>
            </c:numRef>
          </c:val>
          <c:extLst>
            <c:ext xmlns:c16="http://schemas.microsoft.com/office/drawing/2014/chart" uri="{C3380CC4-5D6E-409C-BE32-E72D297353CC}">
              <c16:uniqueId val="{0000000E-AA26-498B-AA3B-C50400CC89A7}"/>
            </c:ext>
          </c:extLst>
        </c:ser>
        <c:ser>
          <c:idx val="3"/>
          <c:order val="3"/>
          <c:tx>
            <c:strRef>
              <c:f>'Tasa de empleo por hijos OCDE'!$L$2</c:f>
              <c:strCache>
                <c:ptCount val="1"/>
                <c:pt idx="0">
                  <c:v>Más de 2 hijos</c:v>
                </c:pt>
              </c:strCache>
            </c:strRef>
          </c:tx>
          <c:spPr>
            <a:solidFill>
              <a:srgbClr val="FF0000"/>
            </a:solidFill>
            <a:ln>
              <a:noFill/>
            </a:ln>
            <a:effectLst/>
          </c:spPr>
          <c:invertIfNegative val="0"/>
          <c:dPt>
            <c:idx val="2"/>
            <c:invertIfNegative val="0"/>
            <c:bubble3D val="0"/>
            <c:spPr>
              <a:pattFill prst="wdUpDiag">
                <a:fgClr>
                  <a:srgbClr val="FF0000"/>
                </a:fgClr>
                <a:bgClr>
                  <a:schemeClr val="bg1"/>
                </a:bgClr>
              </a:pattFill>
              <a:ln>
                <a:noFill/>
              </a:ln>
              <a:effectLst/>
            </c:spPr>
            <c:extLst>
              <c:ext xmlns:c16="http://schemas.microsoft.com/office/drawing/2014/chart" uri="{C3380CC4-5D6E-409C-BE32-E72D297353CC}">
                <c16:uniqueId val="{00000010-AA26-498B-AA3B-C50400CC89A7}"/>
              </c:ext>
            </c:extLst>
          </c:dPt>
          <c:dPt>
            <c:idx val="7"/>
            <c:invertIfNegative val="0"/>
            <c:bubble3D val="0"/>
            <c:spPr>
              <a:pattFill prst="trellis">
                <a:fgClr>
                  <a:srgbClr val="FF0000"/>
                </a:fgClr>
                <a:bgClr>
                  <a:schemeClr val="bg1"/>
                </a:bgClr>
              </a:pattFill>
              <a:ln>
                <a:noFill/>
              </a:ln>
              <a:effectLst/>
            </c:spPr>
            <c:extLst>
              <c:ext xmlns:c16="http://schemas.microsoft.com/office/drawing/2014/chart" uri="{C3380CC4-5D6E-409C-BE32-E72D297353CC}">
                <c16:uniqueId val="{00000012-AA26-498B-AA3B-C50400CC89A7}"/>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DE0000"/>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'Tasa de empleo por hijos OCDE'!$H$3:$H$11</c:f>
              <c:strCache>
                <c:ptCount val="9"/>
                <c:pt idx="0">
                  <c:v>Suecia</c:v>
                </c:pt>
                <c:pt idx="1">
                  <c:v>UK</c:v>
                </c:pt>
                <c:pt idx="2">
                  <c:v>Promedio OCDE</c:v>
                </c:pt>
                <c:pt idx="3">
                  <c:v>Polonia</c:v>
                </c:pt>
                <c:pt idx="4">
                  <c:v>España</c:v>
                </c:pt>
                <c:pt idx="5">
                  <c:v>Chile</c:v>
                </c:pt>
                <c:pt idx="6">
                  <c:v>Korea</c:v>
                </c:pt>
                <c:pt idx="7">
                  <c:v>Argentina</c:v>
                </c:pt>
                <c:pt idx="8">
                  <c:v>Turquía</c:v>
                </c:pt>
              </c:strCache>
            </c:strRef>
          </c:cat>
          <c:val>
            <c:numRef>
              <c:f>'Tasa de empleo por hijos OCDE'!$L$3:$L$11</c:f>
              <c:numCache>
                <c:formatCode>0</c:formatCode>
                <c:ptCount val="9"/>
                <c:pt idx="0">
                  <c:v>82.925224304199219</c:v>
                </c:pt>
                <c:pt idx="1">
                  <c:v>55.370718240737915</c:v>
                </c:pt>
                <c:pt idx="2">
                  <c:v>59.452976793900525</c:v>
                </c:pt>
                <c:pt idx="3">
                  <c:v>50.911146402359009</c:v>
                </c:pt>
                <c:pt idx="4">
                  <c:v>49.057576060295105</c:v>
                </c:pt>
                <c:pt idx="5">
                  <c:v>54.349535703659058</c:v>
                </c:pt>
                <c:pt idx="6">
                  <c:v>53.1</c:v>
                </c:pt>
                <c:pt idx="7">
                  <c:v>39.141644409091001</c:v>
                </c:pt>
                <c:pt idx="8">
                  <c:v>24.132874608039856</c:v>
                </c:pt>
              </c:numCache>
            </c:numRef>
          </c:val>
          <c:extLst>
            <c:ext xmlns:c16="http://schemas.microsoft.com/office/drawing/2014/chart" uri="{C3380CC4-5D6E-409C-BE32-E72D297353CC}">
              <c16:uniqueId val="{00000013-AA26-498B-AA3B-C50400CC89A7}"/>
            </c:ext>
          </c:extLst>
        </c:ser>
        <c:dLbls>
          <c:showLegendKey val="0"/>
          <c:showVal val="0"/>
          <c:showCatName val="0"/>
          <c:showSerName val="0"/>
          <c:showPercent val="0"/>
          <c:showBubbleSize val="0"/>
        </c:dLbls>
        <c:gapWidth val="250"/>
        <c:overlap val="-50"/>
        <c:axId val="1423734000"/>
        <c:axId val="1423722768"/>
      </c:barChart>
      <c:catAx>
        <c:axId val="142373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crossAx val="1423722768"/>
        <c:crosses val="autoZero"/>
        <c:auto val="1"/>
        <c:lblAlgn val="ctr"/>
        <c:lblOffset val="100"/>
        <c:noMultiLvlLbl val="0"/>
      </c:catAx>
      <c:valAx>
        <c:axId val="1423722768"/>
        <c:scaling>
          <c:orientation val="minMax"/>
        </c:scaling>
        <c:delete val="1"/>
        <c:axPos val="l"/>
        <c:numFmt formatCode="0" sourceLinked="0"/>
        <c:majorTickMark val="none"/>
        <c:minorTickMark val="none"/>
        <c:tickLblPos val="nextTo"/>
        <c:crossAx val="1423734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ysClr val="windowText" lastClr="000000"/>
          </a:solidFill>
        </a:defRPr>
      </a:pPr>
      <a:endParaRPr lang="es-AR"/>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'Tasa de empleo por hijos OCDE'!$I$2</c:f>
              <c:strCache>
                <c:ptCount val="1"/>
                <c:pt idx="0">
                  <c:v>Con hijos</c:v>
                </c:pt>
              </c:strCache>
            </c:strRef>
          </c:tx>
          <c:spPr>
            <a:solidFill>
              <a:schemeClr val="tx2"/>
            </a:solidFill>
            <a:ln>
              <a:noFill/>
            </a:ln>
            <a:effectLst/>
          </c:spPr>
          <c:invertIfNegative val="0"/>
          <c:dPt>
            <c:idx val="2"/>
            <c:invertIfNegative val="0"/>
            <c:bubble3D val="0"/>
            <c:spPr>
              <a:pattFill prst="wdUpDiag">
                <a:fgClr>
                  <a:schemeClr val="tx2"/>
                </a:fgClr>
                <a:bgClr>
                  <a:schemeClr val="bg1"/>
                </a:bgClr>
              </a:pattFill>
              <a:ln>
                <a:noFill/>
              </a:ln>
              <a:effectLst/>
            </c:spPr>
            <c:extLst>
              <c:ext xmlns:c16="http://schemas.microsoft.com/office/drawing/2014/chart" uri="{C3380CC4-5D6E-409C-BE32-E72D297353CC}">
                <c16:uniqueId val="{00000001-7F3D-43F0-8755-63AAF7EB3832}"/>
              </c:ext>
            </c:extLst>
          </c:dPt>
          <c:dPt>
            <c:idx val="7"/>
            <c:invertIfNegative val="0"/>
            <c:bubble3D val="0"/>
            <c:spPr>
              <a:pattFill prst="trellis">
                <a:fgClr>
                  <a:schemeClr val="tx2"/>
                </a:fgClr>
                <a:bgClr>
                  <a:schemeClr val="bg1"/>
                </a:bgClr>
              </a:pattFill>
              <a:ln>
                <a:noFill/>
              </a:ln>
              <a:effectLst/>
            </c:spPr>
            <c:extLst>
              <c:ext xmlns:c16="http://schemas.microsoft.com/office/drawing/2014/chart" uri="{C3380CC4-5D6E-409C-BE32-E72D297353CC}">
                <c16:uniqueId val="{00000003-7F3D-43F0-8755-63AAF7EB3832}"/>
              </c:ext>
            </c:extLst>
          </c:dPt>
          <c:cat>
            <c:strRef>
              <c:f>'Tasa de empleo por hijos OCDE'!$H$3:$H$11</c:f>
              <c:strCache>
                <c:ptCount val="9"/>
                <c:pt idx="0">
                  <c:v>Suecia</c:v>
                </c:pt>
                <c:pt idx="1">
                  <c:v>UK</c:v>
                </c:pt>
                <c:pt idx="2">
                  <c:v>Promedio OCDE</c:v>
                </c:pt>
                <c:pt idx="3">
                  <c:v>Polonia</c:v>
                </c:pt>
                <c:pt idx="4">
                  <c:v>España</c:v>
                </c:pt>
                <c:pt idx="5">
                  <c:v>Chile</c:v>
                </c:pt>
                <c:pt idx="6">
                  <c:v>Korea</c:v>
                </c:pt>
                <c:pt idx="7">
                  <c:v>Argentina</c:v>
                </c:pt>
                <c:pt idx="8">
                  <c:v>Turquía</c:v>
                </c:pt>
              </c:strCache>
            </c:strRef>
          </c:cat>
          <c:val>
            <c:numRef>
              <c:f>'Tasa de empleo por hijos OCDE'!$I$3:$I$11</c:f>
              <c:numCache>
                <c:formatCode>0</c:formatCode>
                <c:ptCount val="9"/>
                <c:pt idx="0">
                  <c:v>86.07325553894043</c:v>
                </c:pt>
                <c:pt idx="1">
                  <c:v>74.232161045074463</c:v>
                </c:pt>
                <c:pt idx="2">
                  <c:v>71.758092556862465</c:v>
                </c:pt>
                <c:pt idx="3">
                  <c:v>70.282572507858276</c:v>
                </c:pt>
                <c:pt idx="4">
                  <c:v>67.455083131790161</c:v>
                </c:pt>
                <c:pt idx="5">
                  <c:v>59.378862380981445</c:v>
                </c:pt>
                <c:pt idx="6">
                  <c:v>57</c:v>
                </c:pt>
                <c:pt idx="7">
                  <c:v>52.605086623522901</c:v>
                </c:pt>
                <c:pt idx="8">
                  <c:v>29.956337809562683</c:v>
                </c:pt>
              </c:numCache>
            </c:numRef>
          </c:val>
          <c:extLst>
            <c:ext xmlns:c16="http://schemas.microsoft.com/office/drawing/2014/chart" uri="{C3380CC4-5D6E-409C-BE32-E72D297353CC}">
              <c16:uniqueId val="{00000004-7F3D-43F0-8755-63AAF7EB3832}"/>
            </c:ext>
          </c:extLst>
        </c:ser>
        <c:ser>
          <c:idx val="1"/>
          <c:order val="1"/>
          <c:tx>
            <c:strRef>
              <c:f>'Tasa de empleo por hijos OCDE'!$J$2</c:f>
              <c:strCache>
                <c:ptCount val="1"/>
                <c:pt idx="0">
                  <c:v>1 hijo</c:v>
                </c:pt>
              </c:strCache>
            </c:strRef>
          </c:tx>
          <c:spPr>
            <a:solidFill>
              <a:srgbClr val="FEB6B0"/>
            </a:solidFill>
            <a:ln>
              <a:noFill/>
            </a:ln>
            <a:effectLst/>
          </c:spPr>
          <c:invertIfNegative val="0"/>
          <c:dPt>
            <c:idx val="2"/>
            <c:invertIfNegative val="0"/>
            <c:bubble3D val="0"/>
            <c:spPr>
              <a:pattFill prst="wdUpDiag">
                <a:fgClr>
                  <a:srgbClr val="FEB6B0"/>
                </a:fgClr>
                <a:bgClr>
                  <a:schemeClr val="bg1"/>
                </a:bgClr>
              </a:pattFill>
              <a:ln>
                <a:noFill/>
              </a:ln>
              <a:effectLst/>
            </c:spPr>
            <c:extLst>
              <c:ext xmlns:c16="http://schemas.microsoft.com/office/drawing/2014/chart" uri="{C3380CC4-5D6E-409C-BE32-E72D297353CC}">
                <c16:uniqueId val="{00000006-7F3D-43F0-8755-63AAF7EB3832}"/>
              </c:ext>
            </c:extLst>
          </c:dPt>
          <c:dPt>
            <c:idx val="7"/>
            <c:invertIfNegative val="0"/>
            <c:bubble3D val="0"/>
            <c:spPr>
              <a:pattFill prst="trellis">
                <a:fgClr>
                  <a:srgbClr val="FEB6B0"/>
                </a:fgClr>
                <a:bgClr>
                  <a:schemeClr val="bg1"/>
                </a:bgClr>
              </a:pattFill>
              <a:ln>
                <a:noFill/>
              </a:ln>
              <a:effectLst/>
            </c:spPr>
            <c:extLst>
              <c:ext xmlns:c16="http://schemas.microsoft.com/office/drawing/2014/chart" uri="{C3380CC4-5D6E-409C-BE32-E72D297353CC}">
                <c16:uniqueId val="{00000008-7F3D-43F0-8755-63AAF7EB3832}"/>
              </c:ext>
            </c:extLst>
          </c:dPt>
          <c:cat>
            <c:strRef>
              <c:f>'Tasa de empleo por hijos OCDE'!$H$3:$H$11</c:f>
              <c:strCache>
                <c:ptCount val="9"/>
                <c:pt idx="0">
                  <c:v>Suecia</c:v>
                </c:pt>
                <c:pt idx="1">
                  <c:v>UK</c:v>
                </c:pt>
                <c:pt idx="2">
                  <c:v>Promedio OCDE</c:v>
                </c:pt>
                <c:pt idx="3">
                  <c:v>Polonia</c:v>
                </c:pt>
                <c:pt idx="4">
                  <c:v>España</c:v>
                </c:pt>
                <c:pt idx="5">
                  <c:v>Chile</c:v>
                </c:pt>
                <c:pt idx="6">
                  <c:v>Korea</c:v>
                </c:pt>
                <c:pt idx="7">
                  <c:v>Argentina</c:v>
                </c:pt>
                <c:pt idx="8">
                  <c:v>Turquía</c:v>
                </c:pt>
              </c:strCache>
            </c:strRef>
          </c:cat>
          <c:val>
            <c:numRef>
              <c:f>'Tasa de empleo por hijos OCDE'!$J$3:$J$11</c:f>
              <c:numCache>
                <c:formatCode>0</c:formatCode>
                <c:ptCount val="9"/>
                <c:pt idx="0">
                  <c:v>86.062115430831909</c:v>
                </c:pt>
                <c:pt idx="1">
                  <c:v>78.965485095977783</c:v>
                </c:pt>
                <c:pt idx="2">
                  <c:v>74.060693569331448</c:v>
                </c:pt>
                <c:pt idx="3">
                  <c:v>75.400596857070923</c:v>
                </c:pt>
                <c:pt idx="4">
                  <c:v>69.717025756835938</c:v>
                </c:pt>
                <c:pt idx="5">
                  <c:v>60.587567090988159</c:v>
                </c:pt>
                <c:pt idx="6">
                  <c:v>58.2</c:v>
                </c:pt>
                <c:pt idx="7">
                  <c:v>54.448369854319601</c:v>
                </c:pt>
                <c:pt idx="8">
                  <c:v>33.991649746894836</c:v>
                </c:pt>
              </c:numCache>
            </c:numRef>
          </c:val>
          <c:extLst>
            <c:ext xmlns:c16="http://schemas.microsoft.com/office/drawing/2014/chart" uri="{C3380CC4-5D6E-409C-BE32-E72D297353CC}">
              <c16:uniqueId val="{00000009-7F3D-43F0-8755-63AAF7EB3832}"/>
            </c:ext>
          </c:extLst>
        </c:ser>
        <c:ser>
          <c:idx val="2"/>
          <c:order val="2"/>
          <c:tx>
            <c:strRef>
              <c:f>'Tasa de empleo por hijos OCDE'!$K$2</c:f>
              <c:strCache>
                <c:ptCount val="1"/>
                <c:pt idx="0">
                  <c:v>2 hijos</c:v>
                </c:pt>
              </c:strCache>
            </c:strRef>
          </c:tx>
          <c:spPr>
            <a:solidFill>
              <a:srgbClr val="FD7267"/>
            </a:solidFill>
            <a:ln>
              <a:noFill/>
            </a:ln>
            <a:effectLst/>
          </c:spPr>
          <c:invertIfNegative val="0"/>
          <c:dPt>
            <c:idx val="2"/>
            <c:invertIfNegative val="0"/>
            <c:bubble3D val="0"/>
            <c:spPr>
              <a:pattFill prst="wdUpDiag">
                <a:fgClr>
                  <a:srgbClr val="FD7267"/>
                </a:fgClr>
                <a:bgClr>
                  <a:schemeClr val="bg1"/>
                </a:bgClr>
              </a:pattFill>
              <a:ln>
                <a:noFill/>
              </a:ln>
              <a:effectLst/>
            </c:spPr>
            <c:extLst>
              <c:ext xmlns:c16="http://schemas.microsoft.com/office/drawing/2014/chart" uri="{C3380CC4-5D6E-409C-BE32-E72D297353CC}">
                <c16:uniqueId val="{0000000B-7F3D-43F0-8755-63AAF7EB3832}"/>
              </c:ext>
            </c:extLst>
          </c:dPt>
          <c:dPt>
            <c:idx val="7"/>
            <c:invertIfNegative val="0"/>
            <c:bubble3D val="0"/>
            <c:spPr>
              <a:pattFill prst="trellis">
                <a:fgClr>
                  <a:srgbClr val="FD7267"/>
                </a:fgClr>
                <a:bgClr>
                  <a:schemeClr val="bg1"/>
                </a:bgClr>
              </a:pattFill>
              <a:ln>
                <a:noFill/>
              </a:ln>
              <a:effectLst/>
            </c:spPr>
            <c:extLst>
              <c:ext xmlns:c16="http://schemas.microsoft.com/office/drawing/2014/chart" uri="{C3380CC4-5D6E-409C-BE32-E72D297353CC}">
                <c16:uniqueId val="{0000000D-7F3D-43F0-8755-63AAF7EB3832}"/>
              </c:ext>
            </c:extLst>
          </c:dPt>
          <c:cat>
            <c:strRef>
              <c:f>'Tasa de empleo por hijos OCDE'!$H$3:$H$11</c:f>
              <c:strCache>
                <c:ptCount val="9"/>
                <c:pt idx="0">
                  <c:v>Suecia</c:v>
                </c:pt>
                <c:pt idx="1">
                  <c:v>UK</c:v>
                </c:pt>
                <c:pt idx="2">
                  <c:v>Promedio OCDE</c:v>
                </c:pt>
                <c:pt idx="3">
                  <c:v>Polonia</c:v>
                </c:pt>
                <c:pt idx="4">
                  <c:v>España</c:v>
                </c:pt>
                <c:pt idx="5">
                  <c:v>Chile</c:v>
                </c:pt>
                <c:pt idx="6">
                  <c:v>Korea</c:v>
                </c:pt>
                <c:pt idx="7">
                  <c:v>Argentina</c:v>
                </c:pt>
                <c:pt idx="8">
                  <c:v>Turquía</c:v>
                </c:pt>
              </c:strCache>
            </c:strRef>
          </c:cat>
          <c:val>
            <c:numRef>
              <c:f>'Tasa de empleo por hijos OCDE'!$K$3:$K$11</c:f>
              <c:numCache>
                <c:formatCode>0</c:formatCode>
                <c:ptCount val="9"/>
                <c:pt idx="0">
                  <c:v>86.879909038543701</c:v>
                </c:pt>
                <c:pt idx="1">
                  <c:v>75.567048788070679</c:v>
                </c:pt>
                <c:pt idx="2">
                  <c:v>72.231988119056055</c:v>
                </c:pt>
                <c:pt idx="3">
                  <c:v>68.505114316940308</c:v>
                </c:pt>
                <c:pt idx="4">
                  <c:v>67.819774150848389</c:v>
                </c:pt>
                <c:pt idx="5">
                  <c:v>57.867449522018433</c:v>
                </c:pt>
                <c:pt idx="6">
                  <c:v>56.5</c:v>
                </c:pt>
                <c:pt idx="7">
                  <c:v>53.828936623468806</c:v>
                </c:pt>
                <c:pt idx="8">
                  <c:v>27.929398417472839</c:v>
                </c:pt>
              </c:numCache>
            </c:numRef>
          </c:val>
          <c:extLst>
            <c:ext xmlns:c16="http://schemas.microsoft.com/office/drawing/2014/chart" uri="{C3380CC4-5D6E-409C-BE32-E72D297353CC}">
              <c16:uniqueId val="{0000000E-7F3D-43F0-8755-63AAF7EB3832}"/>
            </c:ext>
          </c:extLst>
        </c:ser>
        <c:ser>
          <c:idx val="3"/>
          <c:order val="3"/>
          <c:tx>
            <c:strRef>
              <c:f>'Tasa de empleo por hijos OCDE'!$L$2</c:f>
              <c:strCache>
                <c:ptCount val="1"/>
                <c:pt idx="0">
                  <c:v>Más de 2 hijos</c:v>
                </c:pt>
              </c:strCache>
            </c:strRef>
          </c:tx>
          <c:spPr>
            <a:solidFill>
              <a:srgbClr val="FF0000"/>
            </a:solidFill>
            <a:ln>
              <a:noFill/>
            </a:ln>
            <a:effectLst/>
          </c:spPr>
          <c:invertIfNegative val="0"/>
          <c:dPt>
            <c:idx val="2"/>
            <c:invertIfNegative val="0"/>
            <c:bubble3D val="0"/>
            <c:spPr>
              <a:pattFill prst="wdUpDiag">
                <a:fgClr>
                  <a:srgbClr val="FF0000"/>
                </a:fgClr>
                <a:bgClr>
                  <a:schemeClr val="bg1"/>
                </a:bgClr>
              </a:pattFill>
              <a:ln>
                <a:noFill/>
              </a:ln>
              <a:effectLst/>
            </c:spPr>
            <c:extLst>
              <c:ext xmlns:c16="http://schemas.microsoft.com/office/drawing/2014/chart" uri="{C3380CC4-5D6E-409C-BE32-E72D297353CC}">
                <c16:uniqueId val="{00000010-7F3D-43F0-8755-63AAF7EB3832}"/>
              </c:ext>
            </c:extLst>
          </c:dPt>
          <c:dPt>
            <c:idx val="7"/>
            <c:invertIfNegative val="0"/>
            <c:bubble3D val="0"/>
            <c:spPr>
              <a:pattFill prst="trellis">
                <a:fgClr>
                  <a:srgbClr val="FF0000"/>
                </a:fgClr>
                <a:bgClr>
                  <a:schemeClr val="bg1"/>
                </a:bgClr>
              </a:pattFill>
              <a:ln>
                <a:noFill/>
              </a:ln>
              <a:effectLst/>
            </c:spPr>
            <c:extLst>
              <c:ext xmlns:c16="http://schemas.microsoft.com/office/drawing/2014/chart" uri="{C3380CC4-5D6E-409C-BE32-E72D297353CC}">
                <c16:uniqueId val="{00000012-7F3D-43F0-8755-63AAF7EB3832}"/>
              </c:ext>
            </c:extLst>
          </c:dPt>
          <c:cat>
            <c:strRef>
              <c:f>'Tasa de empleo por hijos OCDE'!$H$3:$H$11</c:f>
              <c:strCache>
                <c:ptCount val="9"/>
                <c:pt idx="0">
                  <c:v>Suecia</c:v>
                </c:pt>
                <c:pt idx="1">
                  <c:v>UK</c:v>
                </c:pt>
                <c:pt idx="2">
                  <c:v>Promedio OCDE</c:v>
                </c:pt>
                <c:pt idx="3">
                  <c:v>Polonia</c:v>
                </c:pt>
                <c:pt idx="4">
                  <c:v>España</c:v>
                </c:pt>
                <c:pt idx="5">
                  <c:v>Chile</c:v>
                </c:pt>
                <c:pt idx="6">
                  <c:v>Korea</c:v>
                </c:pt>
                <c:pt idx="7">
                  <c:v>Argentina</c:v>
                </c:pt>
                <c:pt idx="8">
                  <c:v>Turquía</c:v>
                </c:pt>
              </c:strCache>
            </c:strRef>
          </c:cat>
          <c:val>
            <c:numRef>
              <c:f>'Tasa de empleo por hijos OCDE'!$L$3:$L$11</c:f>
              <c:numCache>
                <c:formatCode>0</c:formatCode>
                <c:ptCount val="9"/>
                <c:pt idx="0">
                  <c:v>82.925224304199219</c:v>
                </c:pt>
                <c:pt idx="1">
                  <c:v>55.370718240737915</c:v>
                </c:pt>
                <c:pt idx="2">
                  <c:v>59.452976793900525</c:v>
                </c:pt>
                <c:pt idx="3">
                  <c:v>50.911146402359009</c:v>
                </c:pt>
                <c:pt idx="4">
                  <c:v>49.057576060295105</c:v>
                </c:pt>
                <c:pt idx="5">
                  <c:v>54.349535703659058</c:v>
                </c:pt>
                <c:pt idx="6">
                  <c:v>53.1</c:v>
                </c:pt>
                <c:pt idx="7">
                  <c:v>39.141644409091001</c:v>
                </c:pt>
                <c:pt idx="8">
                  <c:v>24.132874608039856</c:v>
                </c:pt>
              </c:numCache>
            </c:numRef>
          </c:val>
          <c:extLst>
            <c:ext xmlns:c16="http://schemas.microsoft.com/office/drawing/2014/chart" uri="{C3380CC4-5D6E-409C-BE32-E72D297353CC}">
              <c16:uniqueId val="{00000013-7F3D-43F0-8755-63AAF7EB3832}"/>
            </c:ext>
          </c:extLst>
        </c:ser>
        <c:dLbls>
          <c:showLegendKey val="0"/>
          <c:showVal val="0"/>
          <c:showCatName val="0"/>
          <c:showSerName val="0"/>
          <c:showPercent val="0"/>
          <c:showBubbleSize val="0"/>
        </c:dLbls>
        <c:gapWidth val="219"/>
        <c:axId val="1423734000"/>
        <c:axId val="1423722768"/>
      </c:barChart>
      <c:catAx>
        <c:axId val="142373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crossAx val="1423722768"/>
        <c:crosses val="autoZero"/>
        <c:auto val="1"/>
        <c:lblAlgn val="ctr"/>
        <c:lblOffset val="100"/>
        <c:noMultiLvlLbl val="0"/>
      </c:catAx>
      <c:valAx>
        <c:axId val="1423722768"/>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s-AR"/>
          </a:p>
        </c:txPr>
        <c:crossAx val="1423734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s-A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ysClr val="windowText" lastClr="000000"/>
          </a:solidFill>
        </a:defRPr>
      </a:pPr>
      <a:endParaRPr lang="es-AR"/>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15-24</c:v>
          </c:tx>
          <c:spPr>
            <a:solidFill>
              <a:srgbClr val="FF0000"/>
            </a:solidFill>
            <a:ln>
              <a:noFill/>
            </a:ln>
            <a:effectLst/>
          </c:spPr>
          <c:invertIfNegative val="0"/>
          <c:dPt>
            <c:idx val="2"/>
            <c:invertIfNegative val="0"/>
            <c:bubble3D val="0"/>
            <c:spPr>
              <a:pattFill prst="trellis">
                <a:fgClr>
                  <a:srgbClr val="FF0000"/>
                </a:fgClr>
                <a:bgClr>
                  <a:schemeClr val="bg1"/>
                </a:bgClr>
              </a:pattFill>
              <a:ln>
                <a:noFill/>
              </a:ln>
              <a:effectLst/>
            </c:spPr>
            <c:extLst>
              <c:ext xmlns:c16="http://schemas.microsoft.com/office/drawing/2014/chart" uri="{C3380CC4-5D6E-409C-BE32-E72D297353CC}">
                <c16:uniqueId val="{00000001-2823-4245-86FB-351128F1C5D0}"/>
              </c:ext>
            </c:extLst>
          </c:dPt>
          <c:dPt>
            <c:idx val="4"/>
            <c:invertIfNegative val="0"/>
            <c:bubble3D val="0"/>
            <c:spPr>
              <a:pattFill prst="wdUpDiag">
                <a:fgClr>
                  <a:srgbClr val="FF0000"/>
                </a:fgClr>
                <a:bgClr>
                  <a:schemeClr val="bg1"/>
                </a:bgClr>
              </a:pattFill>
              <a:ln>
                <a:noFill/>
              </a:ln>
              <a:effectLst/>
            </c:spPr>
            <c:extLst>
              <c:ext xmlns:c16="http://schemas.microsoft.com/office/drawing/2014/chart" uri="{C3380CC4-5D6E-409C-BE32-E72D297353CC}">
                <c16:uniqueId val="{00000003-2823-4245-86FB-351128F1C5D0}"/>
              </c:ext>
            </c:extLst>
          </c:dPt>
          <c:dLbls>
            <c:dLbl>
              <c:idx val="0"/>
              <c:layout>
                <c:manualLayout>
                  <c:x val="-7.233273056057872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823-4245-86FB-351128F1C5D0}"/>
                </c:ext>
              </c:extLst>
            </c:dLbl>
            <c:dLbl>
              <c:idx val="2"/>
              <c:layout>
                <c:manualLayout>
                  <c:x val="-4.8221820373719332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823-4245-86FB-351128F1C5D0}"/>
                </c:ext>
              </c:extLst>
            </c:dLbl>
            <c:dLbl>
              <c:idx val="5"/>
              <c:layout>
                <c:manualLayout>
                  <c:x val="-4.8221820373719106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823-4245-86FB-351128F1C5D0}"/>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FF0000"/>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'Partic Grupo Etario'!$B$5:$B$24</c:f>
              <c:strCache>
                <c:ptCount val="20"/>
                <c:pt idx="0">
                  <c:v>Suecia</c:v>
                </c:pt>
                <c:pt idx="1">
                  <c:v>Finlandia</c:v>
                </c:pt>
                <c:pt idx="2">
                  <c:v>Suiza</c:v>
                </c:pt>
                <c:pt idx="3">
                  <c:v>Portugal</c:v>
                </c:pt>
                <c:pt idx="4">
                  <c:v>Noruega</c:v>
                </c:pt>
                <c:pt idx="5">
                  <c:v>Dinamarca</c:v>
                </c:pt>
                <c:pt idx="6">
                  <c:v>Países Bajos</c:v>
                </c:pt>
                <c:pt idx="7">
                  <c:v>Alemania</c:v>
                </c:pt>
                <c:pt idx="8">
                  <c:v>Canadá</c:v>
                </c:pt>
                <c:pt idx="9">
                  <c:v>UK</c:v>
                </c:pt>
                <c:pt idx="10">
                  <c:v>Francia</c:v>
                </c:pt>
                <c:pt idx="11">
                  <c:v>España</c:v>
                </c:pt>
                <c:pt idx="12">
                  <c:v>Bélgica</c:v>
                </c:pt>
                <c:pt idx="13">
                  <c:v>Polonia</c:v>
                </c:pt>
                <c:pt idx="14">
                  <c:v>USA</c:v>
                </c:pt>
                <c:pt idx="15">
                  <c:v>Promedio OCDE</c:v>
                </c:pt>
                <c:pt idx="16">
                  <c:v>Argentina</c:v>
                </c:pt>
                <c:pt idx="17">
                  <c:v>Grecia</c:v>
                </c:pt>
                <c:pt idx="18">
                  <c:v>Chile</c:v>
                </c:pt>
                <c:pt idx="19">
                  <c:v>México</c:v>
                </c:pt>
              </c:strCache>
            </c:strRef>
          </c:cat>
          <c:val>
            <c:numRef>
              <c:f>'Partic Grupo Etario'!$E$5:$E$24</c:f>
              <c:numCache>
                <c:formatCode>#,##0.0_ ;\-#,##0.0\ </c:formatCode>
                <c:ptCount val="20"/>
                <c:pt idx="0">
                  <c:v>-1.6184034754408998</c:v>
                </c:pt>
                <c:pt idx="1">
                  <c:v>2.8125712530752978</c:v>
                </c:pt>
                <c:pt idx="2">
                  <c:v>2.3491046478292077</c:v>
                </c:pt>
                <c:pt idx="3">
                  <c:v>5.5067348900462996</c:v>
                </c:pt>
                <c:pt idx="4">
                  <c:v>-3.3321137346809948</c:v>
                </c:pt>
                <c:pt idx="5">
                  <c:v>0.9314084968035985</c:v>
                </c:pt>
                <c:pt idx="6">
                  <c:v>-4.5285189676354918</c:v>
                </c:pt>
                <c:pt idx="7">
                  <c:v>5.9331792010171966</c:v>
                </c:pt>
                <c:pt idx="8">
                  <c:v>2.7477295035602367E-2</c:v>
                </c:pt>
                <c:pt idx="9">
                  <c:v>0.55812317019060487</c:v>
                </c:pt>
                <c:pt idx="10">
                  <c:v>4.0635185310566939</c:v>
                </c:pt>
                <c:pt idx="11">
                  <c:v>3.6429757713459026</c:v>
                </c:pt>
                <c:pt idx="12">
                  <c:v>3.9595212173253991</c:v>
                </c:pt>
                <c:pt idx="13">
                  <c:v>9.6156754700959013</c:v>
                </c:pt>
                <c:pt idx="14">
                  <c:v>1.9784824664867955</c:v>
                </c:pt>
                <c:pt idx="15">
                  <c:v>7.3481990945405968</c:v>
                </c:pt>
                <c:pt idx="16">
                  <c:v>11.261569179585603</c:v>
                </c:pt>
                <c:pt idx="17">
                  <c:v>3.8527084747623022</c:v>
                </c:pt>
                <c:pt idx="18">
                  <c:v>7.4792510068477007</c:v>
                </c:pt>
                <c:pt idx="19">
                  <c:v>23.574794059315494</c:v>
                </c:pt>
              </c:numCache>
            </c:numRef>
          </c:val>
          <c:extLst>
            <c:ext xmlns:c16="http://schemas.microsoft.com/office/drawing/2014/chart" uri="{C3380CC4-5D6E-409C-BE32-E72D297353CC}">
              <c16:uniqueId val="{00000006-2823-4245-86FB-351128F1C5D0}"/>
            </c:ext>
          </c:extLst>
        </c:ser>
        <c:ser>
          <c:idx val="1"/>
          <c:order val="1"/>
          <c:tx>
            <c:v>25-64</c:v>
          </c:tx>
          <c:spPr>
            <a:solidFill>
              <a:schemeClr val="accent5">
                <a:lumMod val="50000"/>
              </a:schemeClr>
            </a:solidFill>
            <a:ln>
              <a:noFill/>
            </a:ln>
            <a:effectLst/>
          </c:spPr>
          <c:invertIfNegative val="0"/>
          <c:dPt>
            <c:idx val="2"/>
            <c:invertIfNegative val="0"/>
            <c:bubble3D val="0"/>
            <c:spPr>
              <a:pattFill prst="trellis">
                <a:fgClr>
                  <a:schemeClr val="accent5">
                    <a:lumMod val="50000"/>
                  </a:schemeClr>
                </a:fgClr>
                <a:bgClr>
                  <a:schemeClr val="bg1"/>
                </a:bgClr>
              </a:pattFill>
              <a:ln>
                <a:noFill/>
              </a:ln>
              <a:effectLst/>
            </c:spPr>
            <c:extLst>
              <c:ext xmlns:c16="http://schemas.microsoft.com/office/drawing/2014/chart" uri="{C3380CC4-5D6E-409C-BE32-E72D297353CC}">
                <c16:uniqueId val="{00000008-2823-4245-86FB-351128F1C5D0}"/>
              </c:ext>
            </c:extLst>
          </c:dPt>
          <c:dPt>
            <c:idx val="4"/>
            <c:invertIfNegative val="0"/>
            <c:bubble3D val="0"/>
            <c:spPr>
              <a:pattFill prst="wdUpDiag">
                <a:fgClr>
                  <a:schemeClr val="accent5">
                    <a:lumMod val="50000"/>
                  </a:schemeClr>
                </a:fgClr>
                <a:bgClr>
                  <a:schemeClr val="bg1"/>
                </a:bgClr>
              </a:pattFill>
              <a:ln>
                <a:noFill/>
              </a:ln>
              <a:effectLst/>
            </c:spPr>
            <c:extLst>
              <c:ext xmlns:c16="http://schemas.microsoft.com/office/drawing/2014/chart" uri="{C3380CC4-5D6E-409C-BE32-E72D297353CC}">
                <c16:uniqueId val="{0000000A-2823-4245-86FB-351128F1C5D0}"/>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5">
                        <a:lumMod val="50000"/>
                      </a:schemeClr>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'Partic Grupo Etario'!$B$5:$B$24</c:f>
              <c:strCache>
                <c:ptCount val="20"/>
                <c:pt idx="0">
                  <c:v>Suecia</c:v>
                </c:pt>
                <c:pt idx="1">
                  <c:v>Finlandia</c:v>
                </c:pt>
                <c:pt idx="2">
                  <c:v>Suiza</c:v>
                </c:pt>
                <c:pt idx="3">
                  <c:v>Portugal</c:v>
                </c:pt>
                <c:pt idx="4">
                  <c:v>Noruega</c:v>
                </c:pt>
                <c:pt idx="5">
                  <c:v>Dinamarca</c:v>
                </c:pt>
                <c:pt idx="6">
                  <c:v>Países Bajos</c:v>
                </c:pt>
                <c:pt idx="7">
                  <c:v>Alemania</c:v>
                </c:pt>
                <c:pt idx="8">
                  <c:v>Canadá</c:v>
                </c:pt>
                <c:pt idx="9">
                  <c:v>UK</c:v>
                </c:pt>
                <c:pt idx="10">
                  <c:v>Francia</c:v>
                </c:pt>
                <c:pt idx="11">
                  <c:v>España</c:v>
                </c:pt>
                <c:pt idx="12">
                  <c:v>Bélgica</c:v>
                </c:pt>
                <c:pt idx="13">
                  <c:v>Polonia</c:v>
                </c:pt>
                <c:pt idx="14">
                  <c:v>USA</c:v>
                </c:pt>
                <c:pt idx="15">
                  <c:v>Promedio OCDE</c:v>
                </c:pt>
                <c:pt idx="16">
                  <c:v>Argentina</c:v>
                </c:pt>
                <c:pt idx="17">
                  <c:v>Grecia</c:v>
                </c:pt>
                <c:pt idx="18">
                  <c:v>Chile</c:v>
                </c:pt>
                <c:pt idx="19">
                  <c:v>México</c:v>
                </c:pt>
              </c:strCache>
            </c:strRef>
          </c:cat>
          <c:val>
            <c:numRef>
              <c:f>'Partic Grupo Etario'!$H$5:$H$24</c:f>
              <c:numCache>
                <c:formatCode>0.0</c:formatCode>
                <c:ptCount val="20"/>
                <c:pt idx="0">
                  <c:v>5.6505080464907991</c:v>
                </c:pt>
                <c:pt idx="1">
                  <c:v>3.431431585326294</c:v>
                </c:pt>
                <c:pt idx="2">
                  <c:v>8.976405450864803</c:v>
                </c:pt>
                <c:pt idx="3">
                  <c:v>6.0266026511767024</c:v>
                </c:pt>
                <c:pt idx="4">
                  <c:v>6.2322801518955089</c:v>
                </c:pt>
                <c:pt idx="5">
                  <c:v>7.4800378982158975</c:v>
                </c:pt>
                <c:pt idx="6">
                  <c:v>9.603525779508999</c:v>
                </c:pt>
                <c:pt idx="7">
                  <c:v>8.7154456656095931</c:v>
                </c:pt>
                <c:pt idx="8">
                  <c:v>8.8489146338656042</c:v>
                </c:pt>
                <c:pt idx="9">
                  <c:v>8.7228487002444979</c:v>
                </c:pt>
                <c:pt idx="10">
                  <c:v>7.2930702618742913</c:v>
                </c:pt>
                <c:pt idx="11">
                  <c:v>9.5508900251303004</c:v>
                </c:pt>
                <c:pt idx="12">
                  <c:v>9.197695527408996</c:v>
                </c:pt>
                <c:pt idx="13">
                  <c:v>14.534855528413303</c:v>
                </c:pt>
                <c:pt idx="14">
                  <c:v>12.468186208848095</c:v>
                </c:pt>
                <c:pt idx="15">
                  <c:v>17.373869321309698</c:v>
                </c:pt>
                <c:pt idx="16">
                  <c:v>23.029250656422789</c:v>
                </c:pt>
                <c:pt idx="17">
                  <c:v>17.801535518313003</c:v>
                </c:pt>
                <c:pt idx="18">
                  <c:v>24.230881081514696</c:v>
                </c:pt>
                <c:pt idx="19">
                  <c:v>36.441808080926805</c:v>
                </c:pt>
              </c:numCache>
            </c:numRef>
          </c:val>
          <c:extLst>
            <c:ext xmlns:c16="http://schemas.microsoft.com/office/drawing/2014/chart" uri="{C3380CC4-5D6E-409C-BE32-E72D297353CC}">
              <c16:uniqueId val="{0000000B-2823-4245-86FB-351128F1C5D0}"/>
            </c:ext>
          </c:extLst>
        </c:ser>
        <c:dLbls>
          <c:showLegendKey val="0"/>
          <c:showVal val="0"/>
          <c:showCatName val="0"/>
          <c:showSerName val="0"/>
          <c:showPercent val="0"/>
          <c:showBubbleSize val="0"/>
        </c:dLbls>
        <c:gapWidth val="100"/>
        <c:overlap val="-30"/>
        <c:axId val="543580784"/>
        <c:axId val="543568720"/>
      </c:barChart>
      <c:catAx>
        <c:axId val="54358078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s-AR"/>
          </a:p>
        </c:txPr>
        <c:crossAx val="543568720"/>
        <c:crosses val="autoZero"/>
        <c:auto val="1"/>
        <c:lblAlgn val="ctr"/>
        <c:lblOffset val="100"/>
        <c:noMultiLvlLbl val="0"/>
      </c:catAx>
      <c:valAx>
        <c:axId val="543568720"/>
        <c:scaling>
          <c:orientation val="minMax"/>
          <c:min val="-8"/>
        </c:scaling>
        <c:delete val="1"/>
        <c:axPos val="l"/>
        <c:numFmt formatCode="#,##0_ ;\-#,##0\ " sourceLinked="0"/>
        <c:majorTickMark val="out"/>
        <c:minorTickMark val="none"/>
        <c:tickLblPos val="nextTo"/>
        <c:crossAx val="543580784"/>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ysClr val="windowText" lastClr="000000"/>
          </a:solidFill>
        </a:defRPr>
      </a:pPr>
      <a:endParaRPr lang="es-AR"/>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15-24</c:v>
          </c:tx>
          <c:spPr>
            <a:solidFill>
              <a:srgbClr val="FF0000"/>
            </a:solidFill>
            <a:ln>
              <a:noFill/>
            </a:ln>
            <a:effectLst/>
          </c:spPr>
          <c:invertIfNegative val="0"/>
          <c:dPt>
            <c:idx val="15"/>
            <c:invertIfNegative val="0"/>
            <c:bubble3D val="0"/>
            <c:spPr>
              <a:pattFill prst="wdUpDiag">
                <a:fgClr>
                  <a:srgbClr val="FF0000"/>
                </a:fgClr>
                <a:bgClr>
                  <a:schemeClr val="bg1"/>
                </a:bgClr>
              </a:pattFill>
              <a:ln>
                <a:noFill/>
              </a:ln>
              <a:effectLst/>
            </c:spPr>
            <c:extLst>
              <c:ext xmlns:c16="http://schemas.microsoft.com/office/drawing/2014/chart" uri="{C3380CC4-5D6E-409C-BE32-E72D297353CC}">
                <c16:uniqueId val="{00000001-5378-482E-BC31-BB4EE47685AF}"/>
              </c:ext>
            </c:extLst>
          </c:dPt>
          <c:dPt>
            <c:idx val="16"/>
            <c:invertIfNegative val="0"/>
            <c:bubble3D val="0"/>
            <c:spPr>
              <a:pattFill prst="trellis">
                <a:fgClr>
                  <a:srgbClr val="FF0000"/>
                </a:fgClr>
                <a:bgClr>
                  <a:schemeClr val="bg1"/>
                </a:bgClr>
              </a:pattFill>
              <a:ln>
                <a:noFill/>
              </a:ln>
              <a:effectLst/>
            </c:spPr>
            <c:extLst>
              <c:ext xmlns:c16="http://schemas.microsoft.com/office/drawing/2014/chart" uri="{C3380CC4-5D6E-409C-BE32-E72D297353CC}">
                <c16:uniqueId val="{00000003-5378-482E-BC31-BB4EE47685AF}"/>
              </c:ext>
            </c:extLst>
          </c:dPt>
          <c:dLbls>
            <c:dLbl>
              <c:idx val="0"/>
              <c:layout>
                <c:manualLayout>
                  <c:x val="-7.233273056057872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378-482E-BC31-BB4EE47685AF}"/>
                </c:ext>
              </c:extLst>
            </c:dLbl>
            <c:dLbl>
              <c:idx val="2"/>
              <c:layout>
                <c:manualLayout>
                  <c:x val="-4.8221820373719332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378-482E-BC31-BB4EE47685AF}"/>
                </c:ext>
              </c:extLst>
            </c:dLbl>
            <c:dLbl>
              <c:idx val="4"/>
              <c:layout>
                <c:manualLayout>
                  <c:x val="0"/>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378-482E-BC31-BB4EE47685AF}"/>
                </c:ext>
              </c:extLst>
            </c:dLbl>
            <c:dLbl>
              <c:idx val="5"/>
              <c:layout>
                <c:manualLayout>
                  <c:x val="-4.8221820373719106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378-482E-BC31-BB4EE47685AF}"/>
                </c:ext>
              </c:extLst>
            </c:dLbl>
            <c:dLbl>
              <c:idx val="6"/>
              <c:layout>
                <c:manualLayout>
                  <c:x val="-2.2259317189310761E-3"/>
                  <c:y val="-7.5678520320118843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378-482E-BC31-BB4EE47685AF}"/>
                </c:ext>
              </c:extLst>
            </c:dLbl>
            <c:dLbl>
              <c:idx val="7"/>
              <c:layout>
                <c:manualLayout>
                  <c:x val="-6.677795156793228E-3"/>
                  <c:y val="-1.8919630080029711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378-482E-BC31-BB4EE47685AF}"/>
                </c:ext>
              </c:extLst>
            </c:dLbl>
            <c:dLbl>
              <c:idx val="8"/>
              <c:layout>
                <c:manualLayout>
                  <c:x val="-6.677795156793228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378-482E-BC31-BB4EE47685AF}"/>
                </c:ext>
              </c:extLst>
            </c:dLbl>
            <c:dLbl>
              <c:idx val="9"/>
              <c:layout>
                <c:manualLayout>
                  <c:x val="-4.4518634378621523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5378-482E-BC31-BB4EE47685AF}"/>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FF0000"/>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'Partic Grupo Etario'!$B$5:$B$24</c:f>
              <c:strCache>
                <c:ptCount val="20"/>
                <c:pt idx="0">
                  <c:v>Suecia</c:v>
                </c:pt>
                <c:pt idx="1">
                  <c:v>Finlandia</c:v>
                </c:pt>
                <c:pt idx="2">
                  <c:v>Suiza</c:v>
                </c:pt>
                <c:pt idx="3">
                  <c:v>Portugal</c:v>
                </c:pt>
                <c:pt idx="4">
                  <c:v>Noruega</c:v>
                </c:pt>
                <c:pt idx="5">
                  <c:v>Dinamarca</c:v>
                </c:pt>
                <c:pt idx="6">
                  <c:v>Países Bajos</c:v>
                </c:pt>
                <c:pt idx="7">
                  <c:v>Alemania</c:v>
                </c:pt>
                <c:pt idx="8">
                  <c:v>Canadá</c:v>
                </c:pt>
                <c:pt idx="9">
                  <c:v>UK</c:v>
                </c:pt>
                <c:pt idx="10">
                  <c:v>Francia</c:v>
                </c:pt>
                <c:pt idx="11">
                  <c:v>España</c:v>
                </c:pt>
                <c:pt idx="12">
                  <c:v>Bélgica</c:v>
                </c:pt>
                <c:pt idx="13">
                  <c:v>Polonia</c:v>
                </c:pt>
                <c:pt idx="14">
                  <c:v>USA</c:v>
                </c:pt>
                <c:pt idx="15">
                  <c:v>Promedio OCDE</c:v>
                </c:pt>
                <c:pt idx="16">
                  <c:v>Argentina</c:v>
                </c:pt>
                <c:pt idx="17">
                  <c:v>Grecia</c:v>
                </c:pt>
                <c:pt idx="18">
                  <c:v>Chile</c:v>
                </c:pt>
                <c:pt idx="19">
                  <c:v>México</c:v>
                </c:pt>
              </c:strCache>
            </c:strRef>
          </c:cat>
          <c:val>
            <c:numRef>
              <c:f>'Partic Grupo Etario'!$D$5:$D$24</c:f>
              <c:numCache>
                <c:formatCode>#,##0.0_ ;\-#,##0.0\ </c:formatCode>
                <c:ptCount val="20"/>
                <c:pt idx="0">
                  <c:v>54.826959147913598</c:v>
                </c:pt>
                <c:pt idx="1">
                  <c:v>52.7769327322248</c:v>
                </c:pt>
                <c:pt idx="2">
                  <c:v>64.178478602125395</c:v>
                </c:pt>
                <c:pt idx="3">
                  <c:v>30.049260056800801</c:v>
                </c:pt>
                <c:pt idx="4">
                  <c:v>62.723925667643798</c:v>
                </c:pt>
                <c:pt idx="5">
                  <c:v>59.9353000383514</c:v>
                </c:pt>
                <c:pt idx="6">
                  <c:v>81.361337560441797</c:v>
                </c:pt>
                <c:pt idx="7">
                  <c:v>49.200786901197802</c:v>
                </c:pt>
                <c:pt idx="8">
                  <c:v>63.814995349103</c:v>
                </c:pt>
                <c:pt idx="9">
                  <c:v>58.346272350881598</c:v>
                </c:pt>
                <c:pt idx="10">
                  <c:v>37.668017236484303</c:v>
                </c:pt>
                <c:pt idx="11">
                  <c:v>33.393476767087797</c:v>
                </c:pt>
                <c:pt idx="12">
                  <c:v>28.239846101259001</c:v>
                </c:pt>
                <c:pt idx="13">
                  <c:v>26.091535243278599</c:v>
                </c:pt>
                <c:pt idx="14">
                  <c:v>54.524886877828102</c:v>
                </c:pt>
                <c:pt idx="15">
                  <c:v>43.751348892101703</c:v>
                </c:pt>
                <c:pt idx="16">
                  <c:v>31.678757227701499</c:v>
                </c:pt>
                <c:pt idx="17">
                  <c:v>18.787887990854699</c:v>
                </c:pt>
                <c:pt idx="18">
                  <c:v>22.779651027839801</c:v>
                </c:pt>
                <c:pt idx="19">
                  <c:v>32.420216481847604</c:v>
                </c:pt>
              </c:numCache>
            </c:numRef>
          </c:val>
          <c:extLst>
            <c:ext xmlns:c16="http://schemas.microsoft.com/office/drawing/2014/chart" uri="{C3380CC4-5D6E-409C-BE32-E72D297353CC}">
              <c16:uniqueId val="{0000000C-5378-482E-BC31-BB4EE47685AF}"/>
            </c:ext>
          </c:extLst>
        </c:ser>
        <c:ser>
          <c:idx val="1"/>
          <c:order val="1"/>
          <c:tx>
            <c:v>25-64</c:v>
          </c:tx>
          <c:spPr>
            <a:solidFill>
              <a:schemeClr val="accent5">
                <a:lumMod val="50000"/>
              </a:schemeClr>
            </a:solidFill>
            <a:ln>
              <a:noFill/>
            </a:ln>
            <a:effectLst/>
          </c:spPr>
          <c:invertIfNegative val="0"/>
          <c:dPt>
            <c:idx val="15"/>
            <c:invertIfNegative val="0"/>
            <c:bubble3D val="0"/>
            <c:spPr>
              <a:pattFill prst="wdUpDiag">
                <a:fgClr>
                  <a:schemeClr val="accent5">
                    <a:lumMod val="50000"/>
                  </a:schemeClr>
                </a:fgClr>
                <a:bgClr>
                  <a:schemeClr val="bg1"/>
                </a:bgClr>
              </a:pattFill>
              <a:ln>
                <a:noFill/>
              </a:ln>
              <a:effectLst/>
            </c:spPr>
            <c:extLst>
              <c:ext xmlns:c16="http://schemas.microsoft.com/office/drawing/2014/chart" uri="{C3380CC4-5D6E-409C-BE32-E72D297353CC}">
                <c16:uniqueId val="{0000000E-5378-482E-BC31-BB4EE47685AF}"/>
              </c:ext>
            </c:extLst>
          </c:dPt>
          <c:dPt>
            <c:idx val="16"/>
            <c:invertIfNegative val="0"/>
            <c:bubble3D val="0"/>
            <c:spPr>
              <a:pattFill prst="trellis">
                <a:fgClr>
                  <a:schemeClr val="accent5">
                    <a:lumMod val="50000"/>
                  </a:schemeClr>
                </a:fgClr>
                <a:bgClr>
                  <a:schemeClr val="bg1"/>
                </a:bgClr>
              </a:pattFill>
              <a:ln>
                <a:noFill/>
              </a:ln>
              <a:effectLst/>
            </c:spPr>
            <c:extLst>
              <c:ext xmlns:c16="http://schemas.microsoft.com/office/drawing/2014/chart" uri="{C3380CC4-5D6E-409C-BE32-E72D297353CC}">
                <c16:uniqueId val="{00000010-5378-482E-BC31-BB4EE47685AF}"/>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5">
                        <a:lumMod val="50000"/>
                      </a:schemeClr>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'Partic Grupo Etario'!$B$5:$B$24</c:f>
              <c:strCache>
                <c:ptCount val="20"/>
                <c:pt idx="0">
                  <c:v>Suecia</c:v>
                </c:pt>
                <c:pt idx="1">
                  <c:v>Finlandia</c:v>
                </c:pt>
                <c:pt idx="2">
                  <c:v>Suiza</c:v>
                </c:pt>
                <c:pt idx="3">
                  <c:v>Portugal</c:v>
                </c:pt>
                <c:pt idx="4">
                  <c:v>Noruega</c:v>
                </c:pt>
                <c:pt idx="5">
                  <c:v>Dinamarca</c:v>
                </c:pt>
                <c:pt idx="6">
                  <c:v>Países Bajos</c:v>
                </c:pt>
                <c:pt idx="7">
                  <c:v>Alemania</c:v>
                </c:pt>
                <c:pt idx="8">
                  <c:v>Canadá</c:v>
                </c:pt>
                <c:pt idx="9">
                  <c:v>UK</c:v>
                </c:pt>
                <c:pt idx="10">
                  <c:v>Francia</c:v>
                </c:pt>
                <c:pt idx="11">
                  <c:v>España</c:v>
                </c:pt>
                <c:pt idx="12">
                  <c:v>Bélgica</c:v>
                </c:pt>
                <c:pt idx="13">
                  <c:v>Polonia</c:v>
                </c:pt>
                <c:pt idx="14">
                  <c:v>USA</c:v>
                </c:pt>
                <c:pt idx="15">
                  <c:v>Promedio OCDE</c:v>
                </c:pt>
                <c:pt idx="16">
                  <c:v>Argentina</c:v>
                </c:pt>
                <c:pt idx="17">
                  <c:v>Grecia</c:v>
                </c:pt>
                <c:pt idx="18">
                  <c:v>Chile</c:v>
                </c:pt>
                <c:pt idx="19">
                  <c:v>México</c:v>
                </c:pt>
              </c:strCache>
            </c:strRef>
          </c:cat>
          <c:val>
            <c:numRef>
              <c:f>'Partic Grupo Etario'!$G$5:$G$24</c:f>
              <c:numCache>
                <c:formatCode>#,##0.0_ ;\-#,##0.0\ </c:formatCode>
                <c:ptCount val="20"/>
                <c:pt idx="0">
                  <c:v>86.242488856159298</c:v>
                </c:pt>
                <c:pt idx="1">
                  <c:v>82.523303566771503</c:v>
                </c:pt>
                <c:pt idx="2">
                  <c:v>82.502833137861302</c:v>
                </c:pt>
                <c:pt idx="3">
                  <c:v>81.400049998732996</c:v>
                </c:pt>
                <c:pt idx="4">
                  <c:v>81.016339356893695</c:v>
                </c:pt>
                <c:pt idx="5">
                  <c:v>80.294132770575402</c:v>
                </c:pt>
                <c:pt idx="6">
                  <c:v>79.946846639226607</c:v>
                </c:pt>
                <c:pt idx="7">
                  <c:v>79.176398094019007</c:v>
                </c:pt>
                <c:pt idx="8">
                  <c:v>78.100881585834003</c:v>
                </c:pt>
                <c:pt idx="9">
                  <c:v>77.785822938097198</c:v>
                </c:pt>
                <c:pt idx="10">
                  <c:v>77.231485438358206</c:v>
                </c:pt>
                <c:pt idx="11">
                  <c:v>76.768443447690501</c:v>
                </c:pt>
                <c:pt idx="12">
                  <c:v>73.608023453073699</c:v>
                </c:pt>
                <c:pt idx="13">
                  <c:v>72.755840251775595</c:v>
                </c:pt>
                <c:pt idx="14">
                  <c:v>71.211022480058006</c:v>
                </c:pt>
                <c:pt idx="15">
                  <c:v>69.412488975523502</c:v>
                </c:pt>
                <c:pt idx="16">
                  <c:v>67.986011456687805</c:v>
                </c:pt>
                <c:pt idx="17">
                  <c:v>67.083696413409598</c:v>
                </c:pt>
                <c:pt idx="18">
                  <c:v>61.538560918591898</c:v>
                </c:pt>
                <c:pt idx="19">
                  <c:v>53.197553708795297</c:v>
                </c:pt>
              </c:numCache>
            </c:numRef>
          </c:val>
          <c:extLst>
            <c:ext xmlns:c16="http://schemas.microsoft.com/office/drawing/2014/chart" uri="{C3380CC4-5D6E-409C-BE32-E72D297353CC}">
              <c16:uniqueId val="{00000011-5378-482E-BC31-BB4EE47685AF}"/>
            </c:ext>
          </c:extLst>
        </c:ser>
        <c:dLbls>
          <c:showLegendKey val="0"/>
          <c:showVal val="0"/>
          <c:showCatName val="0"/>
          <c:showSerName val="0"/>
          <c:showPercent val="0"/>
          <c:showBubbleSize val="0"/>
        </c:dLbls>
        <c:gapWidth val="100"/>
        <c:overlap val="-50"/>
        <c:axId val="543580784"/>
        <c:axId val="543568720"/>
      </c:barChart>
      <c:catAx>
        <c:axId val="54358078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s-AR"/>
          </a:p>
        </c:txPr>
        <c:crossAx val="543568720"/>
        <c:crosses val="autoZero"/>
        <c:auto val="1"/>
        <c:lblAlgn val="ctr"/>
        <c:lblOffset val="100"/>
        <c:noMultiLvlLbl val="0"/>
      </c:catAx>
      <c:valAx>
        <c:axId val="543568720"/>
        <c:scaling>
          <c:orientation val="minMax"/>
          <c:max val="100"/>
          <c:min val="0"/>
        </c:scaling>
        <c:delete val="1"/>
        <c:axPos val="l"/>
        <c:numFmt formatCode="#,##0_ ;\-#,##0\ " sourceLinked="0"/>
        <c:majorTickMark val="out"/>
        <c:minorTickMark val="none"/>
        <c:tickLblPos val="nextTo"/>
        <c:crossAx val="54358078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ysClr val="windowText" lastClr="000000"/>
          </a:solidFill>
        </a:defRPr>
      </a:pPr>
      <a:endParaRPr lang="es-AR"/>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02060"/>
            </a:solidFill>
            <a:ln>
              <a:noFill/>
            </a:ln>
            <a:effectLst/>
          </c:spPr>
          <c:invertIfNegative val="0"/>
          <c:dPt>
            <c:idx val="3"/>
            <c:invertIfNegative val="0"/>
            <c:bubble3D val="0"/>
            <c:spPr>
              <a:pattFill prst="trellis">
                <a:fgClr>
                  <a:srgbClr val="002060"/>
                </a:fgClr>
                <a:bgClr>
                  <a:schemeClr val="bg1"/>
                </a:bgClr>
              </a:pattFill>
              <a:ln>
                <a:noFill/>
              </a:ln>
              <a:effectLst/>
            </c:spPr>
            <c:extLst>
              <c:ext xmlns:c16="http://schemas.microsoft.com/office/drawing/2014/chart" uri="{C3380CC4-5D6E-409C-BE32-E72D297353CC}">
                <c16:uniqueId val="{00000001-A040-45CD-BF66-26192F309747}"/>
              </c:ext>
            </c:extLst>
          </c:dPt>
          <c:dPt>
            <c:idx val="18"/>
            <c:invertIfNegative val="0"/>
            <c:bubble3D val="0"/>
            <c:spPr>
              <a:pattFill prst="wdUpDiag">
                <a:fgClr>
                  <a:srgbClr val="002060"/>
                </a:fgClr>
                <a:bgClr>
                  <a:schemeClr val="bg1"/>
                </a:bgClr>
              </a:pattFill>
              <a:ln>
                <a:noFill/>
              </a:ln>
              <a:effectLst/>
            </c:spPr>
            <c:extLst>
              <c:ext xmlns:c16="http://schemas.microsoft.com/office/drawing/2014/chart" uri="{C3380CC4-5D6E-409C-BE32-E72D297353CC}">
                <c16:uniqueId val="{00000003-A040-45CD-BF66-26192F309747}"/>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002060"/>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'Length of maternity, parental a'!$B$8:$B$30</c:f>
              <c:strCache>
                <c:ptCount val="23"/>
                <c:pt idx="0">
                  <c:v>USA</c:v>
                </c:pt>
                <c:pt idx="1">
                  <c:v>Mexico</c:v>
                </c:pt>
                <c:pt idx="2">
                  <c:v>Argentina </c:v>
                </c:pt>
                <c:pt idx="3">
                  <c:v>Suiza</c:v>
                </c:pt>
                <c:pt idx="4">
                  <c:v>Colombia</c:v>
                </c:pt>
                <c:pt idx="5">
                  <c:v>Países Bajos</c:v>
                </c:pt>
                <c:pt idx="6">
                  <c:v>Chile</c:v>
                </c:pt>
                <c:pt idx="7">
                  <c:v>España</c:v>
                </c:pt>
                <c:pt idx="8">
                  <c:v>UK</c:v>
                </c:pt>
                <c:pt idx="9">
                  <c:v>Italia</c:v>
                </c:pt>
                <c:pt idx="10">
                  <c:v>Dinamarca</c:v>
                </c:pt>
                <c:pt idx="11">
                  <c:v>Portugal</c:v>
                </c:pt>
                <c:pt idx="12">
                  <c:v>Bélgica</c:v>
                </c:pt>
                <c:pt idx="13">
                  <c:v>Polonia</c:v>
                </c:pt>
                <c:pt idx="14">
                  <c:v>Canadá</c:v>
                </c:pt>
                <c:pt idx="15">
                  <c:v>Promedio OCDE</c:v>
                </c:pt>
                <c:pt idx="16">
                  <c:v>Grecia</c:v>
                </c:pt>
                <c:pt idx="17">
                  <c:v>Alemania</c:v>
                </c:pt>
                <c:pt idx="18">
                  <c:v>Suecia</c:v>
                </c:pt>
                <c:pt idx="19">
                  <c:v>Francia</c:v>
                </c:pt>
                <c:pt idx="20">
                  <c:v>Noruega</c:v>
                </c:pt>
                <c:pt idx="21">
                  <c:v>Korea</c:v>
                </c:pt>
                <c:pt idx="22">
                  <c:v>Finlandia</c:v>
                </c:pt>
              </c:strCache>
            </c:strRef>
          </c:cat>
          <c:val>
            <c:numRef>
              <c:f>'Length of maternity, parental a'!$C$8:$C$30</c:f>
              <c:numCache>
                <c:formatCode>#,##0.0_ ;\-#,##0.0\ </c:formatCode>
                <c:ptCount val="23"/>
                <c:pt idx="0">
                  <c:v>0</c:v>
                </c:pt>
                <c:pt idx="1">
                  <c:v>12</c:v>
                </c:pt>
                <c:pt idx="2">
                  <c:v>12.85</c:v>
                </c:pt>
                <c:pt idx="3">
                  <c:v>16</c:v>
                </c:pt>
                <c:pt idx="4">
                  <c:v>18</c:v>
                </c:pt>
                <c:pt idx="5">
                  <c:v>16</c:v>
                </c:pt>
                <c:pt idx="6">
                  <c:v>18</c:v>
                </c:pt>
                <c:pt idx="7">
                  <c:v>16</c:v>
                </c:pt>
                <c:pt idx="8">
                  <c:v>52</c:v>
                </c:pt>
                <c:pt idx="9">
                  <c:v>21.7</c:v>
                </c:pt>
                <c:pt idx="10">
                  <c:v>18</c:v>
                </c:pt>
                <c:pt idx="11">
                  <c:v>6</c:v>
                </c:pt>
                <c:pt idx="12">
                  <c:v>15</c:v>
                </c:pt>
                <c:pt idx="13">
                  <c:v>20</c:v>
                </c:pt>
                <c:pt idx="14">
                  <c:v>16</c:v>
                </c:pt>
                <c:pt idx="15">
                  <c:v>20</c:v>
                </c:pt>
                <c:pt idx="16">
                  <c:v>43</c:v>
                </c:pt>
                <c:pt idx="17">
                  <c:v>14</c:v>
                </c:pt>
                <c:pt idx="18">
                  <c:v>12.9</c:v>
                </c:pt>
                <c:pt idx="19">
                  <c:v>16</c:v>
                </c:pt>
                <c:pt idx="20">
                  <c:v>18</c:v>
                </c:pt>
                <c:pt idx="21">
                  <c:v>12.9</c:v>
                </c:pt>
                <c:pt idx="22">
                  <c:v>17.5</c:v>
                </c:pt>
              </c:numCache>
            </c:numRef>
          </c:val>
          <c:extLst>
            <c:ext xmlns:c16="http://schemas.microsoft.com/office/drawing/2014/chart" uri="{C3380CC4-5D6E-409C-BE32-E72D297353CC}">
              <c16:uniqueId val="{00000004-A040-45CD-BF66-26192F309747}"/>
            </c:ext>
          </c:extLst>
        </c:ser>
        <c:dLbls>
          <c:showLegendKey val="0"/>
          <c:showVal val="0"/>
          <c:showCatName val="0"/>
          <c:showSerName val="0"/>
          <c:showPercent val="0"/>
          <c:showBubbleSize val="0"/>
        </c:dLbls>
        <c:gapWidth val="150"/>
        <c:overlap val="-27"/>
        <c:axId val="84122559"/>
        <c:axId val="84123391"/>
      </c:barChart>
      <c:catAx>
        <c:axId val="84122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s-AR"/>
          </a:p>
        </c:txPr>
        <c:crossAx val="84123391"/>
        <c:crosses val="autoZero"/>
        <c:auto val="1"/>
        <c:lblAlgn val="ctr"/>
        <c:lblOffset val="100"/>
        <c:noMultiLvlLbl val="0"/>
      </c:catAx>
      <c:valAx>
        <c:axId val="84123391"/>
        <c:scaling>
          <c:orientation val="minMax"/>
        </c:scaling>
        <c:delete val="1"/>
        <c:axPos val="l"/>
        <c:numFmt formatCode="#,##0_ ;\-#,##0\ " sourceLinked="0"/>
        <c:majorTickMark val="none"/>
        <c:minorTickMark val="none"/>
        <c:tickLblPos val="nextTo"/>
        <c:crossAx val="84122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ysClr val="windowText" lastClr="000000"/>
          </a:solidFill>
        </a:defRPr>
      </a:pPr>
      <a:endParaRPr lang="es-AR"/>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Maternidad</c:v>
          </c:tx>
          <c:spPr>
            <a:solidFill>
              <a:srgbClr val="C00000"/>
            </a:solidFill>
            <a:ln>
              <a:noFill/>
            </a:ln>
            <a:effectLst/>
          </c:spPr>
          <c:invertIfNegative val="0"/>
          <c:cat>
            <c:strRef>
              <c:f>'Length of maternity, parental a'!$B$8:$B$30</c:f>
              <c:strCache>
                <c:ptCount val="23"/>
                <c:pt idx="0">
                  <c:v>USA</c:v>
                </c:pt>
                <c:pt idx="1">
                  <c:v>Mexico</c:v>
                </c:pt>
                <c:pt idx="2">
                  <c:v>Argentina </c:v>
                </c:pt>
                <c:pt idx="3">
                  <c:v>Suiza</c:v>
                </c:pt>
                <c:pt idx="4">
                  <c:v>Colombia</c:v>
                </c:pt>
                <c:pt idx="5">
                  <c:v>Países Bajos</c:v>
                </c:pt>
                <c:pt idx="6">
                  <c:v>Chile</c:v>
                </c:pt>
                <c:pt idx="7">
                  <c:v>España</c:v>
                </c:pt>
                <c:pt idx="8">
                  <c:v>UK</c:v>
                </c:pt>
                <c:pt idx="9">
                  <c:v>Italia</c:v>
                </c:pt>
                <c:pt idx="10">
                  <c:v>Dinamarca</c:v>
                </c:pt>
                <c:pt idx="11">
                  <c:v>Portugal</c:v>
                </c:pt>
                <c:pt idx="12">
                  <c:v>Bélgica</c:v>
                </c:pt>
                <c:pt idx="13">
                  <c:v>Polonia</c:v>
                </c:pt>
                <c:pt idx="14">
                  <c:v>Canadá</c:v>
                </c:pt>
                <c:pt idx="15">
                  <c:v>Promedio OCDE</c:v>
                </c:pt>
                <c:pt idx="16">
                  <c:v>Grecia</c:v>
                </c:pt>
                <c:pt idx="17">
                  <c:v>Alemania</c:v>
                </c:pt>
                <c:pt idx="18">
                  <c:v>Suecia</c:v>
                </c:pt>
                <c:pt idx="19">
                  <c:v>Francia</c:v>
                </c:pt>
                <c:pt idx="20">
                  <c:v>Noruega</c:v>
                </c:pt>
                <c:pt idx="21">
                  <c:v>Korea</c:v>
                </c:pt>
                <c:pt idx="22">
                  <c:v>Finlandia</c:v>
                </c:pt>
              </c:strCache>
            </c:strRef>
          </c:cat>
          <c:val>
            <c:numRef>
              <c:f>'Length of maternity, parental a'!$C$8:$C$30</c:f>
              <c:numCache>
                <c:formatCode>#,##0.0_ ;\-#,##0.0\ </c:formatCode>
                <c:ptCount val="23"/>
                <c:pt idx="0">
                  <c:v>0</c:v>
                </c:pt>
                <c:pt idx="1">
                  <c:v>12</c:v>
                </c:pt>
                <c:pt idx="2">
                  <c:v>12.85</c:v>
                </c:pt>
                <c:pt idx="3">
                  <c:v>16</c:v>
                </c:pt>
                <c:pt idx="4">
                  <c:v>18</c:v>
                </c:pt>
                <c:pt idx="5">
                  <c:v>16</c:v>
                </c:pt>
                <c:pt idx="6">
                  <c:v>18</c:v>
                </c:pt>
                <c:pt idx="7">
                  <c:v>16</c:v>
                </c:pt>
                <c:pt idx="8">
                  <c:v>52</c:v>
                </c:pt>
                <c:pt idx="9">
                  <c:v>21.7</c:v>
                </c:pt>
                <c:pt idx="10">
                  <c:v>18</c:v>
                </c:pt>
                <c:pt idx="11">
                  <c:v>6</c:v>
                </c:pt>
                <c:pt idx="12">
                  <c:v>15</c:v>
                </c:pt>
                <c:pt idx="13">
                  <c:v>20</c:v>
                </c:pt>
                <c:pt idx="14">
                  <c:v>16</c:v>
                </c:pt>
                <c:pt idx="15">
                  <c:v>20</c:v>
                </c:pt>
                <c:pt idx="16">
                  <c:v>43</c:v>
                </c:pt>
                <c:pt idx="17">
                  <c:v>14</c:v>
                </c:pt>
                <c:pt idx="18">
                  <c:v>12.9</c:v>
                </c:pt>
                <c:pt idx="19">
                  <c:v>16</c:v>
                </c:pt>
                <c:pt idx="20">
                  <c:v>18</c:v>
                </c:pt>
                <c:pt idx="21">
                  <c:v>12.9</c:v>
                </c:pt>
                <c:pt idx="22">
                  <c:v>17.5</c:v>
                </c:pt>
              </c:numCache>
            </c:numRef>
          </c:val>
          <c:extLst>
            <c:ext xmlns:c16="http://schemas.microsoft.com/office/drawing/2014/chart" uri="{C3380CC4-5D6E-409C-BE32-E72D297353CC}">
              <c16:uniqueId val="{00000000-97D5-4D00-A4C1-CD5B9C766F98}"/>
            </c:ext>
          </c:extLst>
        </c:ser>
        <c:ser>
          <c:idx val="1"/>
          <c:order val="1"/>
          <c:tx>
            <c:v>Maternidad y cuidado</c:v>
          </c:tx>
          <c:spPr>
            <a:solidFill>
              <a:schemeClr val="accent1">
                <a:lumMod val="75000"/>
              </a:schemeClr>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1">
                        <a:lumMod val="75000"/>
                      </a:schemeClr>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'Length of maternity, parental a'!$E$8:$E$30</c:f>
              <c:numCache>
                <c:formatCode>#,##0.0_ ;\-#,##0.0\ </c:formatCode>
                <c:ptCount val="23"/>
                <c:pt idx="0">
                  <c:v>0</c:v>
                </c:pt>
                <c:pt idx="1">
                  <c:v>12</c:v>
                </c:pt>
                <c:pt idx="2">
                  <c:v>12.85</c:v>
                </c:pt>
                <c:pt idx="3">
                  <c:v>14</c:v>
                </c:pt>
                <c:pt idx="4">
                  <c:v>18</c:v>
                </c:pt>
                <c:pt idx="5">
                  <c:v>16</c:v>
                </c:pt>
                <c:pt idx="6">
                  <c:v>30</c:v>
                </c:pt>
                <c:pt idx="7">
                  <c:v>16</c:v>
                </c:pt>
                <c:pt idx="8">
                  <c:v>39</c:v>
                </c:pt>
                <c:pt idx="9">
                  <c:v>47.7</c:v>
                </c:pt>
                <c:pt idx="10">
                  <c:v>50</c:v>
                </c:pt>
                <c:pt idx="11">
                  <c:v>30.1</c:v>
                </c:pt>
                <c:pt idx="12">
                  <c:v>32.299999999999997</c:v>
                </c:pt>
                <c:pt idx="13">
                  <c:v>52</c:v>
                </c:pt>
                <c:pt idx="14">
                  <c:v>51</c:v>
                </c:pt>
                <c:pt idx="15">
                  <c:v>51</c:v>
                </c:pt>
                <c:pt idx="16">
                  <c:v>51.7</c:v>
                </c:pt>
                <c:pt idx="17">
                  <c:v>58</c:v>
                </c:pt>
                <c:pt idx="18">
                  <c:v>55.7</c:v>
                </c:pt>
                <c:pt idx="19">
                  <c:v>42</c:v>
                </c:pt>
                <c:pt idx="20">
                  <c:v>86</c:v>
                </c:pt>
                <c:pt idx="21">
                  <c:v>64.900000000000006</c:v>
                </c:pt>
                <c:pt idx="22">
                  <c:v>161</c:v>
                </c:pt>
              </c:numCache>
            </c:numRef>
          </c:val>
          <c:extLst>
            <c:ext xmlns:c16="http://schemas.microsoft.com/office/drawing/2014/chart" uri="{C3380CC4-5D6E-409C-BE32-E72D297353CC}">
              <c16:uniqueId val="{00000001-97D5-4D00-A4C1-CD5B9C766F98}"/>
            </c:ext>
          </c:extLst>
        </c:ser>
        <c:dLbls>
          <c:showLegendKey val="0"/>
          <c:showVal val="0"/>
          <c:showCatName val="0"/>
          <c:showSerName val="0"/>
          <c:showPercent val="0"/>
          <c:showBubbleSize val="0"/>
        </c:dLbls>
        <c:gapWidth val="190"/>
        <c:axId val="84122559"/>
        <c:axId val="84123391"/>
      </c:barChart>
      <c:catAx>
        <c:axId val="84122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s-AR"/>
          </a:p>
        </c:txPr>
        <c:crossAx val="84123391"/>
        <c:crosses val="autoZero"/>
        <c:auto val="1"/>
        <c:lblAlgn val="ctr"/>
        <c:lblOffset val="100"/>
        <c:noMultiLvlLbl val="0"/>
      </c:catAx>
      <c:valAx>
        <c:axId val="84123391"/>
        <c:scaling>
          <c:orientation val="minMax"/>
        </c:scaling>
        <c:delete val="0"/>
        <c:axPos val="l"/>
        <c:numFmt formatCode="#,##0_ ;\-#,##0\ "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s-AR"/>
          </a:p>
        </c:txPr>
        <c:crossAx val="84122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ysClr val="windowText" lastClr="000000"/>
          </a:solidFill>
        </a:defRPr>
      </a:pPr>
      <a:endParaRPr lang="es-AR"/>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02060"/>
            </a:solidFill>
            <a:ln>
              <a:noFill/>
            </a:ln>
            <a:effectLst/>
          </c:spPr>
          <c:invertIfNegative val="0"/>
          <c:dPt>
            <c:idx val="14"/>
            <c:invertIfNegative val="0"/>
            <c:bubble3D val="0"/>
            <c:spPr>
              <a:pattFill prst="wdUpDiag">
                <a:fgClr>
                  <a:srgbClr val="002060"/>
                </a:fgClr>
                <a:bgClr>
                  <a:schemeClr val="bg1"/>
                </a:bgClr>
              </a:pattFill>
              <a:ln>
                <a:noFill/>
              </a:ln>
              <a:effectLst/>
            </c:spPr>
            <c:extLst>
              <c:ext xmlns:c16="http://schemas.microsoft.com/office/drawing/2014/chart" uri="{C3380CC4-5D6E-409C-BE32-E72D297353CC}">
                <c16:uniqueId val="{00000001-4FBA-499E-A991-94E74EC63B0B}"/>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002060"/>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'Length of maternity, parental a'!$B$8:$B$30</c:f>
              <c:strCache>
                <c:ptCount val="23"/>
                <c:pt idx="0">
                  <c:v>USA</c:v>
                </c:pt>
                <c:pt idx="1">
                  <c:v>Mexico</c:v>
                </c:pt>
                <c:pt idx="2">
                  <c:v>Argentina </c:v>
                </c:pt>
                <c:pt idx="3">
                  <c:v>Suiza</c:v>
                </c:pt>
                <c:pt idx="4">
                  <c:v>Colombia</c:v>
                </c:pt>
                <c:pt idx="5">
                  <c:v>Países Bajos</c:v>
                </c:pt>
                <c:pt idx="6">
                  <c:v>Chile</c:v>
                </c:pt>
                <c:pt idx="7">
                  <c:v>España</c:v>
                </c:pt>
                <c:pt idx="8">
                  <c:v>UK</c:v>
                </c:pt>
                <c:pt idx="9">
                  <c:v>Italia</c:v>
                </c:pt>
                <c:pt idx="10">
                  <c:v>Dinamarca</c:v>
                </c:pt>
                <c:pt idx="11">
                  <c:v>Portugal</c:v>
                </c:pt>
                <c:pt idx="12">
                  <c:v>Bélgica</c:v>
                </c:pt>
                <c:pt idx="13">
                  <c:v>Polonia</c:v>
                </c:pt>
                <c:pt idx="14">
                  <c:v>Canadá</c:v>
                </c:pt>
                <c:pt idx="15">
                  <c:v>Promedio OCDE</c:v>
                </c:pt>
                <c:pt idx="16">
                  <c:v>Grecia</c:v>
                </c:pt>
                <c:pt idx="17">
                  <c:v>Alemania</c:v>
                </c:pt>
                <c:pt idx="18">
                  <c:v>Suecia</c:v>
                </c:pt>
                <c:pt idx="19">
                  <c:v>Francia</c:v>
                </c:pt>
                <c:pt idx="20">
                  <c:v>Noruega</c:v>
                </c:pt>
                <c:pt idx="21">
                  <c:v>Korea</c:v>
                </c:pt>
                <c:pt idx="22">
                  <c:v>Finlandia</c:v>
                </c:pt>
              </c:strCache>
            </c:strRef>
          </c:cat>
          <c:val>
            <c:numRef>
              <c:f>'Length of maternity, parental a'!$D$8:$D$30</c:f>
              <c:numCache>
                <c:formatCode>#,##0.0_ ;\-#,##0.0\ </c:formatCode>
                <c:ptCount val="23"/>
                <c:pt idx="0">
                  <c:v>0</c:v>
                </c:pt>
                <c:pt idx="1">
                  <c:v>1</c:v>
                </c:pt>
                <c:pt idx="2">
                  <c:v>0.28570000000000001</c:v>
                </c:pt>
                <c:pt idx="3">
                  <c:v>2</c:v>
                </c:pt>
                <c:pt idx="4">
                  <c:v>2</c:v>
                </c:pt>
                <c:pt idx="5">
                  <c:v>6</c:v>
                </c:pt>
                <c:pt idx="6">
                  <c:v>1</c:v>
                </c:pt>
                <c:pt idx="7">
                  <c:v>16</c:v>
                </c:pt>
                <c:pt idx="8">
                  <c:v>2</c:v>
                </c:pt>
                <c:pt idx="9">
                  <c:v>2</c:v>
                </c:pt>
                <c:pt idx="10">
                  <c:v>2</c:v>
                </c:pt>
                <c:pt idx="11">
                  <c:v>22.3</c:v>
                </c:pt>
                <c:pt idx="12">
                  <c:v>20.3</c:v>
                </c:pt>
                <c:pt idx="13">
                  <c:v>2</c:v>
                </c:pt>
                <c:pt idx="14">
                  <c:v>5</c:v>
                </c:pt>
                <c:pt idx="15">
                  <c:v>10.4</c:v>
                </c:pt>
                <c:pt idx="16">
                  <c:v>11.5</c:v>
                </c:pt>
                <c:pt idx="17">
                  <c:v>8.6999999999999993</c:v>
                </c:pt>
                <c:pt idx="18">
                  <c:v>14.3</c:v>
                </c:pt>
                <c:pt idx="19">
                  <c:v>31</c:v>
                </c:pt>
                <c:pt idx="20">
                  <c:v>15</c:v>
                </c:pt>
                <c:pt idx="21">
                  <c:v>54</c:v>
                </c:pt>
                <c:pt idx="22">
                  <c:v>9</c:v>
                </c:pt>
              </c:numCache>
            </c:numRef>
          </c:val>
          <c:extLst>
            <c:ext xmlns:c16="http://schemas.microsoft.com/office/drawing/2014/chart" uri="{C3380CC4-5D6E-409C-BE32-E72D297353CC}">
              <c16:uniqueId val="{00000002-4FBA-499E-A991-94E74EC63B0B}"/>
            </c:ext>
          </c:extLst>
        </c:ser>
        <c:dLbls>
          <c:showLegendKey val="0"/>
          <c:showVal val="0"/>
          <c:showCatName val="0"/>
          <c:showSerName val="0"/>
          <c:showPercent val="0"/>
          <c:showBubbleSize val="0"/>
        </c:dLbls>
        <c:gapWidth val="150"/>
        <c:overlap val="-27"/>
        <c:axId val="84122559"/>
        <c:axId val="84123391"/>
      </c:barChart>
      <c:catAx>
        <c:axId val="84122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s-AR"/>
          </a:p>
        </c:txPr>
        <c:crossAx val="84123391"/>
        <c:crosses val="autoZero"/>
        <c:auto val="1"/>
        <c:lblAlgn val="ctr"/>
        <c:lblOffset val="100"/>
        <c:noMultiLvlLbl val="0"/>
      </c:catAx>
      <c:valAx>
        <c:axId val="84123391"/>
        <c:scaling>
          <c:orientation val="minMax"/>
        </c:scaling>
        <c:delete val="1"/>
        <c:axPos val="l"/>
        <c:numFmt formatCode="#,##0_ ;\-#,##0\ " sourceLinked="0"/>
        <c:majorTickMark val="none"/>
        <c:minorTickMark val="none"/>
        <c:tickLblPos val="nextTo"/>
        <c:crossAx val="84122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ysClr val="windowText" lastClr="000000"/>
          </a:solidFill>
        </a:defRPr>
      </a:pPr>
      <a:endParaRPr lang="es-AR"/>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02060"/>
            </a:solidFill>
            <a:ln>
              <a:noFill/>
            </a:ln>
            <a:effectLst/>
          </c:spPr>
          <c:invertIfNegative val="0"/>
          <c:dPt>
            <c:idx val="9"/>
            <c:invertIfNegative val="0"/>
            <c:bubble3D val="0"/>
            <c:spPr>
              <a:pattFill prst="trellis">
                <a:fgClr>
                  <a:srgbClr val="002060"/>
                </a:fgClr>
                <a:bgClr>
                  <a:schemeClr val="bg1"/>
                </a:bgClr>
              </a:pattFill>
              <a:ln>
                <a:noFill/>
              </a:ln>
              <a:effectLst/>
            </c:spPr>
            <c:extLst>
              <c:ext xmlns:c16="http://schemas.microsoft.com/office/drawing/2014/chart" uri="{C3380CC4-5D6E-409C-BE32-E72D297353CC}">
                <c16:uniqueId val="{00000001-349E-46F7-9F35-6BF76AD8A355}"/>
              </c:ext>
            </c:extLst>
          </c:dPt>
          <c:dPt>
            <c:idx val="14"/>
            <c:invertIfNegative val="0"/>
            <c:bubble3D val="0"/>
            <c:spPr>
              <a:pattFill prst="wdUpDiag">
                <a:fgClr>
                  <a:srgbClr val="002060"/>
                </a:fgClr>
                <a:bgClr>
                  <a:schemeClr val="bg1"/>
                </a:bgClr>
              </a:pattFill>
              <a:ln>
                <a:noFill/>
              </a:ln>
              <a:effectLst/>
            </c:spPr>
            <c:extLst>
              <c:ext xmlns:c16="http://schemas.microsoft.com/office/drawing/2014/chart" uri="{C3380CC4-5D6E-409C-BE32-E72D297353CC}">
                <c16:uniqueId val="{00000003-349E-46F7-9F35-6BF76AD8A355}"/>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002060"/>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'Length of maternity, parental a'!$B$8:$B$30</c:f>
              <c:strCache>
                <c:ptCount val="23"/>
                <c:pt idx="0">
                  <c:v>USA</c:v>
                </c:pt>
                <c:pt idx="1">
                  <c:v>Mexico</c:v>
                </c:pt>
                <c:pt idx="2">
                  <c:v>Argentina </c:v>
                </c:pt>
                <c:pt idx="3">
                  <c:v>Suiza</c:v>
                </c:pt>
                <c:pt idx="4">
                  <c:v>Colombia</c:v>
                </c:pt>
                <c:pt idx="5">
                  <c:v>Países Bajos</c:v>
                </c:pt>
                <c:pt idx="6">
                  <c:v>Chile</c:v>
                </c:pt>
                <c:pt idx="7">
                  <c:v>España</c:v>
                </c:pt>
                <c:pt idx="8">
                  <c:v>UK</c:v>
                </c:pt>
                <c:pt idx="9">
                  <c:v>Italia</c:v>
                </c:pt>
                <c:pt idx="10">
                  <c:v>Dinamarca</c:v>
                </c:pt>
                <c:pt idx="11">
                  <c:v>Portugal</c:v>
                </c:pt>
                <c:pt idx="12">
                  <c:v>Bélgica</c:v>
                </c:pt>
                <c:pt idx="13">
                  <c:v>Polonia</c:v>
                </c:pt>
                <c:pt idx="14">
                  <c:v>Canadá</c:v>
                </c:pt>
                <c:pt idx="15">
                  <c:v>Promedio OCDE</c:v>
                </c:pt>
                <c:pt idx="16">
                  <c:v>Grecia</c:v>
                </c:pt>
                <c:pt idx="17">
                  <c:v>Alemania</c:v>
                </c:pt>
                <c:pt idx="18">
                  <c:v>Suecia</c:v>
                </c:pt>
                <c:pt idx="19">
                  <c:v>Francia</c:v>
                </c:pt>
                <c:pt idx="20">
                  <c:v>Noruega</c:v>
                </c:pt>
                <c:pt idx="21">
                  <c:v>Korea</c:v>
                </c:pt>
                <c:pt idx="22">
                  <c:v>Finlandia</c:v>
                </c:pt>
              </c:strCache>
            </c:strRef>
          </c:cat>
          <c:val>
            <c:numRef>
              <c:f>'Length of maternity, parental a'!$F$8:$F$30</c:f>
              <c:numCache>
                <c:formatCode>#,##0.0_ ;\-#,##0.0\ </c:formatCode>
                <c:ptCount val="23"/>
                <c:pt idx="0">
                  <c:v>0</c:v>
                </c:pt>
                <c:pt idx="1">
                  <c:v>11</c:v>
                </c:pt>
                <c:pt idx="2">
                  <c:v>12.564299999999999</c:v>
                </c:pt>
                <c:pt idx="3">
                  <c:v>12</c:v>
                </c:pt>
                <c:pt idx="4">
                  <c:v>16</c:v>
                </c:pt>
                <c:pt idx="5">
                  <c:v>10</c:v>
                </c:pt>
                <c:pt idx="6">
                  <c:v>29</c:v>
                </c:pt>
                <c:pt idx="7">
                  <c:v>0</c:v>
                </c:pt>
                <c:pt idx="8">
                  <c:v>37</c:v>
                </c:pt>
                <c:pt idx="9">
                  <c:v>45.7</c:v>
                </c:pt>
                <c:pt idx="10">
                  <c:v>48</c:v>
                </c:pt>
                <c:pt idx="11">
                  <c:v>7.8000000000000007</c:v>
                </c:pt>
                <c:pt idx="12">
                  <c:v>11.999999999999996</c:v>
                </c:pt>
                <c:pt idx="13">
                  <c:v>50</c:v>
                </c:pt>
                <c:pt idx="14">
                  <c:v>46</c:v>
                </c:pt>
                <c:pt idx="15">
                  <c:v>40.6</c:v>
                </c:pt>
                <c:pt idx="16">
                  <c:v>40.200000000000003</c:v>
                </c:pt>
                <c:pt idx="17">
                  <c:v>49.3</c:v>
                </c:pt>
                <c:pt idx="18">
                  <c:v>41.400000000000006</c:v>
                </c:pt>
                <c:pt idx="19">
                  <c:v>11</c:v>
                </c:pt>
                <c:pt idx="20">
                  <c:v>71</c:v>
                </c:pt>
                <c:pt idx="21">
                  <c:v>10.900000000000006</c:v>
                </c:pt>
                <c:pt idx="22">
                  <c:v>152</c:v>
                </c:pt>
              </c:numCache>
            </c:numRef>
          </c:val>
          <c:extLst>
            <c:ext xmlns:c16="http://schemas.microsoft.com/office/drawing/2014/chart" uri="{C3380CC4-5D6E-409C-BE32-E72D297353CC}">
              <c16:uniqueId val="{00000004-349E-46F7-9F35-6BF76AD8A355}"/>
            </c:ext>
          </c:extLst>
        </c:ser>
        <c:dLbls>
          <c:showLegendKey val="0"/>
          <c:showVal val="0"/>
          <c:showCatName val="0"/>
          <c:showSerName val="0"/>
          <c:showPercent val="0"/>
          <c:showBubbleSize val="0"/>
        </c:dLbls>
        <c:gapWidth val="150"/>
        <c:overlap val="-27"/>
        <c:axId val="84122559"/>
        <c:axId val="84123391"/>
      </c:barChart>
      <c:catAx>
        <c:axId val="84122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s-AR"/>
          </a:p>
        </c:txPr>
        <c:crossAx val="84123391"/>
        <c:crosses val="autoZero"/>
        <c:auto val="1"/>
        <c:lblAlgn val="ctr"/>
        <c:lblOffset val="100"/>
        <c:noMultiLvlLbl val="0"/>
      </c:catAx>
      <c:valAx>
        <c:axId val="84123391"/>
        <c:scaling>
          <c:orientation val="minMax"/>
        </c:scaling>
        <c:delete val="1"/>
        <c:axPos val="l"/>
        <c:numFmt formatCode="#,##0_ ;\-#,##0\ " sourceLinked="0"/>
        <c:majorTickMark val="none"/>
        <c:minorTickMark val="none"/>
        <c:tickLblPos val="nextTo"/>
        <c:crossAx val="84122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ysClr val="windowText" lastClr="000000"/>
          </a:solidFill>
        </a:defRPr>
      </a:pPr>
      <a:endParaRPr lang="es-AR"/>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1"/>
          <c:order val="0"/>
          <c:tx>
            <c:strRef>
              <c:f>'Length of maternity, parental a'!$E$7</c:f>
              <c:strCache>
                <c:ptCount val="1"/>
                <c:pt idx="0">
                  <c:v>Maternidad</c:v>
                </c:pt>
              </c:strCache>
            </c:strRef>
          </c:tx>
          <c:spPr>
            <a:solidFill>
              <a:schemeClr val="accent6">
                <a:lumMod val="60000"/>
                <a:lumOff val="40000"/>
              </a:schemeClr>
            </a:solidFill>
            <a:ln>
              <a:noFill/>
            </a:ln>
            <a:effectLst/>
          </c:spPr>
          <c:invertIfNegative val="0"/>
          <c:dPt>
            <c:idx val="15"/>
            <c:invertIfNegative val="0"/>
            <c:bubble3D val="0"/>
            <c:spPr>
              <a:pattFill prst="wdUpDiag">
                <a:fgClr>
                  <a:schemeClr val="accent6">
                    <a:lumMod val="60000"/>
                    <a:lumOff val="40000"/>
                  </a:schemeClr>
                </a:fgClr>
                <a:bgClr>
                  <a:schemeClr val="bg1"/>
                </a:bgClr>
              </a:pattFill>
              <a:ln>
                <a:noFill/>
              </a:ln>
              <a:effectLst/>
            </c:spPr>
            <c:extLst>
              <c:ext xmlns:c16="http://schemas.microsoft.com/office/drawing/2014/chart" uri="{C3380CC4-5D6E-409C-BE32-E72D297353CC}">
                <c16:uniqueId val="{00000001-417F-4FDF-9C7C-ACC5D359FDE4}"/>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'Length of maternity, parental a'!$B$8:$B$30</c:f>
              <c:strCache>
                <c:ptCount val="23"/>
                <c:pt idx="0">
                  <c:v>USA</c:v>
                </c:pt>
                <c:pt idx="1">
                  <c:v>Mexico</c:v>
                </c:pt>
                <c:pt idx="2">
                  <c:v>Argentina </c:v>
                </c:pt>
                <c:pt idx="3">
                  <c:v>Suiza</c:v>
                </c:pt>
                <c:pt idx="4">
                  <c:v>Colombia</c:v>
                </c:pt>
                <c:pt idx="5">
                  <c:v>Países Bajos</c:v>
                </c:pt>
                <c:pt idx="6">
                  <c:v>Chile</c:v>
                </c:pt>
                <c:pt idx="7">
                  <c:v>España</c:v>
                </c:pt>
                <c:pt idx="8">
                  <c:v>UK</c:v>
                </c:pt>
                <c:pt idx="9">
                  <c:v>Italia</c:v>
                </c:pt>
                <c:pt idx="10">
                  <c:v>Dinamarca</c:v>
                </c:pt>
                <c:pt idx="11">
                  <c:v>Portugal</c:v>
                </c:pt>
                <c:pt idx="12">
                  <c:v>Bélgica</c:v>
                </c:pt>
                <c:pt idx="13">
                  <c:v>Polonia</c:v>
                </c:pt>
                <c:pt idx="14">
                  <c:v>Canadá</c:v>
                </c:pt>
                <c:pt idx="15">
                  <c:v>Promedio OCDE</c:v>
                </c:pt>
                <c:pt idx="16">
                  <c:v>Grecia</c:v>
                </c:pt>
                <c:pt idx="17">
                  <c:v>Alemania</c:v>
                </c:pt>
                <c:pt idx="18">
                  <c:v>Suecia</c:v>
                </c:pt>
                <c:pt idx="19">
                  <c:v>Francia</c:v>
                </c:pt>
                <c:pt idx="20">
                  <c:v>Noruega</c:v>
                </c:pt>
                <c:pt idx="21">
                  <c:v>Korea</c:v>
                </c:pt>
                <c:pt idx="22">
                  <c:v>Finlandia</c:v>
                </c:pt>
              </c:strCache>
            </c:strRef>
          </c:cat>
          <c:val>
            <c:numRef>
              <c:f>'Length of maternity, parental a'!$E$8:$E$30</c:f>
              <c:numCache>
                <c:formatCode>#,##0.0_ ;\-#,##0.0\ </c:formatCode>
                <c:ptCount val="23"/>
                <c:pt idx="0">
                  <c:v>0</c:v>
                </c:pt>
                <c:pt idx="1">
                  <c:v>12</c:v>
                </c:pt>
                <c:pt idx="2">
                  <c:v>12.85</c:v>
                </c:pt>
                <c:pt idx="3">
                  <c:v>14</c:v>
                </c:pt>
                <c:pt idx="4">
                  <c:v>18</c:v>
                </c:pt>
                <c:pt idx="5">
                  <c:v>16</c:v>
                </c:pt>
                <c:pt idx="6">
                  <c:v>30</c:v>
                </c:pt>
                <c:pt idx="7">
                  <c:v>16</c:v>
                </c:pt>
                <c:pt idx="8">
                  <c:v>39</c:v>
                </c:pt>
                <c:pt idx="9">
                  <c:v>47.7</c:v>
                </c:pt>
                <c:pt idx="10">
                  <c:v>50</c:v>
                </c:pt>
                <c:pt idx="11">
                  <c:v>30.1</c:v>
                </c:pt>
                <c:pt idx="12">
                  <c:v>32.299999999999997</c:v>
                </c:pt>
                <c:pt idx="13">
                  <c:v>52</c:v>
                </c:pt>
                <c:pt idx="14">
                  <c:v>51</c:v>
                </c:pt>
                <c:pt idx="15">
                  <c:v>51</c:v>
                </c:pt>
                <c:pt idx="16">
                  <c:v>51.7</c:v>
                </c:pt>
                <c:pt idx="17">
                  <c:v>58</c:v>
                </c:pt>
                <c:pt idx="18">
                  <c:v>55.7</c:v>
                </c:pt>
                <c:pt idx="19">
                  <c:v>42</c:v>
                </c:pt>
                <c:pt idx="20">
                  <c:v>86</c:v>
                </c:pt>
                <c:pt idx="21">
                  <c:v>64.900000000000006</c:v>
                </c:pt>
                <c:pt idx="22">
                  <c:v>161</c:v>
                </c:pt>
              </c:numCache>
            </c:numRef>
          </c:val>
          <c:extLst>
            <c:ext xmlns:c16="http://schemas.microsoft.com/office/drawing/2014/chart" uri="{C3380CC4-5D6E-409C-BE32-E72D297353CC}">
              <c16:uniqueId val="{00000002-417F-4FDF-9C7C-ACC5D359FDE4}"/>
            </c:ext>
          </c:extLst>
        </c:ser>
        <c:ser>
          <c:idx val="0"/>
          <c:order val="1"/>
          <c:tx>
            <c:strRef>
              <c:f>'Length of maternity, parental a'!$D$7</c:f>
              <c:strCache>
                <c:ptCount val="1"/>
                <c:pt idx="0">
                  <c:v>Paternidad</c:v>
                </c:pt>
              </c:strCache>
            </c:strRef>
          </c:tx>
          <c:spPr>
            <a:solidFill>
              <a:schemeClr val="accent2">
                <a:lumMod val="60000"/>
                <a:lumOff val="40000"/>
              </a:schemeClr>
            </a:solidFill>
            <a:ln>
              <a:noFill/>
            </a:ln>
            <a:effectLst/>
          </c:spPr>
          <c:invertIfNegative val="0"/>
          <c:dPt>
            <c:idx val="15"/>
            <c:invertIfNegative val="0"/>
            <c:bubble3D val="0"/>
            <c:spPr>
              <a:pattFill prst="wdUpDiag">
                <a:fgClr>
                  <a:schemeClr val="accent2">
                    <a:lumMod val="60000"/>
                    <a:lumOff val="40000"/>
                  </a:schemeClr>
                </a:fgClr>
                <a:bgClr>
                  <a:schemeClr val="bg1"/>
                </a:bgClr>
              </a:pattFill>
              <a:ln>
                <a:noFill/>
              </a:ln>
              <a:effectLst/>
            </c:spPr>
            <c:extLst>
              <c:ext xmlns:c16="http://schemas.microsoft.com/office/drawing/2014/chart" uri="{C3380CC4-5D6E-409C-BE32-E72D297353CC}">
                <c16:uniqueId val="{00000004-417F-4FDF-9C7C-ACC5D359FDE4}"/>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'Length of maternity, parental a'!$B$8:$B$30</c:f>
              <c:strCache>
                <c:ptCount val="23"/>
                <c:pt idx="0">
                  <c:v>USA</c:v>
                </c:pt>
                <c:pt idx="1">
                  <c:v>Mexico</c:v>
                </c:pt>
                <c:pt idx="2">
                  <c:v>Argentina </c:v>
                </c:pt>
                <c:pt idx="3">
                  <c:v>Suiza</c:v>
                </c:pt>
                <c:pt idx="4">
                  <c:v>Colombia</c:v>
                </c:pt>
                <c:pt idx="5">
                  <c:v>Países Bajos</c:v>
                </c:pt>
                <c:pt idx="6">
                  <c:v>Chile</c:v>
                </c:pt>
                <c:pt idx="7">
                  <c:v>España</c:v>
                </c:pt>
                <c:pt idx="8">
                  <c:v>UK</c:v>
                </c:pt>
                <c:pt idx="9">
                  <c:v>Italia</c:v>
                </c:pt>
                <c:pt idx="10">
                  <c:v>Dinamarca</c:v>
                </c:pt>
                <c:pt idx="11">
                  <c:v>Portugal</c:v>
                </c:pt>
                <c:pt idx="12">
                  <c:v>Bélgica</c:v>
                </c:pt>
                <c:pt idx="13">
                  <c:v>Polonia</c:v>
                </c:pt>
                <c:pt idx="14">
                  <c:v>Canadá</c:v>
                </c:pt>
                <c:pt idx="15">
                  <c:v>Promedio OCDE</c:v>
                </c:pt>
                <c:pt idx="16">
                  <c:v>Grecia</c:v>
                </c:pt>
                <c:pt idx="17">
                  <c:v>Alemania</c:v>
                </c:pt>
                <c:pt idx="18">
                  <c:v>Suecia</c:v>
                </c:pt>
                <c:pt idx="19">
                  <c:v>Francia</c:v>
                </c:pt>
                <c:pt idx="20">
                  <c:v>Noruega</c:v>
                </c:pt>
                <c:pt idx="21">
                  <c:v>Korea</c:v>
                </c:pt>
                <c:pt idx="22">
                  <c:v>Finlandia</c:v>
                </c:pt>
              </c:strCache>
            </c:strRef>
          </c:cat>
          <c:val>
            <c:numRef>
              <c:f>'Length of maternity, parental a'!$D$8:$D$30</c:f>
              <c:numCache>
                <c:formatCode>#,##0.0_ ;\-#,##0.0\ </c:formatCode>
                <c:ptCount val="23"/>
                <c:pt idx="0">
                  <c:v>0</c:v>
                </c:pt>
                <c:pt idx="1">
                  <c:v>1</c:v>
                </c:pt>
                <c:pt idx="2">
                  <c:v>0.28570000000000001</c:v>
                </c:pt>
                <c:pt idx="3">
                  <c:v>2</c:v>
                </c:pt>
                <c:pt idx="4">
                  <c:v>2</c:v>
                </c:pt>
                <c:pt idx="5">
                  <c:v>6</c:v>
                </c:pt>
                <c:pt idx="6">
                  <c:v>1</c:v>
                </c:pt>
                <c:pt idx="7">
                  <c:v>16</c:v>
                </c:pt>
                <c:pt idx="8">
                  <c:v>2</c:v>
                </c:pt>
                <c:pt idx="9">
                  <c:v>2</c:v>
                </c:pt>
                <c:pt idx="10">
                  <c:v>2</c:v>
                </c:pt>
                <c:pt idx="11">
                  <c:v>22.3</c:v>
                </c:pt>
                <c:pt idx="12">
                  <c:v>20.3</c:v>
                </c:pt>
                <c:pt idx="13">
                  <c:v>2</c:v>
                </c:pt>
                <c:pt idx="14">
                  <c:v>5</c:v>
                </c:pt>
                <c:pt idx="15">
                  <c:v>10.4</c:v>
                </c:pt>
                <c:pt idx="16">
                  <c:v>11.5</c:v>
                </c:pt>
                <c:pt idx="17">
                  <c:v>8.6999999999999993</c:v>
                </c:pt>
                <c:pt idx="18">
                  <c:v>14.3</c:v>
                </c:pt>
                <c:pt idx="19">
                  <c:v>31</c:v>
                </c:pt>
                <c:pt idx="20">
                  <c:v>15</c:v>
                </c:pt>
                <c:pt idx="21">
                  <c:v>54</c:v>
                </c:pt>
                <c:pt idx="22">
                  <c:v>9</c:v>
                </c:pt>
              </c:numCache>
            </c:numRef>
          </c:val>
          <c:extLst>
            <c:ext xmlns:c16="http://schemas.microsoft.com/office/drawing/2014/chart" uri="{C3380CC4-5D6E-409C-BE32-E72D297353CC}">
              <c16:uniqueId val="{00000005-417F-4FDF-9C7C-ACC5D359FDE4}"/>
            </c:ext>
          </c:extLst>
        </c:ser>
        <c:dLbls>
          <c:showLegendKey val="0"/>
          <c:showVal val="0"/>
          <c:showCatName val="0"/>
          <c:showSerName val="0"/>
          <c:showPercent val="0"/>
          <c:showBubbleSize val="0"/>
        </c:dLbls>
        <c:gapWidth val="100"/>
        <c:overlap val="100"/>
        <c:axId val="1051274895"/>
        <c:axId val="1051275311"/>
      </c:barChart>
      <c:catAx>
        <c:axId val="10512748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crossAx val="1051275311"/>
        <c:crosses val="autoZero"/>
        <c:auto val="1"/>
        <c:lblAlgn val="ctr"/>
        <c:lblOffset val="100"/>
        <c:noMultiLvlLbl val="0"/>
      </c:catAx>
      <c:valAx>
        <c:axId val="1051275311"/>
        <c:scaling>
          <c:orientation val="minMax"/>
        </c:scaling>
        <c:delete val="1"/>
        <c:axPos val="b"/>
        <c:numFmt formatCode="#,##0_ ;\-#,##0\ " sourceLinked="0"/>
        <c:majorTickMark val="none"/>
        <c:minorTickMark val="none"/>
        <c:tickLblPos val="nextTo"/>
        <c:crossAx val="10512748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ysClr val="windowText" lastClr="000000"/>
          </a:solidFill>
        </a:defRPr>
      </a:pPr>
      <a:endParaRPr lang="es-AR"/>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5">
                <a:lumMod val="75000"/>
              </a:schemeClr>
            </a:solidFill>
            <a:ln>
              <a:noFill/>
            </a:ln>
            <a:effectLst/>
          </c:spPr>
          <c:invertIfNegative val="0"/>
          <c:dPt>
            <c:idx val="0"/>
            <c:invertIfNegative val="0"/>
            <c:bubble3D val="0"/>
            <c:spPr>
              <a:pattFill prst="trellis">
                <a:fgClr>
                  <a:schemeClr val="accent5">
                    <a:lumMod val="75000"/>
                  </a:schemeClr>
                </a:fgClr>
                <a:bgClr>
                  <a:schemeClr val="bg1"/>
                </a:bgClr>
              </a:pattFill>
              <a:ln>
                <a:noFill/>
              </a:ln>
              <a:effectLst/>
            </c:spPr>
            <c:extLst>
              <c:ext xmlns:c16="http://schemas.microsoft.com/office/drawing/2014/chart" uri="{C3380CC4-5D6E-409C-BE32-E72D297353CC}">
                <c16:uniqueId val="{00000001-C989-4F22-ABA5-C94F596CFF6D}"/>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5">
                        <a:lumMod val="75000"/>
                      </a:schemeClr>
                    </a:solidFill>
                    <a:latin typeface="+mn-lt"/>
                    <a:ea typeface="+mn-ea"/>
                    <a:cs typeface="+mn-cs"/>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Ranking!$B$2:$B$23</c:f>
              <c:strCache>
                <c:ptCount val="22"/>
                <c:pt idx="0">
                  <c:v>Argentina</c:v>
                </c:pt>
                <c:pt idx="1">
                  <c:v>Colombia</c:v>
                </c:pt>
                <c:pt idx="2">
                  <c:v>Brasil</c:v>
                </c:pt>
                <c:pt idx="3">
                  <c:v>México</c:v>
                </c:pt>
                <c:pt idx="4">
                  <c:v>Chile</c:v>
                </c:pt>
                <c:pt idx="5">
                  <c:v>Italia</c:v>
                </c:pt>
                <c:pt idx="6">
                  <c:v>Austria</c:v>
                </c:pt>
                <c:pt idx="7">
                  <c:v>Suiza</c:v>
                </c:pt>
                <c:pt idx="8">
                  <c:v>Países Bajos</c:v>
                </c:pt>
                <c:pt idx="9">
                  <c:v>Portugal</c:v>
                </c:pt>
                <c:pt idx="10">
                  <c:v>Bélgica</c:v>
                </c:pt>
                <c:pt idx="11">
                  <c:v>Francia</c:v>
                </c:pt>
                <c:pt idx="12">
                  <c:v>Alemania</c:v>
                </c:pt>
                <c:pt idx="13">
                  <c:v>Noruega</c:v>
                </c:pt>
                <c:pt idx="14">
                  <c:v>Dinamarca</c:v>
                </c:pt>
                <c:pt idx="15">
                  <c:v>Estados Unidos</c:v>
                </c:pt>
                <c:pt idx="16">
                  <c:v>Suecia</c:v>
                </c:pt>
                <c:pt idx="17">
                  <c:v>Polonia</c:v>
                </c:pt>
                <c:pt idx="18">
                  <c:v>Corea del Sur</c:v>
                </c:pt>
                <c:pt idx="19">
                  <c:v>Finlandia</c:v>
                </c:pt>
                <c:pt idx="20">
                  <c:v>Singapur</c:v>
                </c:pt>
                <c:pt idx="21">
                  <c:v>China</c:v>
                </c:pt>
              </c:strCache>
            </c:strRef>
          </c:cat>
          <c:val>
            <c:numRef>
              <c:f>Ranking!$C$2:$C$23</c:f>
              <c:numCache>
                <c:formatCode>General</c:formatCode>
                <c:ptCount val="22"/>
                <c:pt idx="0">
                  <c:v>402</c:v>
                </c:pt>
                <c:pt idx="1">
                  <c:v>412</c:v>
                </c:pt>
                <c:pt idx="2">
                  <c:v>413</c:v>
                </c:pt>
                <c:pt idx="3">
                  <c:v>420</c:v>
                </c:pt>
                <c:pt idx="4">
                  <c:v>452</c:v>
                </c:pt>
                <c:pt idx="5">
                  <c:v>476</c:v>
                </c:pt>
                <c:pt idx="6">
                  <c:v>484</c:v>
                </c:pt>
                <c:pt idx="7">
                  <c:v>484</c:v>
                </c:pt>
                <c:pt idx="8">
                  <c:v>485</c:v>
                </c:pt>
                <c:pt idx="9">
                  <c:v>492</c:v>
                </c:pt>
                <c:pt idx="10">
                  <c:v>493</c:v>
                </c:pt>
                <c:pt idx="11">
                  <c:v>493</c:v>
                </c:pt>
                <c:pt idx="12">
                  <c:v>498</c:v>
                </c:pt>
                <c:pt idx="13">
                  <c:v>499</c:v>
                </c:pt>
                <c:pt idx="14">
                  <c:v>501</c:v>
                </c:pt>
                <c:pt idx="15">
                  <c:v>505</c:v>
                </c:pt>
                <c:pt idx="16">
                  <c:v>506</c:v>
                </c:pt>
                <c:pt idx="17">
                  <c:v>512</c:v>
                </c:pt>
                <c:pt idx="18">
                  <c:v>514</c:v>
                </c:pt>
                <c:pt idx="19">
                  <c:v>520</c:v>
                </c:pt>
                <c:pt idx="20">
                  <c:v>549</c:v>
                </c:pt>
                <c:pt idx="21">
                  <c:v>555</c:v>
                </c:pt>
              </c:numCache>
            </c:numRef>
          </c:val>
          <c:extLst>
            <c:ext xmlns:c16="http://schemas.microsoft.com/office/drawing/2014/chart" uri="{C3380CC4-5D6E-409C-BE32-E72D297353CC}">
              <c16:uniqueId val="{00000002-C989-4F22-ABA5-C94F596CFF6D}"/>
            </c:ext>
          </c:extLst>
        </c:ser>
        <c:dLbls>
          <c:showLegendKey val="0"/>
          <c:showVal val="0"/>
          <c:showCatName val="0"/>
          <c:showSerName val="0"/>
          <c:showPercent val="0"/>
          <c:showBubbleSize val="0"/>
        </c:dLbls>
        <c:gapWidth val="182"/>
        <c:axId val="1262471168"/>
        <c:axId val="1262471584"/>
      </c:barChart>
      <c:catAx>
        <c:axId val="1262471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crossAx val="1262471584"/>
        <c:crosses val="autoZero"/>
        <c:auto val="1"/>
        <c:lblAlgn val="ctr"/>
        <c:lblOffset val="100"/>
        <c:noMultiLvlLbl val="0"/>
      </c:catAx>
      <c:valAx>
        <c:axId val="12624715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crossAx val="1262471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100">
          <a:solidFill>
            <a:sysClr val="windowText" lastClr="000000"/>
          </a:solidFill>
        </a:defRPr>
      </a:pPr>
      <a:endParaRPr lang="es-AR"/>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4"/>
            </a:solidFill>
            <a:ln>
              <a:noFill/>
            </a:ln>
            <a:effectLst/>
          </c:spPr>
          <c:invertIfNegative val="0"/>
          <c:dPt>
            <c:idx val="0"/>
            <c:invertIfNegative val="0"/>
            <c:bubble3D val="0"/>
            <c:spPr>
              <a:pattFill prst="trellis">
                <a:fgClr>
                  <a:schemeClr val="accent4"/>
                </a:fgClr>
                <a:bgClr>
                  <a:schemeClr val="bg1"/>
                </a:bgClr>
              </a:pattFill>
              <a:ln>
                <a:noFill/>
              </a:ln>
              <a:effectLst/>
            </c:spPr>
            <c:extLst>
              <c:ext xmlns:c16="http://schemas.microsoft.com/office/drawing/2014/chart" uri="{C3380CC4-5D6E-409C-BE32-E72D297353CC}">
                <c16:uniqueId val="{00000001-25BC-4980-862A-16D97618C3D0}"/>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4">
                        <a:lumMod val="75000"/>
                      </a:schemeClr>
                    </a:solidFill>
                    <a:latin typeface="+mn-lt"/>
                    <a:ea typeface="+mn-ea"/>
                    <a:cs typeface="+mn-cs"/>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Ranking!$E$2:$E$23</c:f>
              <c:strCache>
                <c:ptCount val="22"/>
                <c:pt idx="0">
                  <c:v>Argentina</c:v>
                </c:pt>
                <c:pt idx="1">
                  <c:v>Brasil</c:v>
                </c:pt>
                <c:pt idx="2">
                  <c:v>Colombia</c:v>
                </c:pt>
                <c:pt idx="3">
                  <c:v>México</c:v>
                </c:pt>
                <c:pt idx="4">
                  <c:v>Chile</c:v>
                </c:pt>
                <c:pt idx="5">
                  <c:v>Estados Unidos</c:v>
                </c:pt>
                <c:pt idx="6">
                  <c:v>Italia</c:v>
                </c:pt>
                <c:pt idx="7">
                  <c:v>Portugal</c:v>
                </c:pt>
                <c:pt idx="8">
                  <c:v>Francia</c:v>
                </c:pt>
                <c:pt idx="9">
                  <c:v>Austria</c:v>
                </c:pt>
                <c:pt idx="10">
                  <c:v>Alemania</c:v>
                </c:pt>
                <c:pt idx="11">
                  <c:v>Noruega</c:v>
                </c:pt>
                <c:pt idx="12">
                  <c:v>Suecia</c:v>
                </c:pt>
                <c:pt idx="13">
                  <c:v>Finlandia</c:v>
                </c:pt>
                <c:pt idx="14">
                  <c:v>Bélgica</c:v>
                </c:pt>
                <c:pt idx="15">
                  <c:v>Dinamarca</c:v>
                </c:pt>
                <c:pt idx="16">
                  <c:v>Suiza</c:v>
                </c:pt>
                <c:pt idx="17">
                  <c:v>Polonia</c:v>
                </c:pt>
                <c:pt idx="18">
                  <c:v>Países Bajos</c:v>
                </c:pt>
                <c:pt idx="19">
                  <c:v>Corea del Sur</c:v>
                </c:pt>
                <c:pt idx="20">
                  <c:v>Singapur</c:v>
                </c:pt>
                <c:pt idx="21">
                  <c:v>China​</c:v>
                </c:pt>
              </c:strCache>
            </c:strRef>
          </c:cat>
          <c:val>
            <c:numRef>
              <c:f>Ranking!$F$2:$F$23</c:f>
              <c:numCache>
                <c:formatCode>General</c:formatCode>
                <c:ptCount val="22"/>
                <c:pt idx="0">
                  <c:v>379</c:v>
                </c:pt>
                <c:pt idx="1">
                  <c:v>384</c:v>
                </c:pt>
                <c:pt idx="2">
                  <c:v>391</c:v>
                </c:pt>
                <c:pt idx="3">
                  <c:v>409</c:v>
                </c:pt>
                <c:pt idx="4">
                  <c:v>417</c:v>
                </c:pt>
                <c:pt idx="5">
                  <c:v>478</c:v>
                </c:pt>
                <c:pt idx="6">
                  <c:v>487</c:v>
                </c:pt>
                <c:pt idx="7">
                  <c:v>492</c:v>
                </c:pt>
                <c:pt idx="8">
                  <c:v>495</c:v>
                </c:pt>
                <c:pt idx="9">
                  <c:v>499</c:v>
                </c:pt>
                <c:pt idx="10">
                  <c:v>500</c:v>
                </c:pt>
                <c:pt idx="11">
                  <c:v>501</c:v>
                </c:pt>
                <c:pt idx="12">
                  <c:v>502</c:v>
                </c:pt>
                <c:pt idx="13">
                  <c:v>507</c:v>
                </c:pt>
                <c:pt idx="14">
                  <c:v>508</c:v>
                </c:pt>
                <c:pt idx="15">
                  <c:v>509</c:v>
                </c:pt>
                <c:pt idx="16">
                  <c:v>515</c:v>
                </c:pt>
                <c:pt idx="17">
                  <c:v>516</c:v>
                </c:pt>
                <c:pt idx="18">
                  <c:v>519</c:v>
                </c:pt>
                <c:pt idx="19">
                  <c:v>526</c:v>
                </c:pt>
                <c:pt idx="20">
                  <c:v>569</c:v>
                </c:pt>
                <c:pt idx="21">
                  <c:v>591</c:v>
                </c:pt>
              </c:numCache>
            </c:numRef>
          </c:val>
          <c:extLst>
            <c:ext xmlns:c16="http://schemas.microsoft.com/office/drawing/2014/chart" uri="{C3380CC4-5D6E-409C-BE32-E72D297353CC}">
              <c16:uniqueId val="{00000002-25BC-4980-862A-16D97618C3D0}"/>
            </c:ext>
          </c:extLst>
        </c:ser>
        <c:dLbls>
          <c:showLegendKey val="0"/>
          <c:showVal val="0"/>
          <c:showCatName val="0"/>
          <c:showSerName val="0"/>
          <c:showPercent val="0"/>
          <c:showBubbleSize val="0"/>
        </c:dLbls>
        <c:gapWidth val="182"/>
        <c:axId val="1262471168"/>
        <c:axId val="1262471584"/>
      </c:barChart>
      <c:catAx>
        <c:axId val="1262471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crossAx val="1262471584"/>
        <c:crosses val="autoZero"/>
        <c:auto val="1"/>
        <c:lblAlgn val="ctr"/>
        <c:lblOffset val="100"/>
        <c:noMultiLvlLbl val="0"/>
      </c:catAx>
      <c:valAx>
        <c:axId val="12624715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crossAx val="1262471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100">
          <a:solidFill>
            <a:sysClr val="windowText" lastClr="000000"/>
          </a:solidFill>
        </a:defRPr>
      </a:pPr>
      <a:endParaRPr lang="es-AR"/>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2"/>
            </a:solidFill>
            <a:ln>
              <a:noFill/>
            </a:ln>
            <a:effectLst/>
          </c:spPr>
          <c:invertIfNegative val="0"/>
          <c:dPt>
            <c:idx val="0"/>
            <c:invertIfNegative val="0"/>
            <c:bubble3D val="0"/>
            <c:spPr>
              <a:pattFill prst="trellis">
                <a:fgClr>
                  <a:schemeClr val="accent2"/>
                </a:fgClr>
                <a:bgClr>
                  <a:schemeClr val="bg1"/>
                </a:bgClr>
              </a:pattFill>
              <a:ln>
                <a:noFill/>
              </a:ln>
              <a:effectLst/>
            </c:spPr>
            <c:extLst>
              <c:ext xmlns:c16="http://schemas.microsoft.com/office/drawing/2014/chart" uri="{C3380CC4-5D6E-409C-BE32-E72D297353CC}">
                <c16:uniqueId val="{00000001-21AA-422C-9C68-5A2A9C857F62}"/>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2"/>
                    </a:solidFill>
                    <a:latin typeface="+mn-lt"/>
                    <a:ea typeface="+mn-ea"/>
                    <a:cs typeface="+mn-cs"/>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Ranking!$H$2:$H$23</c:f>
              <c:strCache>
                <c:ptCount val="22"/>
                <c:pt idx="0">
                  <c:v>Argentina</c:v>
                </c:pt>
                <c:pt idx="1">
                  <c:v>Brasil</c:v>
                </c:pt>
                <c:pt idx="2">
                  <c:v>Colombia</c:v>
                </c:pt>
                <c:pt idx="3">
                  <c:v>México</c:v>
                </c:pt>
                <c:pt idx="4">
                  <c:v>Chile</c:v>
                </c:pt>
                <c:pt idx="5">
                  <c:v>Italia</c:v>
                </c:pt>
                <c:pt idx="6">
                  <c:v>Austria</c:v>
                </c:pt>
                <c:pt idx="7">
                  <c:v>Noruega</c:v>
                </c:pt>
                <c:pt idx="8">
                  <c:v>Portugal</c:v>
                </c:pt>
                <c:pt idx="9">
                  <c:v>Francia</c:v>
                </c:pt>
                <c:pt idx="10">
                  <c:v>Dinamarca</c:v>
                </c:pt>
                <c:pt idx="11">
                  <c:v>Suiza</c:v>
                </c:pt>
                <c:pt idx="12">
                  <c:v>Bélgica</c:v>
                </c:pt>
                <c:pt idx="13">
                  <c:v>Suecia</c:v>
                </c:pt>
                <c:pt idx="14">
                  <c:v>Estados Unidos</c:v>
                </c:pt>
                <c:pt idx="15">
                  <c:v>Países Bajos</c:v>
                </c:pt>
                <c:pt idx="16">
                  <c:v>Alemania</c:v>
                </c:pt>
                <c:pt idx="17">
                  <c:v>Polonia</c:v>
                </c:pt>
                <c:pt idx="18">
                  <c:v>Corea del Sur</c:v>
                </c:pt>
                <c:pt idx="19">
                  <c:v>Finlandia</c:v>
                </c:pt>
                <c:pt idx="20">
                  <c:v>Singapur</c:v>
                </c:pt>
                <c:pt idx="21">
                  <c:v>China</c:v>
                </c:pt>
              </c:strCache>
            </c:strRef>
          </c:cat>
          <c:val>
            <c:numRef>
              <c:f>Ranking!$I$2:$I$23</c:f>
              <c:numCache>
                <c:formatCode>General</c:formatCode>
                <c:ptCount val="22"/>
                <c:pt idx="0">
                  <c:v>404</c:v>
                </c:pt>
                <c:pt idx="1">
                  <c:v>404</c:v>
                </c:pt>
                <c:pt idx="2">
                  <c:v>413</c:v>
                </c:pt>
                <c:pt idx="3">
                  <c:v>419</c:v>
                </c:pt>
                <c:pt idx="4">
                  <c:v>444</c:v>
                </c:pt>
                <c:pt idx="5">
                  <c:v>468</c:v>
                </c:pt>
                <c:pt idx="6">
                  <c:v>490</c:v>
                </c:pt>
                <c:pt idx="7">
                  <c:v>490</c:v>
                </c:pt>
                <c:pt idx="8">
                  <c:v>492</c:v>
                </c:pt>
                <c:pt idx="9">
                  <c:v>493</c:v>
                </c:pt>
                <c:pt idx="10">
                  <c:v>493</c:v>
                </c:pt>
                <c:pt idx="11">
                  <c:v>495</c:v>
                </c:pt>
                <c:pt idx="12">
                  <c:v>499</c:v>
                </c:pt>
                <c:pt idx="13">
                  <c:v>499</c:v>
                </c:pt>
                <c:pt idx="14">
                  <c:v>502</c:v>
                </c:pt>
                <c:pt idx="15">
                  <c:v>503</c:v>
                </c:pt>
                <c:pt idx="16">
                  <c:v>503</c:v>
                </c:pt>
                <c:pt idx="17">
                  <c:v>511</c:v>
                </c:pt>
                <c:pt idx="18">
                  <c:v>519</c:v>
                </c:pt>
                <c:pt idx="19">
                  <c:v>522</c:v>
                </c:pt>
                <c:pt idx="20">
                  <c:v>551</c:v>
                </c:pt>
                <c:pt idx="21">
                  <c:v>590</c:v>
                </c:pt>
              </c:numCache>
            </c:numRef>
          </c:val>
          <c:extLst>
            <c:ext xmlns:c16="http://schemas.microsoft.com/office/drawing/2014/chart" uri="{C3380CC4-5D6E-409C-BE32-E72D297353CC}">
              <c16:uniqueId val="{00000002-21AA-422C-9C68-5A2A9C857F62}"/>
            </c:ext>
          </c:extLst>
        </c:ser>
        <c:dLbls>
          <c:showLegendKey val="0"/>
          <c:showVal val="0"/>
          <c:showCatName val="0"/>
          <c:showSerName val="0"/>
          <c:showPercent val="0"/>
          <c:showBubbleSize val="0"/>
        </c:dLbls>
        <c:gapWidth val="182"/>
        <c:axId val="1262471168"/>
        <c:axId val="1262471584"/>
      </c:barChart>
      <c:catAx>
        <c:axId val="1262471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crossAx val="1262471584"/>
        <c:crosses val="autoZero"/>
        <c:auto val="1"/>
        <c:lblAlgn val="ctr"/>
        <c:lblOffset val="100"/>
        <c:noMultiLvlLbl val="0"/>
      </c:catAx>
      <c:valAx>
        <c:axId val="12624715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crossAx val="1262471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100">
          <a:solidFill>
            <a:sysClr val="windowText" lastClr="000000"/>
          </a:solidFill>
        </a:defRPr>
      </a:pPr>
      <a:endParaRPr lang="es-AR"/>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946131733533309"/>
          <c:y val="3.4497295914107176E-2"/>
          <c:w val="0.73407636545431831"/>
          <c:h val="0.85791559317253652"/>
        </c:manualLayout>
      </c:layout>
      <c:barChart>
        <c:barDir val="bar"/>
        <c:grouping val="stacked"/>
        <c:varyColors val="0"/>
        <c:ser>
          <c:idx val="0"/>
          <c:order val="0"/>
          <c:tx>
            <c:strRef>
              <c:f>Licencias!$B$1</c:f>
              <c:strCache>
                <c:ptCount val="1"/>
                <c:pt idx="0">
                  <c:v>Maternidad</c:v>
                </c:pt>
              </c:strCache>
            </c:strRef>
          </c:tx>
          <c:spPr>
            <a:solidFill>
              <a:srgbClr val="2DC8FF"/>
            </a:solidFill>
            <a:ln>
              <a:noFill/>
            </a:ln>
            <a:effectLst/>
          </c:spPr>
          <c:invertIfNegative val="0"/>
          <c:dPt>
            <c:idx val="2"/>
            <c:invertIfNegative val="0"/>
            <c:bubble3D val="0"/>
            <c:spPr>
              <a:pattFill prst="trellis">
                <a:fgClr>
                  <a:srgbClr val="00A4DE"/>
                </a:fgClr>
                <a:bgClr>
                  <a:schemeClr val="bg1"/>
                </a:bgClr>
              </a:pattFill>
              <a:ln>
                <a:noFill/>
              </a:ln>
              <a:effectLst/>
            </c:spPr>
            <c:extLst>
              <c:ext xmlns:c16="http://schemas.microsoft.com/office/drawing/2014/chart" uri="{C3380CC4-5D6E-409C-BE32-E72D297353CC}">
                <c16:uniqueId val="{00000001-E003-4175-9590-61C31C9A6A86}"/>
              </c:ext>
            </c:extLst>
          </c:dPt>
          <c:dPt>
            <c:idx val="4"/>
            <c:invertIfNegative val="0"/>
            <c:bubble3D val="0"/>
            <c:spPr>
              <a:pattFill prst="wdUpDiag">
                <a:fgClr>
                  <a:srgbClr val="2DC8FF"/>
                </a:fgClr>
                <a:bgClr>
                  <a:schemeClr val="bg1"/>
                </a:bgClr>
              </a:pattFill>
              <a:ln>
                <a:noFill/>
              </a:ln>
              <a:effectLst/>
            </c:spPr>
            <c:extLst>
              <c:ext xmlns:c16="http://schemas.microsoft.com/office/drawing/2014/chart" uri="{C3380CC4-5D6E-409C-BE32-E72D297353CC}">
                <c16:uniqueId val="{00000003-E003-4175-9590-61C31C9A6A86}"/>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s-A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Licencias!$A$2:$A$26</c:f>
              <c:strCache>
                <c:ptCount val="25"/>
                <c:pt idx="0">
                  <c:v>Entre Ríos</c:v>
                </c:pt>
                <c:pt idx="1">
                  <c:v>Jujuy</c:v>
                </c:pt>
                <c:pt idx="2">
                  <c:v>Privados</c:v>
                </c:pt>
                <c:pt idx="3">
                  <c:v>Buenos Aires</c:v>
                </c:pt>
                <c:pt idx="4">
                  <c:v>Nación</c:v>
                </c:pt>
                <c:pt idx="5">
                  <c:v>San Luis</c:v>
                </c:pt>
                <c:pt idx="6">
                  <c:v>Sgo. del Estero</c:v>
                </c:pt>
                <c:pt idx="7">
                  <c:v>San Juan</c:v>
                </c:pt>
                <c:pt idx="8">
                  <c:v>Neuquén</c:v>
                </c:pt>
                <c:pt idx="9">
                  <c:v>Catamarca</c:v>
                </c:pt>
                <c:pt idx="10">
                  <c:v>Mendoza</c:v>
                </c:pt>
                <c:pt idx="11">
                  <c:v>Santa Fé</c:v>
                </c:pt>
                <c:pt idx="12">
                  <c:v>Misiones</c:v>
                </c:pt>
                <c:pt idx="13">
                  <c:v>Formosa</c:v>
                </c:pt>
                <c:pt idx="14">
                  <c:v>La Pampa</c:v>
                </c:pt>
                <c:pt idx="15">
                  <c:v>CABA</c:v>
                </c:pt>
                <c:pt idx="16">
                  <c:v>Salta</c:v>
                </c:pt>
                <c:pt idx="17">
                  <c:v>Corrientes</c:v>
                </c:pt>
                <c:pt idx="18">
                  <c:v>Córdoba</c:v>
                </c:pt>
                <c:pt idx="19">
                  <c:v>Río Negro</c:v>
                </c:pt>
                <c:pt idx="20">
                  <c:v>Chaco</c:v>
                </c:pt>
                <c:pt idx="21">
                  <c:v>Tucumán</c:v>
                </c:pt>
                <c:pt idx="22">
                  <c:v>T. del Fuego</c:v>
                </c:pt>
                <c:pt idx="23">
                  <c:v>Chubut</c:v>
                </c:pt>
                <c:pt idx="24">
                  <c:v>La Rioja</c:v>
                </c:pt>
              </c:strCache>
            </c:strRef>
          </c:cat>
          <c:val>
            <c:numRef>
              <c:f>Licencias!$B$2:$B$26</c:f>
              <c:numCache>
                <c:formatCode>General</c:formatCode>
                <c:ptCount val="25"/>
                <c:pt idx="0">
                  <c:v>90</c:v>
                </c:pt>
                <c:pt idx="1">
                  <c:v>90</c:v>
                </c:pt>
                <c:pt idx="2">
                  <c:v>90</c:v>
                </c:pt>
                <c:pt idx="3">
                  <c:v>90</c:v>
                </c:pt>
                <c:pt idx="4">
                  <c:v>100</c:v>
                </c:pt>
                <c:pt idx="5">
                  <c:v>90</c:v>
                </c:pt>
                <c:pt idx="6">
                  <c:v>120</c:v>
                </c:pt>
                <c:pt idx="7">
                  <c:v>120</c:v>
                </c:pt>
                <c:pt idx="8">
                  <c:v>120</c:v>
                </c:pt>
                <c:pt idx="9">
                  <c:v>120</c:v>
                </c:pt>
                <c:pt idx="10">
                  <c:v>120</c:v>
                </c:pt>
                <c:pt idx="11">
                  <c:v>135</c:v>
                </c:pt>
                <c:pt idx="12">
                  <c:v>135</c:v>
                </c:pt>
                <c:pt idx="13">
                  <c:v>150</c:v>
                </c:pt>
                <c:pt idx="14">
                  <c:v>150</c:v>
                </c:pt>
                <c:pt idx="15">
                  <c:v>90</c:v>
                </c:pt>
                <c:pt idx="16">
                  <c:v>150</c:v>
                </c:pt>
                <c:pt idx="17">
                  <c:v>180</c:v>
                </c:pt>
                <c:pt idx="18">
                  <c:v>180</c:v>
                </c:pt>
                <c:pt idx="19">
                  <c:v>15</c:v>
                </c:pt>
                <c:pt idx="20">
                  <c:v>180</c:v>
                </c:pt>
                <c:pt idx="21">
                  <c:v>180</c:v>
                </c:pt>
                <c:pt idx="22">
                  <c:v>30</c:v>
                </c:pt>
                <c:pt idx="23">
                  <c:v>210</c:v>
                </c:pt>
                <c:pt idx="24">
                  <c:v>210</c:v>
                </c:pt>
              </c:numCache>
            </c:numRef>
          </c:val>
          <c:extLst>
            <c:ext xmlns:c16="http://schemas.microsoft.com/office/drawing/2014/chart" uri="{C3380CC4-5D6E-409C-BE32-E72D297353CC}">
              <c16:uniqueId val="{00000004-E003-4175-9590-61C31C9A6A86}"/>
            </c:ext>
          </c:extLst>
        </c:ser>
        <c:ser>
          <c:idx val="1"/>
          <c:order val="1"/>
          <c:tx>
            <c:strRef>
              <c:f>Licencias!$C$1</c:f>
              <c:strCache>
                <c:ptCount val="1"/>
                <c:pt idx="0">
                  <c:v>Paternidad</c:v>
                </c:pt>
              </c:strCache>
            </c:strRef>
          </c:tx>
          <c:spPr>
            <a:solidFill>
              <a:srgbClr val="F2A068"/>
            </a:solidFill>
            <a:ln>
              <a:noFill/>
            </a:ln>
            <a:effectLst/>
          </c:spPr>
          <c:invertIfNegative val="0"/>
          <c:dPt>
            <c:idx val="2"/>
            <c:invertIfNegative val="0"/>
            <c:bubble3D val="0"/>
            <c:spPr>
              <a:pattFill prst="trellis">
                <a:fgClr>
                  <a:srgbClr val="F2A068"/>
                </a:fgClr>
                <a:bgClr>
                  <a:schemeClr val="bg1"/>
                </a:bgClr>
              </a:pattFill>
              <a:ln>
                <a:noFill/>
              </a:ln>
              <a:effectLst/>
            </c:spPr>
            <c:extLst>
              <c:ext xmlns:c16="http://schemas.microsoft.com/office/drawing/2014/chart" uri="{C3380CC4-5D6E-409C-BE32-E72D297353CC}">
                <c16:uniqueId val="{00000006-E003-4175-9590-61C31C9A6A86}"/>
              </c:ext>
            </c:extLst>
          </c:dPt>
          <c:dPt>
            <c:idx val="4"/>
            <c:invertIfNegative val="0"/>
            <c:bubble3D val="0"/>
            <c:spPr>
              <a:pattFill prst="wdUpDiag">
                <a:fgClr>
                  <a:srgbClr val="F2A068"/>
                </a:fgClr>
                <a:bgClr>
                  <a:schemeClr val="bg1"/>
                </a:bgClr>
              </a:pattFill>
              <a:ln>
                <a:noFill/>
              </a:ln>
              <a:effectLst/>
            </c:spPr>
            <c:extLst>
              <c:ext xmlns:c16="http://schemas.microsoft.com/office/drawing/2014/chart" uri="{C3380CC4-5D6E-409C-BE32-E72D297353CC}">
                <c16:uniqueId val="{00000008-E003-4175-9590-61C31C9A6A86}"/>
              </c:ext>
            </c:extLst>
          </c:dPt>
          <c:dLbls>
            <c:dLbl>
              <c:idx val="0"/>
              <c:layout>
                <c:manualLayout>
                  <c:x val="1.5873015873015775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003-4175-9590-61C31C9A6A86}"/>
                </c:ext>
              </c:extLst>
            </c:dLbl>
            <c:dLbl>
              <c:idx val="1"/>
              <c:layout>
                <c:manualLayout>
                  <c:x val="1.5873015873015775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003-4175-9590-61C31C9A6A86}"/>
                </c:ext>
              </c:extLst>
            </c:dLbl>
            <c:dLbl>
              <c:idx val="2"/>
              <c:layout>
                <c:manualLayout>
                  <c:x val="1.5873015873015775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003-4175-9590-61C31C9A6A86}"/>
                </c:ext>
              </c:extLst>
            </c:dLbl>
            <c:dLbl>
              <c:idx val="3"/>
              <c:layout>
                <c:manualLayout>
                  <c:x val="1.5873015873015775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003-4175-9590-61C31C9A6A86}"/>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Licencias!$A$2:$A$26</c:f>
              <c:strCache>
                <c:ptCount val="25"/>
                <c:pt idx="0">
                  <c:v>Entre Ríos</c:v>
                </c:pt>
                <c:pt idx="1">
                  <c:v>Jujuy</c:v>
                </c:pt>
                <c:pt idx="2">
                  <c:v>Privados</c:v>
                </c:pt>
                <c:pt idx="3">
                  <c:v>Buenos Aires</c:v>
                </c:pt>
                <c:pt idx="4">
                  <c:v>Nación</c:v>
                </c:pt>
                <c:pt idx="5">
                  <c:v>San Luis</c:v>
                </c:pt>
                <c:pt idx="6">
                  <c:v>Sgo. del Estero</c:v>
                </c:pt>
                <c:pt idx="7">
                  <c:v>San Juan</c:v>
                </c:pt>
                <c:pt idx="8">
                  <c:v>Neuquén</c:v>
                </c:pt>
                <c:pt idx="9">
                  <c:v>Catamarca</c:v>
                </c:pt>
                <c:pt idx="10">
                  <c:v>Mendoza</c:v>
                </c:pt>
                <c:pt idx="11">
                  <c:v>Santa Fé</c:v>
                </c:pt>
                <c:pt idx="12">
                  <c:v>Misiones</c:v>
                </c:pt>
                <c:pt idx="13">
                  <c:v>Formosa</c:v>
                </c:pt>
                <c:pt idx="14">
                  <c:v>La Pampa</c:v>
                </c:pt>
                <c:pt idx="15">
                  <c:v>CABA</c:v>
                </c:pt>
                <c:pt idx="16">
                  <c:v>Salta</c:v>
                </c:pt>
                <c:pt idx="17">
                  <c:v>Corrientes</c:v>
                </c:pt>
                <c:pt idx="18">
                  <c:v>Córdoba</c:v>
                </c:pt>
                <c:pt idx="19">
                  <c:v>Río Negro</c:v>
                </c:pt>
                <c:pt idx="20">
                  <c:v>Chaco</c:v>
                </c:pt>
                <c:pt idx="21">
                  <c:v>Tucumán</c:v>
                </c:pt>
                <c:pt idx="22">
                  <c:v>T. del Fuego</c:v>
                </c:pt>
                <c:pt idx="23">
                  <c:v>Chubut</c:v>
                </c:pt>
                <c:pt idx="24">
                  <c:v>La Rioja</c:v>
                </c:pt>
              </c:strCache>
            </c:strRef>
          </c:cat>
          <c:val>
            <c:numRef>
              <c:f>Licencias!$C$2:$C$26</c:f>
              <c:numCache>
                <c:formatCode>General</c:formatCode>
                <c:ptCount val="25"/>
                <c:pt idx="0">
                  <c:v>2</c:v>
                </c:pt>
                <c:pt idx="1">
                  <c:v>2</c:v>
                </c:pt>
                <c:pt idx="2">
                  <c:v>2</c:v>
                </c:pt>
                <c:pt idx="3">
                  <c:v>3</c:v>
                </c:pt>
                <c:pt idx="4">
                  <c:v>5</c:v>
                </c:pt>
                <c:pt idx="5">
                  <c:v>20</c:v>
                </c:pt>
                <c:pt idx="6">
                  <c:v>0</c:v>
                </c:pt>
                <c:pt idx="7">
                  <c:v>5</c:v>
                </c:pt>
                <c:pt idx="8">
                  <c:v>10</c:v>
                </c:pt>
                <c:pt idx="9">
                  <c:v>10</c:v>
                </c:pt>
                <c:pt idx="10">
                  <c:v>15</c:v>
                </c:pt>
                <c:pt idx="11">
                  <c:v>8</c:v>
                </c:pt>
                <c:pt idx="12">
                  <c:v>15</c:v>
                </c:pt>
                <c:pt idx="13">
                  <c:v>2</c:v>
                </c:pt>
                <c:pt idx="14">
                  <c:v>10</c:v>
                </c:pt>
                <c:pt idx="15">
                  <c:v>45</c:v>
                </c:pt>
                <c:pt idx="16">
                  <c:v>25</c:v>
                </c:pt>
                <c:pt idx="17">
                  <c:v>5</c:v>
                </c:pt>
                <c:pt idx="18">
                  <c:v>8</c:v>
                </c:pt>
                <c:pt idx="19">
                  <c:v>15</c:v>
                </c:pt>
                <c:pt idx="20">
                  <c:v>15</c:v>
                </c:pt>
                <c:pt idx="21">
                  <c:v>15</c:v>
                </c:pt>
                <c:pt idx="22">
                  <c:v>15</c:v>
                </c:pt>
                <c:pt idx="23">
                  <c:v>20</c:v>
                </c:pt>
                <c:pt idx="24">
                  <c:v>30</c:v>
                </c:pt>
              </c:numCache>
            </c:numRef>
          </c:val>
          <c:extLst>
            <c:ext xmlns:c16="http://schemas.microsoft.com/office/drawing/2014/chart" uri="{C3380CC4-5D6E-409C-BE32-E72D297353CC}">
              <c16:uniqueId val="{0000000C-E003-4175-9590-61C31C9A6A86}"/>
            </c:ext>
          </c:extLst>
        </c:ser>
        <c:ser>
          <c:idx val="2"/>
          <c:order val="2"/>
          <c:tx>
            <c:strRef>
              <c:f>Licencias!$D$1</c:f>
              <c:strCache>
                <c:ptCount val="1"/>
                <c:pt idx="0">
                  <c:v>Familiar</c:v>
                </c:pt>
              </c:strCache>
            </c:strRef>
          </c:tx>
          <c:spPr>
            <a:solidFill>
              <a:schemeClr val="accent4"/>
            </a:solidFill>
            <a:ln>
              <a:noFill/>
            </a:ln>
            <a:effectLst/>
          </c:spPr>
          <c:invertIfNegative val="0"/>
          <c:dLbls>
            <c:dLbl>
              <c:idx val="15"/>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003-4175-9590-61C31C9A6A86}"/>
                </c:ext>
              </c:extLst>
            </c:dLbl>
            <c:dLbl>
              <c:idx val="19"/>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003-4175-9590-61C31C9A6A86}"/>
                </c:ext>
              </c:extLst>
            </c:dLbl>
            <c:dLbl>
              <c:idx val="2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003-4175-9590-61C31C9A6A86}"/>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Licencias!$A$2:$A$26</c:f>
              <c:strCache>
                <c:ptCount val="25"/>
                <c:pt idx="0">
                  <c:v>Entre Ríos</c:v>
                </c:pt>
                <c:pt idx="1">
                  <c:v>Jujuy</c:v>
                </c:pt>
                <c:pt idx="2">
                  <c:v>Privados</c:v>
                </c:pt>
                <c:pt idx="3">
                  <c:v>Buenos Aires</c:v>
                </c:pt>
                <c:pt idx="4">
                  <c:v>Nación</c:v>
                </c:pt>
                <c:pt idx="5">
                  <c:v>San Luis</c:v>
                </c:pt>
                <c:pt idx="6">
                  <c:v>Sgo. del Estero</c:v>
                </c:pt>
                <c:pt idx="7">
                  <c:v>San Juan</c:v>
                </c:pt>
                <c:pt idx="8">
                  <c:v>Neuquén</c:v>
                </c:pt>
                <c:pt idx="9">
                  <c:v>Catamarca</c:v>
                </c:pt>
                <c:pt idx="10">
                  <c:v>Mendoza</c:v>
                </c:pt>
                <c:pt idx="11">
                  <c:v>Santa Fé</c:v>
                </c:pt>
                <c:pt idx="12">
                  <c:v>Misiones</c:v>
                </c:pt>
                <c:pt idx="13">
                  <c:v>Formosa</c:v>
                </c:pt>
                <c:pt idx="14">
                  <c:v>La Pampa</c:v>
                </c:pt>
                <c:pt idx="15">
                  <c:v>CABA</c:v>
                </c:pt>
                <c:pt idx="16">
                  <c:v>Salta</c:v>
                </c:pt>
                <c:pt idx="17">
                  <c:v>Corrientes</c:v>
                </c:pt>
                <c:pt idx="18">
                  <c:v>Córdoba</c:v>
                </c:pt>
                <c:pt idx="19">
                  <c:v>Río Negro</c:v>
                </c:pt>
                <c:pt idx="20">
                  <c:v>Chaco</c:v>
                </c:pt>
                <c:pt idx="21">
                  <c:v>Tucumán</c:v>
                </c:pt>
                <c:pt idx="22">
                  <c:v>T. del Fuego</c:v>
                </c:pt>
                <c:pt idx="23">
                  <c:v>Chubut</c:v>
                </c:pt>
                <c:pt idx="24">
                  <c:v>La Rioja</c:v>
                </c:pt>
              </c:strCache>
            </c:strRef>
          </c:cat>
          <c:val>
            <c:numRef>
              <c:f>Licencias!$D$2:$D$26</c:f>
              <c:numCache>
                <c:formatCode>General</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30</c:v>
                </c:pt>
                <c:pt idx="16">
                  <c:v>0</c:v>
                </c:pt>
                <c:pt idx="17">
                  <c:v>0</c:v>
                </c:pt>
                <c:pt idx="18">
                  <c:v>0</c:v>
                </c:pt>
                <c:pt idx="19">
                  <c:v>165</c:v>
                </c:pt>
                <c:pt idx="20">
                  <c:v>0</c:v>
                </c:pt>
                <c:pt idx="21">
                  <c:v>0</c:v>
                </c:pt>
                <c:pt idx="22">
                  <c:v>180</c:v>
                </c:pt>
                <c:pt idx="23">
                  <c:v>0</c:v>
                </c:pt>
                <c:pt idx="24">
                  <c:v>0</c:v>
                </c:pt>
              </c:numCache>
            </c:numRef>
          </c:val>
          <c:extLst>
            <c:ext xmlns:c16="http://schemas.microsoft.com/office/drawing/2014/chart" uri="{C3380CC4-5D6E-409C-BE32-E72D297353CC}">
              <c16:uniqueId val="{00000010-E003-4175-9590-61C31C9A6A86}"/>
            </c:ext>
          </c:extLst>
        </c:ser>
        <c:dLbls>
          <c:showLegendKey val="0"/>
          <c:showVal val="0"/>
          <c:showCatName val="0"/>
          <c:showSerName val="0"/>
          <c:showPercent val="0"/>
          <c:showBubbleSize val="0"/>
        </c:dLbls>
        <c:gapWidth val="100"/>
        <c:overlap val="100"/>
        <c:axId val="137085183"/>
        <c:axId val="137074783"/>
      </c:barChart>
      <c:catAx>
        <c:axId val="1370851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crossAx val="137074783"/>
        <c:crosses val="autoZero"/>
        <c:auto val="1"/>
        <c:lblAlgn val="ctr"/>
        <c:lblOffset val="100"/>
        <c:noMultiLvlLbl val="0"/>
      </c:catAx>
      <c:valAx>
        <c:axId val="137074783"/>
        <c:scaling>
          <c:orientation val="minMax"/>
          <c:max val="250"/>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s-AR"/>
          </a:p>
        </c:txPr>
        <c:crossAx val="1370851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ysClr val="windowText" lastClr="000000"/>
          </a:solidFill>
        </a:defRPr>
      </a:pPr>
      <a:endParaRPr lang="es-AR"/>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8284460596271621"/>
          <c:y val="3.2625164083575749E-2"/>
          <c:w val="0.69247354055805355"/>
          <c:h val="0.93474967183284852"/>
        </c:manualLayout>
      </c:layout>
      <c:barChart>
        <c:barDir val="bar"/>
        <c:grouping val="clustered"/>
        <c:varyColors val="0"/>
        <c:ser>
          <c:idx val="0"/>
          <c:order val="0"/>
          <c:spPr>
            <a:solidFill>
              <a:srgbClr val="00CC9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00B888"/>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Jornada!$A$2:$A$25</c:f>
              <c:strCache>
                <c:ptCount val="24"/>
                <c:pt idx="0">
                  <c:v>Catamarca</c:v>
                </c:pt>
                <c:pt idx="1">
                  <c:v>Sgo. del Estero</c:v>
                </c:pt>
                <c:pt idx="2">
                  <c:v>Tucumán</c:v>
                </c:pt>
                <c:pt idx="3">
                  <c:v>Misiones</c:v>
                </c:pt>
                <c:pt idx="4">
                  <c:v>La Rioja</c:v>
                </c:pt>
                <c:pt idx="5">
                  <c:v>La Pampa</c:v>
                </c:pt>
                <c:pt idx="6">
                  <c:v>San Juan</c:v>
                </c:pt>
                <c:pt idx="7">
                  <c:v>Santa Fe</c:v>
                </c:pt>
                <c:pt idx="8">
                  <c:v>Corrientes</c:v>
                </c:pt>
                <c:pt idx="9">
                  <c:v>Entre Ríos</c:v>
                </c:pt>
                <c:pt idx="10">
                  <c:v>Formosa</c:v>
                </c:pt>
                <c:pt idx="11">
                  <c:v>T. del Fuego</c:v>
                </c:pt>
                <c:pt idx="12">
                  <c:v>Córdoba</c:v>
                </c:pt>
                <c:pt idx="13">
                  <c:v>San Luis</c:v>
                </c:pt>
                <c:pt idx="14">
                  <c:v>Buenos Aires</c:v>
                </c:pt>
                <c:pt idx="15">
                  <c:v>Santa Cruz</c:v>
                </c:pt>
                <c:pt idx="16">
                  <c:v>Río Negro</c:v>
                </c:pt>
                <c:pt idx="17">
                  <c:v>Chaco</c:v>
                </c:pt>
                <c:pt idx="18">
                  <c:v>Mendoza</c:v>
                </c:pt>
                <c:pt idx="19">
                  <c:v>Neuquen</c:v>
                </c:pt>
                <c:pt idx="20">
                  <c:v>Jujuy</c:v>
                </c:pt>
                <c:pt idx="21">
                  <c:v>Chubut</c:v>
                </c:pt>
                <c:pt idx="22">
                  <c:v>Salta</c:v>
                </c:pt>
                <c:pt idx="23">
                  <c:v>CABA</c:v>
                </c:pt>
              </c:strCache>
            </c:strRef>
          </c:cat>
          <c:val>
            <c:numRef>
              <c:f>Jornada!$B$2:$B$25</c:f>
              <c:numCache>
                <c:formatCode>General</c:formatCode>
                <c:ptCount val="24"/>
                <c:pt idx="0">
                  <c:v>0</c:v>
                </c:pt>
                <c:pt idx="1">
                  <c:v>0.6</c:v>
                </c:pt>
                <c:pt idx="2">
                  <c:v>1.4</c:v>
                </c:pt>
                <c:pt idx="3">
                  <c:v>1.7</c:v>
                </c:pt>
                <c:pt idx="4">
                  <c:v>1.8</c:v>
                </c:pt>
                <c:pt idx="5">
                  <c:v>1.9</c:v>
                </c:pt>
                <c:pt idx="6">
                  <c:v>2.1</c:v>
                </c:pt>
                <c:pt idx="7">
                  <c:v>2.2000000000000002</c:v>
                </c:pt>
                <c:pt idx="8">
                  <c:v>3</c:v>
                </c:pt>
                <c:pt idx="9">
                  <c:v>3.1</c:v>
                </c:pt>
                <c:pt idx="10">
                  <c:v>3.6</c:v>
                </c:pt>
                <c:pt idx="11">
                  <c:v>4.2</c:v>
                </c:pt>
                <c:pt idx="12">
                  <c:v>4.3</c:v>
                </c:pt>
                <c:pt idx="13">
                  <c:v>5.5</c:v>
                </c:pt>
                <c:pt idx="14">
                  <c:v>6.4</c:v>
                </c:pt>
                <c:pt idx="15">
                  <c:v>7.1</c:v>
                </c:pt>
                <c:pt idx="16">
                  <c:v>7.9</c:v>
                </c:pt>
                <c:pt idx="17">
                  <c:v>8.3000000000000007</c:v>
                </c:pt>
                <c:pt idx="18">
                  <c:v>8.4</c:v>
                </c:pt>
                <c:pt idx="19">
                  <c:v>8.4</c:v>
                </c:pt>
                <c:pt idx="20">
                  <c:v>12.2</c:v>
                </c:pt>
                <c:pt idx="21">
                  <c:v>17.2</c:v>
                </c:pt>
                <c:pt idx="22">
                  <c:v>18.3</c:v>
                </c:pt>
                <c:pt idx="23">
                  <c:v>46.8</c:v>
                </c:pt>
              </c:numCache>
            </c:numRef>
          </c:val>
          <c:extLst>
            <c:ext xmlns:c16="http://schemas.microsoft.com/office/drawing/2014/chart" uri="{C3380CC4-5D6E-409C-BE32-E72D297353CC}">
              <c16:uniqueId val="{00000000-2895-47A5-95FF-18105857FF7B}"/>
            </c:ext>
          </c:extLst>
        </c:ser>
        <c:dLbls>
          <c:showLegendKey val="0"/>
          <c:showVal val="0"/>
          <c:showCatName val="0"/>
          <c:showSerName val="0"/>
          <c:showPercent val="0"/>
          <c:showBubbleSize val="0"/>
        </c:dLbls>
        <c:gapWidth val="182"/>
        <c:axId val="115487583"/>
        <c:axId val="115487999"/>
      </c:barChart>
      <c:catAx>
        <c:axId val="1154875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crossAx val="115487999"/>
        <c:crosses val="autoZero"/>
        <c:auto val="1"/>
        <c:lblAlgn val="ctr"/>
        <c:lblOffset val="100"/>
        <c:noMultiLvlLbl val="0"/>
      </c:catAx>
      <c:valAx>
        <c:axId val="115487999"/>
        <c:scaling>
          <c:orientation val="minMax"/>
        </c:scaling>
        <c:delete val="1"/>
        <c:axPos val="b"/>
        <c:numFmt formatCode="General" sourceLinked="1"/>
        <c:majorTickMark val="none"/>
        <c:minorTickMark val="none"/>
        <c:tickLblPos val="nextTo"/>
        <c:crossAx val="115487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100">
          <a:solidFill>
            <a:sysClr val="windowText" lastClr="000000"/>
          </a:solidFill>
        </a:defRPr>
      </a:pPr>
      <a:endParaRPr lang="es-AR"/>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'Jormada Est-Priv'!$I$4</c:f>
              <c:strCache>
                <c:ptCount val="1"/>
                <c:pt idx="0">
                  <c:v>Estatal</c:v>
                </c:pt>
              </c:strCache>
            </c:strRef>
          </c:tx>
          <c:spPr>
            <a:solidFill>
              <a:srgbClr val="0070C0"/>
            </a:solidFill>
            <a:ln>
              <a:noFill/>
            </a:ln>
            <a:effectLst/>
          </c:spPr>
          <c:invertIfNegative val="0"/>
          <c:dPt>
            <c:idx val="17"/>
            <c:invertIfNegative val="0"/>
            <c:bubble3D val="0"/>
            <c:spPr>
              <a:pattFill prst="trellis">
                <a:fgClr>
                  <a:srgbClr val="0070C0"/>
                </a:fgClr>
                <a:bgClr>
                  <a:schemeClr val="bg1"/>
                </a:bgClr>
              </a:pattFill>
              <a:ln>
                <a:noFill/>
              </a:ln>
              <a:effectLst/>
            </c:spPr>
            <c:extLst>
              <c:ext xmlns:c16="http://schemas.microsoft.com/office/drawing/2014/chart" uri="{C3380CC4-5D6E-409C-BE32-E72D297353CC}">
                <c16:uniqueId val="{00000001-5FE8-4E7F-A346-768339EB5EDE}"/>
              </c:ext>
            </c:extLst>
          </c:dPt>
          <c:dLbls>
            <c:dLbl>
              <c:idx val="2"/>
              <c:layout>
                <c:manualLayout>
                  <c:x val="-4.9133988912937426E-17"/>
                  <c:y val="4.396811169423513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FE8-4E7F-A346-768339EB5EDE}"/>
                </c:ext>
              </c:extLst>
            </c:dLbl>
            <c:dLbl>
              <c:idx val="5"/>
              <c:layout>
                <c:manualLayout>
                  <c:x val="0"/>
                  <c:y val="4.396811169423675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FE8-4E7F-A346-768339EB5EDE}"/>
                </c:ext>
              </c:extLst>
            </c:dLbl>
            <c:dLbl>
              <c:idx val="10"/>
              <c:layout>
                <c:manualLayout>
                  <c:x val="0"/>
                  <c:y val="4.396811169423675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FE8-4E7F-A346-768339EB5EDE}"/>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0070C0"/>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'Jormada Est-Priv'!$H$5:$H$28</c:f>
              <c:strCache>
                <c:ptCount val="24"/>
                <c:pt idx="0">
                  <c:v>T. del Fuego</c:v>
                </c:pt>
                <c:pt idx="1">
                  <c:v>Formosa</c:v>
                </c:pt>
                <c:pt idx="2">
                  <c:v>Sgo. del Estero</c:v>
                </c:pt>
                <c:pt idx="3">
                  <c:v>San Juan</c:v>
                </c:pt>
                <c:pt idx="4">
                  <c:v>Córdoba</c:v>
                </c:pt>
                <c:pt idx="5">
                  <c:v>Tucumán</c:v>
                </c:pt>
                <c:pt idx="6">
                  <c:v>Buenos Aires</c:v>
                </c:pt>
                <c:pt idx="7">
                  <c:v>La Rioja</c:v>
                </c:pt>
                <c:pt idx="8">
                  <c:v>Misiones</c:v>
                </c:pt>
                <c:pt idx="9">
                  <c:v>Santa Cruz</c:v>
                </c:pt>
                <c:pt idx="10">
                  <c:v>La Pampa</c:v>
                </c:pt>
                <c:pt idx="11">
                  <c:v>Santa Fe</c:v>
                </c:pt>
                <c:pt idx="12">
                  <c:v>Entre Ríos</c:v>
                </c:pt>
                <c:pt idx="13">
                  <c:v>Corrientes</c:v>
                </c:pt>
                <c:pt idx="14">
                  <c:v>Neuquén</c:v>
                </c:pt>
                <c:pt idx="15">
                  <c:v>San Luis</c:v>
                </c:pt>
                <c:pt idx="16">
                  <c:v>Río Negro</c:v>
                </c:pt>
                <c:pt idx="17">
                  <c:v>Total País</c:v>
                </c:pt>
                <c:pt idx="18">
                  <c:v>Mendoza</c:v>
                </c:pt>
                <c:pt idx="19">
                  <c:v>Chaco</c:v>
                </c:pt>
                <c:pt idx="20">
                  <c:v>Jujuy</c:v>
                </c:pt>
                <c:pt idx="21">
                  <c:v>Chubut</c:v>
                </c:pt>
                <c:pt idx="22">
                  <c:v>Salta</c:v>
                </c:pt>
                <c:pt idx="23">
                  <c:v>CABA</c:v>
                </c:pt>
              </c:strCache>
            </c:strRef>
          </c:cat>
          <c:val>
            <c:numRef>
              <c:f>'Jormada Est-Priv'!$I$5:$I$28</c:f>
              <c:numCache>
                <c:formatCode>General</c:formatCode>
                <c:ptCount val="24"/>
                <c:pt idx="0">
                  <c:v>0</c:v>
                </c:pt>
                <c:pt idx="1">
                  <c:v>0.2</c:v>
                </c:pt>
                <c:pt idx="2">
                  <c:v>0.5</c:v>
                </c:pt>
                <c:pt idx="3">
                  <c:v>1</c:v>
                </c:pt>
                <c:pt idx="4">
                  <c:v>1</c:v>
                </c:pt>
                <c:pt idx="5">
                  <c:v>1.1000000000000001</c:v>
                </c:pt>
                <c:pt idx="6">
                  <c:v>1.1000000000000001</c:v>
                </c:pt>
                <c:pt idx="7">
                  <c:v>1.2</c:v>
                </c:pt>
                <c:pt idx="8">
                  <c:v>1.4</c:v>
                </c:pt>
                <c:pt idx="9">
                  <c:v>1.4</c:v>
                </c:pt>
                <c:pt idx="10">
                  <c:v>1.8</c:v>
                </c:pt>
                <c:pt idx="11">
                  <c:v>2</c:v>
                </c:pt>
                <c:pt idx="12">
                  <c:v>2.7</c:v>
                </c:pt>
                <c:pt idx="13">
                  <c:v>2.9</c:v>
                </c:pt>
                <c:pt idx="14">
                  <c:v>3.9</c:v>
                </c:pt>
                <c:pt idx="15">
                  <c:v>4.5999999999999996</c:v>
                </c:pt>
                <c:pt idx="16">
                  <c:v>4.5999999999999996</c:v>
                </c:pt>
                <c:pt idx="17">
                  <c:v>5.6</c:v>
                </c:pt>
                <c:pt idx="18">
                  <c:v>6.6</c:v>
                </c:pt>
                <c:pt idx="19">
                  <c:v>8.6999999999999993</c:v>
                </c:pt>
                <c:pt idx="20">
                  <c:v>13.1</c:v>
                </c:pt>
                <c:pt idx="21">
                  <c:v>15.5</c:v>
                </c:pt>
                <c:pt idx="22">
                  <c:v>19.5</c:v>
                </c:pt>
                <c:pt idx="23">
                  <c:v>59.1</c:v>
                </c:pt>
              </c:numCache>
            </c:numRef>
          </c:val>
          <c:extLst>
            <c:ext xmlns:c16="http://schemas.microsoft.com/office/drawing/2014/chart" uri="{C3380CC4-5D6E-409C-BE32-E72D297353CC}">
              <c16:uniqueId val="{00000005-5FE8-4E7F-A346-768339EB5EDE}"/>
            </c:ext>
          </c:extLst>
        </c:ser>
        <c:ser>
          <c:idx val="1"/>
          <c:order val="1"/>
          <c:tx>
            <c:strRef>
              <c:f>'Jormada Est-Priv'!$J$4</c:f>
              <c:strCache>
                <c:ptCount val="1"/>
                <c:pt idx="0">
                  <c:v>Privado</c:v>
                </c:pt>
              </c:strCache>
            </c:strRef>
          </c:tx>
          <c:spPr>
            <a:solidFill>
              <a:srgbClr val="C00000"/>
            </a:solidFill>
            <a:ln>
              <a:noFill/>
            </a:ln>
            <a:effectLst/>
          </c:spPr>
          <c:invertIfNegative val="0"/>
          <c:dPt>
            <c:idx val="17"/>
            <c:invertIfNegative val="0"/>
            <c:bubble3D val="0"/>
            <c:spPr>
              <a:pattFill prst="trellis">
                <a:fgClr>
                  <a:srgbClr val="C00000"/>
                </a:fgClr>
                <a:bgClr>
                  <a:schemeClr val="bg1"/>
                </a:bgClr>
              </a:pattFill>
              <a:ln>
                <a:noFill/>
              </a:ln>
              <a:effectLst/>
            </c:spPr>
            <c:extLst>
              <c:ext xmlns:c16="http://schemas.microsoft.com/office/drawing/2014/chart" uri="{C3380CC4-5D6E-409C-BE32-E72D297353CC}">
                <c16:uniqueId val="{00000007-5FE8-4E7F-A346-768339EB5EDE}"/>
              </c:ext>
            </c:extLst>
          </c:dPt>
          <c:dLbls>
            <c:dLbl>
              <c:idx val="19"/>
              <c:layout>
                <c:manualLayout>
                  <c:x val="0"/>
                  <c:y val="-4.396811169423655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FE8-4E7F-A346-768339EB5EDE}"/>
                </c:ext>
              </c:extLst>
            </c:dLbl>
            <c:dLbl>
              <c:idx val="20"/>
              <c:layout>
                <c:manualLayout>
                  <c:x val="0"/>
                  <c:y val="-4.396811169423695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FE8-4E7F-A346-768339EB5EDE}"/>
                </c:ext>
              </c:extLst>
            </c:dLbl>
            <c:dLbl>
              <c:idx val="22"/>
              <c:layout>
                <c:manualLayout>
                  <c:x val="0"/>
                  <c:y val="-4.396811169423675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FE8-4E7F-A346-768339EB5EDE}"/>
                </c:ext>
              </c:extLst>
            </c:dLbl>
            <c:dLbl>
              <c:idx val="23"/>
              <c:layout>
                <c:manualLayout>
                  <c:x val="-9.8267977825874852E-17"/>
                  <c:y val="-4.396811169423675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5FE8-4E7F-A346-768339EB5EDE}"/>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C00000"/>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'Jormada Est-Priv'!$H$5:$H$28</c:f>
              <c:strCache>
                <c:ptCount val="24"/>
                <c:pt idx="0">
                  <c:v>T. del Fuego</c:v>
                </c:pt>
                <c:pt idx="1">
                  <c:v>Formosa</c:v>
                </c:pt>
                <c:pt idx="2">
                  <c:v>Sgo. del Estero</c:v>
                </c:pt>
                <c:pt idx="3">
                  <c:v>San Juan</c:v>
                </c:pt>
                <c:pt idx="4">
                  <c:v>Córdoba</c:v>
                </c:pt>
                <c:pt idx="5">
                  <c:v>Tucumán</c:v>
                </c:pt>
                <c:pt idx="6">
                  <c:v>Buenos Aires</c:v>
                </c:pt>
                <c:pt idx="7">
                  <c:v>La Rioja</c:v>
                </c:pt>
                <c:pt idx="8">
                  <c:v>Misiones</c:v>
                </c:pt>
                <c:pt idx="9">
                  <c:v>Santa Cruz</c:v>
                </c:pt>
                <c:pt idx="10">
                  <c:v>La Pampa</c:v>
                </c:pt>
                <c:pt idx="11">
                  <c:v>Santa Fe</c:v>
                </c:pt>
                <c:pt idx="12">
                  <c:v>Entre Ríos</c:v>
                </c:pt>
                <c:pt idx="13">
                  <c:v>Corrientes</c:v>
                </c:pt>
                <c:pt idx="14">
                  <c:v>Neuquén</c:v>
                </c:pt>
                <c:pt idx="15">
                  <c:v>San Luis</c:v>
                </c:pt>
                <c:pt idx="16">
                  <c:v>Río Negro</c:v>
                </c:pt>
                <c:pt idx="17">
                  <c:v>Total País</c:v>
                </c:pt>
                <c:pt idx="18">
                  <c:v>Mendoza</c:v>
                </c:pt>
                <c:pt idx="19">
                  <c:v>Chaco</c:v>
                </c:pt>
                <c:pt idx="20">
                  <c:v>Jujuy</c:v>
                </c:pt>
                <c:pt idx="21">
                  <c:v>Chubut</c:v>
                </c:pt>
                <c:pt idx="22">
                  <c:v>Salta</c:v>
                </c:pt>
                <c:pt idx="23">
                  <c:v>CABA</c:v>
                </c:pt>
              </c:strCache>
            </c:strRef>
          </c:cat>
          <c:val>
            <c:numRef>
              <c:f>'Jormada Est-Priv'!$J$5:$J$28</c:f>
              <c:numCache>
                <c:formatCode>General</c:formatCode>
                <c:ptCount val="24"/>
                <c:pt idx="0">
                  <c:v>18.2</c:v>
                </c:pt>
                <c:pt idx="1">
                  <c:v>23.6</c:v>
                </c:pt>
                <c:pt idx="2">
                  <c:v>1.8</c:v>
                </c:pt>
                <c:pt idx="3">
                  <c:v>8.8000000000000007</c:v>
                </c:pt>
                <c:pt idx="4">
                  <c:v>23.1</c:v>
                </c:pt>
                <c:pt idx="5">
                  <c:v>2.6</c:v>
                </c:pt>
                <c:pt idx="6">
                  <c:v>10.199999999999999</c:v>
                </c:pt>
                <c:pt idx="7">
                  <c:v>7.7</c:v>
                </c:pt>
                <c:pt idx="8">
                  <c:v>4.0999999999999996</c:v>
                </c:pt>
                <c:pt idx="9">
                  <c:v>23.1</c:v>
                </c:pt>
                <c:pt idx="10">
                  <c:v>2.1</c:v>
                </c:pt>
                <c:pt idx="11">
                  <c:v>2.7</c:v>
                </c:pt>
                <c:pt idx="12">
                  <c:v>5.5</c:v>
                </c:pt>
                <c:pt idx="13">
                  <c:v>4</c:v>
                </c:pt>
                <c:pt idx="14">
                  <c:v>27.2</c:v>
                </c:pt>
                <c:pt idx="15">
                  <c:v>8.9</c:v>
                </c:pt>
                <c:pt idx="16">
                  <c:v>20</c:v>
                </c:pt>
                <c:pt idx="17">
                  <c:v>12.9</c:v>
                </c:pt>
                <c:pt idx="18">
                  <c:v>11.5</c:v>
                </c:pt>
                <c:pt idx="19">
                  <c:v>4.4000000000000004</c:v>
                </c:pt>
                <c:pt idx="20">
                  <c:v>5.7</c:v>
                </c:pt>
                <c:pt idx="21">
                  <c:v>23.7</c:v>
                </c:pt>
                <c:pt idx="22">
                  <c:v>8.1</c:v>
                </c:pt>
                <c:pt idx="23">
                  <c:v>35.6</c:v>
                </c:pt>
              </c:numCache>
            </c:numRef>
          </c:val>
          <c:extLst>
            <c:ext xmlns:c16="http://schemas.microsoft.com/office/drawing/2014/chart" uri="{C3380CC4-5D6E-409C-BE32-E72D297353CC}">
              <c16:uniqueId val="{0000000C-5FE8-4E7F-A346-768339EB5EDE}"/>
            </c:ext>
          </c:extLst>
        </c:ser>
        <c:dLbls>
          <c:showLegendKey val="0"/>
          <c:showVal val="0"/>
          <c:showCatName val="0"/>
          <c:showSerName val="0"/>
          <c:showPercent val="0"/>
          <c:showBubbleSize val="0"/>
        </c:dLbls>
        <c:gapWidth val="142"/>
        <c:overlap val="-50"/>
        <c:axId val="41557695"/>
        <c:axId val="41554367"/>
      </c:barChart>
      <c:catAx>
        <c:axId val="415576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crossAx val="41554367"/>
        <c:crosses val="autoZero"/>
        <c:auto val="1"/>
        <c:lblAlgn val="ctr"/>
        <c:lblOffset val="100"/>
        <c:noMultiLvlLbl val="0"/>
      </c:catAx>
      <c:valAx>
        <c:axId val="41554367"/>
        <c:scaling>
          <c:orientation val="minMax"/>
        </c:scaling>
        <c:delete val="1"/>
        <c:axPos val="b"/>
        <c:numFmt formatCode="General" sourceLinked="1"/>
        <c:majorTickMark val="none"/>
        <c:minorTickMark val="none"/>
        <c:tickLblPos val="nextTo"/>
        <c:crossAx val="415576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s-A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100">
          <a:solidFill>
            <a:sysClr val="windowText" lastClr="000000"/>
          </a:solidFill>
        </a:defRPr>
      </a:pPr>
      <a:endParaRPr lang="es-AR"/>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0"/>
          <c:order val="0"/>
          <c:tx>
            <c:strRef>
              <c:f>'Matrícula Est-Priv'!$B$1</c:f>
              <c:strCache>
                <c:ptCount val="1"/>
                <c:pt idx="0">
                  <c:v>Estatal</c:v>
                </c:pt>
              </c:strCache>
            </c:strRef>
          </c:tx>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'Matrícula Est-Priv'!$A$2:$A$5</c:f>
              <c:strCache>
                <c:ptCount val="4"/>
                <c:pt idx="0">
                  <c:v>Jardín maternal</c:v>
                </c:pt>
                <c:pt idx="1">
                  <c:v>Sala de 3</c:v>
                </c:pt>
                <c:pt idx="2">
                  <c:v>Sala de 4</c:v>
                </c:pt>
                <c:pt idx="3">
                  <c:v>Sala de 5</c:v>
                </c:pt>
              </c:strCache>
            </c:strRef>
          </c:cat>
          <c:val>
            <c:numRef>
              <c:f>'Matrícula Est-Priv'!$B$2:$B$5</c:f>
              <c:numCache>
                <c:formatCode>0%</c:formatCode>
                <c:ptCount val="4"/>
                <c:pt idx="0">
                  <c:v>0.38</c:v>
                </c:pt>
                <c:pt idx="1">
                  <c:v>0.59399999999999997</c:v>
                </c:pt>
                <c:pt idx="2">
                  <c:v>0.70599999999999996</c:v>
                </c:pt>
                <c:pt idx="3">
                  <c:v>0.71599999999999997</c:v>
                </c:pt>
              </c:numCache>
            </c:numRef>
          </c:val>
          <c:extLst>
            <c:ext xmlns:c16="http://schemas.microsoft.com/office/drawing/2014/chart" uri="{C3380CC4-5D6E-409C-BE32-E72D297353CC}">
              <c16:uniqueId val="{00000000-6576-4503-B71B-661EB5D743AE}"/>
            </c:ext>
          </c:extLst>
        </c:ser>
        <c:ser>
          <c:idx val="1"/>
          <c:order val="1"/>
          <c:tx>
            <c:strRef>
              <c:f>'Matrícula Est-Priv'!$C$1</c:f>
              <c:strCache>
                <c:ptCount val="1"/>
                <c:pt idx="0">
                  <c:v>Privado</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'Matrícula Est-Priv'!$A$2:$A$5</c:f>
              <c:strCache>
                <c:ptCount val="4"/>
                <c:pt idx="0">
                  <c:v>Jardín maternal</c:v>
                </c:pt>
                <c:pt idx="1">
                  <c:v>Sala de 3</c:v>
                </c:pt>
                <c:pt idx="2">
                  <c:v>Sala de 4</c:v>
                </c:pt>
                <c:pt idx="3">
                  <c:v>Sala de 5</c:v>
                </c:pt>
              </c:strCache>
            </c:strRef>
          </c:cat>
          <c:val>
            <c:numRef>
              <c:f>'Matrícula Est-Priv'!$C$2:$C$5</c:f>
              <c:numCache>
                <c:formatCode>0%</c:formatCode>
                <c:ptCount val="4"/>
                <c:pt idx="0">
                  <c:v>0.62</c:v>
                </c:pt>
                <c:pt idx="1">
                  <c:v>0.40600000000000003</c:v>
                </c:pt>
                <c:pt idx="2">
                  <c:v>0.29399999999999998</c:v>
                </c:pt>
                <c:pt idx="3">
                  <c:v>0.28399999999999997</c:v>
                </c:pt>
              </c:numCache>
            </c:numRef>
          </c:val>
          <c:extLst>
            <c:ext xmlns:c16="http://schemas.microsoft.com/office/drawing/2014/chart" uri="{C3380CC4-5D6E-409C-BE32-E72D297353CC}">
              <c16:uniqueId val="{00000001-6576-4503-B71B-661EB5D743AE}"/>
            </c:ext>
          </c:extLst>
        </c:ser>
        <c:dLbls>
          <c:showLegendKey val="0"/>
          <c:showVal val="0"/>
          <c:showCatName val="0"/>
          <c:showSerName val="0"/>
          <c:showPercent val="0"/>
          <c:showBubbleSize val="0"/>
        </c:dLbls>
        <c:gapWidth val="150"/>
        <c:overlap val="100"/>
        <c:axId val="145294415"/>
        <c:axId val="145291919"/>
      </c:barChart>
      <c:catAx>
        <c:axId val="145294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crossAx val="145291919"/>
        <c:crosses val="autoZero"/>
        <c:auto val="1"/>
        <c:lblAlgn val="ctr"/>
        <c:lblOffset val="100"/>
        <c:noMultiLvlLbl val="0"/>
      </c:catAx>
      <c:valAx>
        <c:axId val="14529191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s-AR"/>
          </a:p>
        </c:txPr>
        <c:crossAx val="1452944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AR"/>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0"/>
          <c:order val="0"/>
          <c:tx>
            <c:strRef>
              <c:f>'Matrícula Est-Priv'!$F$1</c:f>
              <c:strCache>
                <c:ptCount val="1"/>
                <c:pt idx="0">
                  <c:v>Estatal</c:v>
                </c:pt>
              </c:strCache>
            </c:strRef>
          </c:tx>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'Matrícula Est-Priv'!$A$2:$A$5</c:f>
              <c:strCache>
                <c:ptCount val="4"/>
                <c:pt idx="0">
                  <c:v>Jardín maternal</c:v>
                </c:pt>
                <c:pt idx="1">
                  <c:v>Sala de 3</c:v>
                </c:pt>
                <c:pt idx="2">
                  <c:v>Sala de 4</c:v>
                </c:pt>
                <c:pt idx="3">
                  <c:v>Sala de 5</c:v>
                </c:pt>
              </c:strCache>
            </c:strRef>
          </c:cat>
          <c:val>
            <c:numRef>
              <c:f>'Matrícula Est-Priv'!$F$2:$F$5</c:f>
              <c:numCache>
                <c:formatCode>0%</c:formatCode>
                <c:ptCount val="4"/>
                <c:pt idx="0">
                  <c:v>0.4780931622257053</c:v>
                </c:pt>
                <c:pt idx="1">
                  <c:v>0.6576536223334134</c:v>
                </c:pt>
                <c:pt idx="2">
                  <c:v>0.73634577038575566</c:v>
                </c:pt>
                <c:pt idx="3">
                  <c:v>0.74227531359383969</c:v>
                </c:pt>
              </c:numCache>
            </c:numRef>
          </c:val>
          <c:extLst>
            <c:ext xmlns:c16="http://schemas.microsoft.com/office/drawing/2014/chart" uri="{C3380CC4-5D6E-409C-BE32-E72D297353CC}">
              <c16:uniqueId val="{00000000-23B2-4F41-95F8-4345C2EA24BF}"/>
            </c:ext>
          </c:extLst>
        </c:ser>
        <c:ser>
          <c:idx val="1"/>
          <c:order val="1"/>
          <c:tx>
            <c:strRef>
              <c:f>'Matrícula Est-Priv'!$G$1</c:f>
              <c:strCache>
                <c:ptCount val="1"/>
                <c:pt idx="0">
                  <c:v>Privado</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'Matrícula Est-Priv'!$A$2:$A$5</c:f>
              <c:strCache>
                <c:ptCount val="4"/>
                <c:pt idx="0">
                  <c:v>Jardín maternal</c:v>
                </c:pt>
                <c:pt idx="1">
                  <c:v>Sala de 3</c:v>
                </c:pt>
                <c:pt idx="2">
                  <c:v>Sala de 4</c:v>
                </c:pt>
                <c:pt idx="3">
                  <c:v>Sala de 5</c:v>
                </c:pt>
              </c:strCache>
            </c:strRef>
          </c:cat>
          <c:val>
            <c:numRef>
              <c:f>'Matrícula Est-Priv'!$G$2:$G$5</c:f>
              <c:numCache>
                <c:formatCode>0%</c:formatCode>
                <c:ptCount val="4"/>
                <c:pt idx="0">
                  <c:v>0.5219068377742947</c:v>
                </c:pt>
                <c:pt idx="1">
                  <c:v>0.34234637766658654</c:v>
                </c:pt>
                <c:pt idx="2">
                  <c:v>0.26365422961424434</c:v>
                </c:pt>
                <c:pt idx="3">
                  <c:v>0.25772468640616025</c:v>
                </c:pt>
              </c:numCache>
            </c:numRef>
          </c:val>
          <c:extLst>
            <c:ext xmlns:c16="http://schemas.microsoft.com/office/drawing/2014/chart" uri="{C3380CC4-5D6E-409C-BE32-E72D297353CC}">
              <c16:uniqueId val="{00000001-23B2-4F41-95F8-4345C2EA24BF}"/>
            </c:ext>
          </c:extLst>
        </c:ser>
        <c:dLbls>
          <c:showLegendKey val="0"/>
          <c:showVal val="0"/>
          <c:showCatName val="0"/>
          <c:showSerName val="0"/>
          <c:showPercent val="0"/>
          <c:showBubbleSize val="0"/>
        </c:dLbls>
        <c:gapWidth val="150"/>
        <c:overlap val="100"/>
        <c:axId val="145294415"/>
        <c:axId val="145291919"/>
      </c:barChart>
      <c:catAx>
        <c:axId val="145294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crossAx val="145291919"/>
        <c:crosses val="autoZero"/>
        <c:auto val="1"/>
        <c:lblAlgn val="ctr"/>
        <c:lblOffset val="100"/>
        <c:noMultiLvlLbl val="0"/>
      </c:catAx>
      <c:valAx>
        <c:axId val="14529191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s-AR"/>
          </a:p>
        </c:txPr>
        <c:crossAx val="145294415"/>
        <c:crosses val="autoZero"/>
        <c:crossBetween val="between"/>
      </c:valAx>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legend>
    <c:plotVisOnly val="1"/>
    <c:dispBlanksAs val="gap"/>
    <c:showDLblsOverMax val="0"/>
    <c:extLst/>
  </c:chart>
  <c:spPr>
    <a:solidFill>
      <a:schemeClr val="bg1"/>
    </a:solidFill>
    <a:ln w="9525" cap="flat" cmpd="sng" algn="ctr">
      <a:noFill/>
      <a:round/>
    </a:ln>
    <a:effectLst/>
  </c:spPr>
  <c:txPr>
    <a:bodyPr/>
    <a:lstStyle/>
    <a:p>
      <a:pPr>
        <a:defRPr/>
      </a:pPr>
      <a:endParaRPr lang="es-AR"/>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7122703412073491E-2"/>
          <c:y val="7.407407407407407E-2"/>
          <c:w val="0.87232174103237092"/>
          <c:h val="0.73915062700495771"/>
        </c:manualLayout>
      </c:layout>
      <c:barChart>
        <c:barDir val="col"/>
        <c:grouping val="clustered"/>
        <c:varyColors val="0"/>
        <c:ser>
          <c:idx val="0"/>
          <c:order val="0"/>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1">
                        <a:lumMod val="75000"/>
                      </a:schemeClr>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'Matrícula por edad'!$A$2:$A$7</c:f>
              <c:strCache>
                <c:ptCount val="6"/>
                <c:pt idx="0">
                  <c:v>Menos de 1 año</c:v>
                </c:pt>
                <c:pt idx="1">
                  <c:v>1 año</c:v>
                </c:pt>
                <c:pt idx="2">
                  <c:v>2 años</c:v>
                </c:pt>
                <c:pt idx="3">
                  <c:v>3 años</c:v>
                </c:pt>
                <c:pt idx="4">
                  <c:v>4 años</c:v>
                </c:pt>
                <c:pt idx="5">
                  <c:v>5 años</c:v>
                </c:pt>
              </c:strCache>
            </c:strRef>
          </c:cat>
          <c:val>
            <c:numRef>
              <c:f>'Matrícula por edad'!$B$2:$B$7</c:f>
              <c:numCache>
                <c:formatCode>0.0%</c:formatCode>
                <c:ptCount val="6"/>
                <c:pt idx="0">
                  <c:v>8.9999999999999993E-3</c:v>
                </c:pt>
                <c:pt idx="1">
                  <c:v>2.7E-2</c:v>
                </c:pt>
                <c:pt idx="2">
                  <c:v>0.112</c:v>
                </c:pt>
                <c:pt idx="3">
                  <c:v>0.44900000000000001</c:v>
                </c:pt>
                <c:pt idx="4">
                  <c:v>0.87</c:v>
                </c:pt>
                <c:pt idx="5">
                  <c:v>0.94699999999999995</c:v>
                </c:pt>
              </c:numCache>
            </c:numRef>
          </c:val>
          <c:extLst>
            <c:ext xmlns:c16="http://schemas.microsoft.com/office/drawing/2014/chart" uri="{C3380CC4-5D6E-409C-BE32-E72D297353CC}">
              <c16:uniqueId val="{00000000-0F27-4B41-8996-7C399CE970B5}"/>
            </c:ext>
          </c:extLst>
        </c:ser>
        <c:dLbls>
          <c:showLegendKey val="0"/>
          <c:showVal val="0"/>
          <c:showCatName val="0"/>
          <c:showSerName val="0"/>
          <c:showPercent val="0"/>
          <c:showBubbleSize val="0"/>
        </c:dLbls>
        <c:gapWidth val="109"/>
        <c:overlap val="-27"/>
        <c:axId val="145290671"/>
        <c:axId val="145293167"/>
      </c:barChart>
      <c:catAx>
        <c:axId val="145290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crossAx val="145293167"/>
        <c:crosses val="autoZero"/>
        <c:auto val="1"/>
        <c:lblAlgn val="ctr"/>
        <c:lblOffset val="100"/>
        <c:noMultiLvlLbl val="0"/>
      </c:catAx>
      <c:valAx>
        <c:axId val="145293167"/>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s-AR"/>
          </a:p>
        </c:txPr>
        <c:crossAx val="145290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ysClr val="windowText" lastClr="000000"/>
          </a:solidFill>
        </a:defRPr>
      </a:pPr>
      <a:endParaRPr lang="es-AR"/>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7122703412073491E-2"/>
          <c:y val="9.2592592592592587E-2"/>
          <c:w val="0.87232174103237092"/>
          <c:h val="0.72063210848643933"/>
        </c:manualLayout>
      </c:layout>
      <c:barChart>
        <c:barDir val="col"/>
        <c:grouping val="clustered"/>
        <c:varyColors val="0"/>
        <c:ser>
          <c:idx val="0"/>
          <c:order val="0"/>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1">
                        <a:lumMod val="75000"/>
                      </a:schemeClr>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'Matrícula por edad'!$A$2:$A$7</c:f>
              <c:strCache>
                <c:ptCount val="6"/>
                <c:pt idx="0">
                  <c:v>Menos de 1 año</c:v>
                </c:pt>
                <c:pt idx="1">
                  <c:v>1 año</c:v>
                </c:pt>
                <c:pt idx="2">
                  <c:v>2 años</c:v>
                </c:pt>
                <c:pt idx="3">
                  <c:v>3 años</c:v>
                </c:pt>
                <c:pt idx="4">
                  <c:v>4 años</c:v>
                </c:pt>
                <c:pt idx="5">
                  <c:v>5 años</c:v>
                </c:pt>
              </c:strCache>
            </c:strRef>
          </c:cat>
          <c:val>
            <c:numRef>
              <c:f>'Matrícula por edad'!$C$2:$C$7</c:f>
              <c:numCache>
                <c:formatCode>0.0%</c:formatCode>
                <c:ptCount val="6"/>
                <c:pt idx="0">
                  <c:v>7.1197484305220516E-3</c:v>
                </c:pt>
                <c:pt idx="1">
                  <c:v>2.4414071655862846E-2</c:v>
                </c:pt>
                <c:pt idx="2">
                  <c:v>9.6170542065518574E-2</c:v>
                </c:pt>
                <c:pt idx="3">
                  <c:v>0.40790844390233938</c:v>
                </c:pt>
                <c:pt idx="4">
                  <c:v>0.88838490567108852</c:v>
                </c:pt>
                <c:pt idx="5">
                  <c:v>0.97247385084508298</c:v>
                </c:pt>
              </c:numCache>
            </c:numRef>
          </c:val>
          <c:extLst>
            <c:ext xmlns:c16="http://schemas.microsoft.com/office/drawing/2014/chart" uri="{C3380CC4-5D6E-409C-BE32-E72D297353CC}">
              <c16:uniqueId val="{00000000-6D7D-4D8C-91B8-A0D8041BBD09}"/>
            </c:ext>
          </c:extLst>
        </c:ser>
        <c:dLbls>
          <c:showLegendKey val="0"/>
          <c:showVal val="0"/>
          <c:showCatName val="0"/>
          <c:showSerName val="0"/>
          <c:showPercent val="0"/>
          <c:showBubbleSize val="0"/>
        </c:dLbls>
        <c:gapWidth val="109"/>
        <c:overlap val="-27"/>
        <c:axId val="145290671"/>
        <c:axId val="145293167"/>
      </c:barChart>
      <c:catAx>
        <c:axId val="145290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crossAx val="145293167"/>
        <c:crosses val="autoZero"/>
        <c:auto val="1"/>
        <c:lblAlgn val="ctr"/>
        <c:lblOffset val="100"/>
        <c:noMultiLvlLbl val="0"/>
      </c:catAx>
      <c:valAx>
        <c:axId val="145293167"/>
        <c:scaling>
          <c:orientation val="minMax"/>
          <c:max val="1"/>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s-AR"/>
          </a:p>
        </c:txPr>
        <c:crossAx val="145290671"/>
        <c:crosses val="autoZero"/>
        <c:crossBetween val="between"/>
      </c:valAx>
    </c:plotArea>
    <c:plotVisOnly val="1"/>
    <c:dispBlanksAs val="gap"/>
    <c:showDLblsOverMax val="0"/>
    <c:extLst/>
  </c:chart>
  <c:spPr>
    <a:solidFill>
      <a:schemeClr val="bg1"/>
    </a:solidFill>
    <a:ln w="9525" cap="flat" cmpd="sng" algn="ctr">
      <a:noFill/>
      <a:round/>
    </a:ln>
    <a:effectLst/>
  </c:spPr>
  <c:txPr>
    <a:bodyPr/>
    <a:lstStyle/>
    <a:p>
      <a:pPr>
        <a:defRPr>
          <a:solidFill>
            <a:sysClr val="windowText" lastClr="000000"/>
          </a:solidFill>
        </a:defRPr>
      </a:pPr>
      <a:endParaRPr lang="es-AR"/>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Oferta!$A$2</c:f>
              <c:strCache>
                <c:ptCount val="1"/>
                <c:pt idx="0">
                  <c:v>Jardín maternal</c:v>
                </c:pt>
              </c:strCache>
            </c:strRef>
          </c:tx>
          <c:spPr>
            <a:solidFill>
              <a:srgbClr val="FF7C8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FF7C80"/>
                    </a:solidFill>
                    <a:latin typeface="+mn-lt"/>
                    <a:ea typeface="+mn-ea"/>
                    <a:cs typeface="+mn-cs"/>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Oferta!$B$1:$F$1</c:f>
              <c:numCache>
                <c:formatCode>General</c:formatCode>
                <c:ptCount val="5"/>
                <c:pt idx="0">
                  <c:v>2008</c:v>
                </c:pt>
                <c:pt idx="1">
                  <c:v>2010</c:v>
                </c:pt>
                <c:pt idx="2">
                  <c:v>2016</c:v>
                </c:pt>
                <c:pt idx="3">
                  <c:v>2018</c:v>
                </c:pt>
                <c:pt idx="4">
                  <c:v>2021</c:v>
                </c:pt>
              </c:numCache>
            </c:numRef>
          </c:cat>
          <c:val>
            <c:numRef>
              <c:f>Oferta!$B$2:$F$2</c:f>
              <c:numCache>
                <c:formatCode>#,##0</c:formatCode>
                <c:ptCount val="5"/>
                <c:pt idx="0">
                  <c:v>264</c:v>
                </c:pt>
                <c:pt idx="1">
                  <c:v>345</c:v>
                </c:pt>
                <c:pt idx="2">
                  <c:v>423</c:v>
                </c:pt>
                <c:pt idx="3">
                  <c:v>461</c:v>
                </c:pt>
                <c:pt idx="4">
                  <c:v>452</c:v>
                </c:pt>
              </c:numCache>
            </c:numRef>
          </c:val>
          <c:extLst>
            <c:ext xmlns:c16="http://schemas.microsoft.com/office/drawing/2014/chart" uri="{C3380CC4-5D6E-409C-BE32-E72D297353CC}">
              <c16:uniqueId val="{00000000-9765-41FC-8A60-92B01F11FE22}"/>
            </c:ext>
          </c:extLst>
        </c:ser>
        <c:ser>
          <c:idx val="1"/>
          <c:order val="1"/>
          <c:tx>
            <c:strRef>
              <c:f>Oferta!$A$3</c:f>
              <c:strCache>
                <c:ptCount val="1"/>
                <c:pt idx="0">
                  <c:v>Jardín de infantes</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00B0F0"/>
                    </a:solidFill>
                    <a:latin typeface="+mn-lt"/>
                    <a:ea typeface="+mn-ea"/>
                    <a:cs typeface="+mn-cs"/>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Oferta!$B$1:$F$1</c:f>
              <c:numCache>
                <c:formatCode>General</c:formatCode>
                <c:ptCount val="5"/>
                <c:pt idx="0">
                  <c:v>2008</c:v>
                </c:pt>
                <c:pt idx="1">
                  <c:v>2010</c:v>
                </c:pt>
                <c:pt idx="2">
                  <c:v>2016</c:v>
                </c:pt>
                <c:pt idx="3">
                  <c:v>2018</c:v>
                </c:pt>
                <c:pt idx="4">
                  <c:v>2021</c:v>
                </c:pt>
              </c:numCache>
            </c:numRef>
          </c:cat>
          <c:val>
            <c:numRef>
              <c:f>Oferta!$B$3:$F$3</c:f>
              <c:numCache>
                <c:formatCode>#,##0</c:formatCode>
                <c:ptCount val="5"/>
                <c:pt idx="0">
                  <c:v>14796</c:v>
                </c:pt>
                <c:pt idx="1">
                  <c:v>15033</c:v>
                </c:pt>
                <c:pt idx="2">
                  <c:v>15261</c:v>
                </c:pt>
                <c:pt idx="3">
                  <c:v>15204</c:v>
                </c:pt>
                <c:pt idx="4">
                  <c:v>15129</c:v>
                </c:pt>
              </c:numCache>
            </c:numRef>
          </c:val>
          <c:extLst>
            <c:ext xmlns:c16="http://schemas.microsoft.com/office/drawing/2014/chart" uri="{C3380CC4-5D6E-409C-BE32-E72D297353CC}">
              <c16:uniqueId val="{00000001-9765-41FC-8A60-92B01F11FE22}"/>
            </c:ext>
          </c:extLst>
        </c:ser>
        <c:ser>
          <c:idx val="2"/>
          <c:order val="2"/>
          <c:tx>
            <c:strRef>
              <c:f>Oferta!$A$4</c:f>
              <c:strCache>
                <c:ptCount val="1"/>
                <c:pt idx="0">
                  <c:v>Ambos ciclos</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002060"/>
                    </a:solidFill>
                    <a:latin typeface="+mn-lt"/>
                    <a:ea typeface="+mn-ea"/>
                    <a:cs typeface="+mn-cs"/>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Oferta!$B$1:$F$1</c:f>
              <c:numCache>
                <c:formatCode>General</c:formatCode>
                <c:ptCount val="5"/>
                <c:pt idx="0">
                  <c:v>2008</c:v>
                </c:pt>
                <c:pt idx="1">
                  <c:v>2010</c:v>
                </c:pt>
                <c:pt idx="2">
                  <c:v>2016</c:v>
                </c:pt>
                <c:pt idx="3">
                  <c:v>2018</c:v>
                </c:pt>
                <c:pt idx="4">
                  <c:v>2021</c:v>
                </c:pt>
              </c:numCache>
            </c:numRef>
          </c:cat>
          <c:val>
            <c:numRef>
              <c:f>Oferta!$B$4:$F$4</c:f>
              <c:numCache>
                <c:formatCode>#,##0</c:formatCode>
                <c:ptCount val="5"/>
                <c:pt idx="0">
                  <c:v>1941</c:v>
                </c:pt>
                <c:pt idx="1">
                  <c:v>2348</c:v>
                </c:pt>
                <c:pt idx="2">
                  <c:v>2642</c:v>
                </c:pt>
                <c:pt idx="3">
                  <c:v>2963</c:v>
                </c:pt>
                <c:pt idx="4">
                  <c:v>2844</c:v>
                </c:pt>
              </c:numCache>
            </c:numRef>
          </c:val>
          <c:extLst>
            <c:ext xmlns:c16="http://schemas.microsoft.com/office/drawing/2014/chart" uri="{C3380CC4-5D6E-409C-BE32-E72D297353CC}">
              <c16:uniqueId val="{00000002-9765-41FC-8A60-92B01F11FE22}"/>
            </c:ext>
          </c:extLst>
        </c:ser>
        <c:dLbls>
          <c:showLegendKey val="0"/>
          <c:showVal val="0"/>
          <c:showCatName val="0"/>
          <c:showSerName val="0"/>
          <c:showPercent val="0"/>
          <c:showBubbleSize val="0"/>
        </c:dLbls>
        <c:gapWidth val="160"/>
        <c:overlap val="-37"/>
        <c:axId val="112527423"/>
        <c:axId val="112529087"/>
      </c:barChart>
      <c:catAx>
        <c:axId val="112527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crossAx val="112529087"/>
        <c:crosses val="autoZero"/>
        <c:auto val="1"/>
        <c:lblAlgn val="ctr"/>
        <c:lblOffset val="100"/>
        <c:noMultiLvlLbl val="0"/>
      </c:catAx>
      <c:valAx>
        <c:axId val="112529087"/>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crossAx val="1125274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legend>
    <c:plotVisOnly val="1"/>
    <c:dispBlanksAs val="gap"/>
    <c:showDLblsOverMax val="0"/>
  </c:chart>
  <c:spPr>
    <a:solidFill>
      <a:schemeClr val="bg1"/>
    </a:solidFill>
    <a:ln w="9525" cap="flat" cmpd="sng" algn="ctr">
      <a:noFill/>
      <a:round/>
    </a:ln>
    <a:effectLst/>
  </c:spPr>
  <c:txPr>
    <a:bodyPr/>
    <a:lstStyle/>
    <a:p>
      <a:pPr>
        <a:defRPr sz="1100">
          <a:solidFill>
            <a:sysClr val="windowText" lastClr="000000"/>
          </a:solidFill>
        </a:defRPr>
      </a:pPr>
      <a:endParaRPr lang="es-AR"/>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883453719331295E-2"/>
          <c:y val="0.10293963254593175"/>
          <c:w val="0.91479285629136553"/>
          <c:h val="0.46396729254996971"/>
        </c:manualLayout>
      </c:layout>
      <c:barChart>
        <c:barDir val="col"/>
        <c:grouping val="clustered"/>
        <c:varyColors val="0"/>
        <c:ser>
          <c:idx val="3"/>
          <c:order val="3"/>
          <c:tx>
            <c:strRef>
              <c:f>'Matrícula por juris'!$E$2</c:f>
              <c:strCache>
                <c:ptCount val="1"/>
              </c:strCache>
            </c:strRef>
          </c:tx>
          <c:spPr>
            <a:solidFill>
              <a:schemeClr val="tx1">
                <a:alpha val="7000"/>
              </a:schemeClr>
            </a:solidFill>
            <a:ln>
              <a:noFill/>
            </a:ln>
            <a:effectLst/>
          </c:spPr>
          <c:invertIfNegative val="0"/>
          <c:cat>
            <c:strRef>
              <c:f>'Matrícula por juris'!$A$3:$A$26</c:f>
              <c:strCache>
                <c:ptCount val="24"/>
                <c:pt idx="0">
                  <c:v>Santa Cruz</c:v>
                </c:pt>
                <c:pt idx="1">
                  <c:v>La Rioja</c:v>
                </c:pt>
                <c:pt idx="2">
                  <c:v>Mendoza</c:v>
                </c:pt>
                <c:pt idx="3">
                  <c:v>La Pampa</c:v>
                </c:pt>
                <c:pt idx="4">
                  <c:v>T. del Fuego</c:v>
                </c:pt>
                <c:pt idx="5">
                  <c:v>Chubut</c:v>
                </c:pt>
                <c:pt idx="6">
                  <c:v>Catamarca</c:v>
                </c:pt>
                <c:pt idx="7">
                  <c:v>Córdoba</c:v>
                </c:pt>
                <c:pt idx="8">
                  <c:v>Río Negro</c:v>
                </c:pt>
                <c:pt idx="9">
                  <c:v>San Luis</c:v>
                </c:pt>
                <c:pt idx="10">
                  <c:v>Sgo. del Estero</c:v>
                </c:pt>
                <c:pt idx="11">
                  <c:v>San Juan</c:v>
                </c:pt>
                <c:pt idx="12">
                  <c:v>Entre Ríos</c:v>
                </c:pt>
                <c:pt idx="13">
                  <c:v>CABA</c:v>
                </c:pt>
                <c:pt idx="14">
                  <c:v>Santa Fe</c:v>
                </c:pt>
                <c:pt idx="15">
                  <c:v>Chaco</c:v>
                </c:pt>
                <c:pt idx="16">
                  <c:v>Buenos Aires</c:v>
                </c:pt>
                <c:pt idx="17">
                  <c:v>Misiones</c:v>
                </c:pt>
                <c:pt idx="18">
                  <c:v>Corrientes</c:v>
                </c:pt>
                <c:pt idx="19">
                  <c:v>Jujuy</c:v>
                </c:pt>
                <c:pt idx="20">
                  <c:v>Tucumán</c:v>
                </c:pt>
                <c:pt idx="21">
                  <c:v>Neuquén</c:v>
                </c:pt>
                <c:pt idx="22">
                  <c:v>Salta</c:v>
                </c:pt>
                <c:pt idx="23">
                  <c:v>Formosa</c:v>
                </c:pt>
              </c:strCache>
            </c:strRef>
          </c:cat>
          <c:val>
            <c:numRef>
              <c:f>'Matrícula por juris'!$E$3:$E$26</c:f>
              <c:numCache>
                <c:formatCode>General</c:formatCode>
                <c:ptCount val="24"/>
                <c:pt idx="0">
                  <c:v>100</c:v>
                </c:pt>
                <c:pt idx="1">
                  <c:v>99</c:v>
                </c:pt>
                <c:pt idx="2">
                  <c:v>99</c:v>
                </c:pt>
                <c:pt idx="3">
                  <c:v>99</c:v>
                </c:pt>
                <c:pt idx="4">
                  <c:v>98</c:v>
                </c:pt>
                <c:pt idx="5">
                  <c:v>96</c:v>
                </c:pt>
                <c:pt idx="6">
                  <c:v>94</c:v>
                </c:pt>
                <c:pt idx="7">
                  <c:v>94</c:v>
                </c:pt>
                <c:pt idx="8">
                  <c:v>93</c:v>
                </c:pt>
                <c:pt idx="9">
                  <c:v>93</c:v>
                </c:pt>
                <c:pt idx="10">
                  <c:v>92</c:v>
                </c:pt>
                <c:pt idx="11">
                  <c:v>90</c:v>
                </c:pt>
                <c:pt idx="12">
                  <c:v>90</c:v>
                </c:pt>
                <c:pt idx="13">
                  <c:v>89</c:v>
                </c:pt>
                <c:pt idx="14">
                  <c:v>86</c:v>
                </c:pt>
                <c:pt idx="15">
                  <c:v>85</c:v>
                </c:pt>
                <c:pt idx="16">
                  <c:v>85</c:v>
                </c:pt>
                <c:pt idx="17">
                  <c:v>84</c:v>
                </c:pt>
                <c:pt idx="18">
                  <c:v>83</c:v>
                </c:pt>
                <c:pt idx="19">
                  <c:v>83</c:v>
                </c:pt>
                <c:pt idx="20">
                  <c:v>83</c:v>
                </c:pt>
                <c:pt idx="21">
                  <c:v>76</c:v>
                </c:pt>
                <c:pt idx="22">
                  <c:v>75</c:v>
                </c:pt>
                <c:pt idx="23">
                  <c:v>72</c:v>
                </c:pt>
              </c:numCache>
            </c:numRef>
          </c:val>
          <c:extLst>
            <c:ext xmlns:c16="http://schemas.microsoft.com/office/drawing/2014/chart" uri="{C3380CC4-5D6E-409C-BE32-E72D297353CC}">
              <c16:uniqueId val="{00000000-170A-4300-94A0-3439ABDF610A}"/>
            </c:ext>
          </c:extLst>
        </c:ser>
        <c:dLbls>
          <c:showLegendKey val="0"/>
          <c:showVal val="0"/>
          <c:showCatName val="0"/>
          <c:showSerName val="0"/>
          <c:showPercent val="0"/>
          <c:showBubbleSize val="0"/>
        </c:dLbls>
        <c:gapWidth val="500"/>
        <c:axId val="422864399"/>
        <c:axId val="422863151"/>
      </c:barChart>
      <c:lineChart>
        <c:grouping val="standard"/>
        <c:varyColors val="0"/>
        <c:ser>
          <c:idx val="0"/>
          <c:order val="0"/>
          <c:tx>
            <c:strRef>
              <c:f>'Matrícula por juris'!$B$2</c:f>
              <c:strCache>
                <c:ptCount val="1"/>
                <c:pt idx="0">
                  <c:v>Asiste con 2 años</c:v>
                </c:pt>
              </c:strCache>
            </c:strRef>
          </c:tx>
          <c:spPr>
            <a:ln w="28575" cap="rnd">
              <a:noFill/>
              <a:round/>
            </a:ln>
            <a:effectLst/>
          </c:spPr>
          <c:marker>
            <c:symbol val="triangle"/>
            <c:size val="8"/>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1">
                        <a:lumMod val="75000"/>
                      </a:schemeClr>
                    </a:solidFill>
                    <a:latin typeface="+mn-lt"/>
                    <a:ea typeface="+mn-ea"/>
                    <a:cs typeface="+mn-cs"/>
                  </a:defRPr>
                </a:pPr>
                <a:endParaRPr lang="es-AR"/>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'Matrícula por juris'!$A$3:$A$26</c:f>
              <c:strCache>
                <c:ptCount val="24"/>
                <c:pt idx="0">
                  <c:v>Santa Cruz</c:v>
                </c:pt>
                <c:pt idx="1">
                  <c:v>La Rioja</c:v>
                </c:pt>
                <c:pt idx="2">
                  <c:v>Mendoza</c:v>
                </c:pt>
                <c:pt idx="3">
                  <c:v>La Pampa</c:v>
                </c:pt>
                <c:pt idx="4">
                  <c:v>T. del Fuego</c:v>
                </c:pt>
                <c:pt idx="5">
                  <c:v>Chubut</c:v>
                </c:pt>
                <c:pt idx="6">
                  <c:v>Catamarca</c:v>
                </c:pt>
                <c:pt idx="7">
                  <c:v>Córdoba</c:v>
                </c:pt>
                <c:pt idx="8">
                  <c:v>Río Negro</c:v>
                </c:pt>
                <c:pt idx="9">
                  <c:v>San Luis</c:v>
                </c:pt>
                <c:pt idx="10">
                  <c:v>Sgo. del Estero</c:v>
                </c:pt>
                <c:pt idx="11">
                  <c:v>San Juan</c:v>
                </c:pt>
                <c:pt idx="12">
                  <c:v>Entre Ríos</c:v>
                </c:pt>
                <c:pt idx="13">
                  <c:v>CABA</c:v>
                </c:pt>
                <c:pt idx="14">
                  <c:v>Santa Fe</c:v>
                </c:pt>
                <c:pt idx="15">
                  <c:v>Chaco</c:v>
                </c:pt>
                <c:pt idx="16">
                  <c:v>Buenos Aires</c:v>
                </c:pt>
                <c:pt idx="17">
                  <c:v>Misiones</c:v>
                </c:pt>
                <c:pt idx="18">
                  <c:v>Corrientes</c:v>
                </c:pt>
                <c:pt idx="19">
                  <c:v>Jujuy</c:v>
                </c:pt>
                <c:pt idx="20">
                  <c:v>Tucumán</c:v>
                </c:pt>
                <c:pt idx="21">
                  <c:v>Neuquén</c:v>
                </c:pt>
                <c:pt idx="22">
                  <c:v>Salta</c:v>
                </c:pt>
                <c:pt idx="23">
                  <c:v>Formosa</c:v>
                </c:pt>
              </c:strCache>
            </c:strRef>
          </c:cat>
          <c:val>
            <c:numRef>
              <c:f>'Matrícula por juris'!$B$3:$B$26</c:f>
              <c:numCache>
                <c:formatCode>General</c:formatCode>
                <c:ptCount val="24"/>
                <c:pt idx="0">
                  <c:v>3</c:v>
                </c:pt>
                <c:pt idx="1">
                  <c:v>7</c:v>
                </c:pt>
                <c:pt idx="2">
                  <c:v>21</c:v>
                </c:pt>
                <c:pt idx="3">
                  <c:v>11</c:v>
                </c:pt>
                <c:pt idx="4">
                  <c:v>3</c:v>
                </c:pt>
                <c:pt idx="5">
                  <c:v>13</c:v>
                </c:pt>
                <c:pt idx="6">
                  <c:v>1</c:v>
                </c:pt>
                <c:pt idx="7">
                  <c:v>2</c:v>
                </c:pt>
                <c:pt idx="8">
                  <c:v>10</c:v>
                </c:pt>
                <c:pt idx="9">
                  <c:v>2</c:v>
                </c:pt>
                <c:pt idx="10">
                  <c:v>3</c:v>
                </c:pt>
                <c:pt idx="11">
                  <c:v>1</c:v>
                </c:pt>
                <c:pt idx="12">
                  <c:v>7</c:v>
                </c:pt>
                <c:pt idx="13">
                  <c:v>36</c:v>
                </c:pt>
                <c:pt idx="14">
                  <c:v>4</c:v>
                </c:pt>
                <c:pt idx="15">
                  <c:v>4</c:v>
                </c:pt>
                <c:pt idx="16">
                  <c:v>13</c:v>
                </c:pt>
                <c:pt idx="17">
                  <c:v>2</c:v>
                </c:pt>
                <c:pt idx="18">
                  <c:v>8</c:v>
                </c:pt>
                <c:pt idx="19">
                  <c:v>12</c:v>
                </c:pt>
                <c:pt idx="20">
                  <c:v>3</c:v>
                </c:pt>
                <c:pt idx="21">
                  <c:v>2</c:v>
                </c:pt>
                <c:pt idx="22">
                  <c:v>3</c:v>
                </c:pt>
                <c:pt idx="23">
                  <c:v>6</c:v>
                </c:pt>
              </c:numCache>
            </c:numRef>
          </c:val>
          <c:smooth val="0"/>
          <c:extLst>
            <c:ext xmlns:c16="http://schemas.microsoft.com/office/drawing/2014/chart" uri="{C3380CC4-5D6E-409C-BE32-E72D297353CC}">
              <c16:uniqueId val="{00000001-170A-4300-94A0-3439ABDF610A}"/>
            </c:ext>
          </c:extLst>
        </c:ser>
        <c:ser>
          <c:idx val="1"/>
          <c:order val="1"/>
          <c:tx>
            <c:strRef>
              <c:f>'Matrícula por juris'!$C$2</c:f>
              <c:strCache>
                <c:ptCount val="1"/>
                <c:pt idx="0">
                  <c:v>Asiste con 3 años</c:v>
                </c:pt>
              </c:strCache>
            </c:strRef>
          </c:tx>
          <c:spPr>
            <a:ln w="28575" cap="rnd">
              <a:noFill/>
              <a:round/>
            </a:ln>
            <a:effectLst/>
          </c:spPr>
          <c:marker>
            <c:symbol val="diamond"/>
            <c:size val="8"/>
            <c:spPr>
              <a:solidFill>
                <a:schemeClr val="accent2"/>
              </a:solidFill>
              <a:ln w="9525">
                <a:solidFill>
                  <a:schemeClr val="accent2"/>
                </a:solidFill>
              </a:ln>
              <a:effectLst/>
            </c:spPr>
          </c:marker>
          <c:dLbls>
            <c:dLbl>
              <c:idx val="0"/>
              <c:layout>
                <c:manualLayout>
                  <c:x val="-3.1090811876011318E-2"/>
                  <c:y val="-4.728937728937732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70A-4300-94A0-3439ABDF610A}"/>
                </c:ext>
              </c:extLst>
            </c:dLbl>
            <c:dLbl>
              <c:idx val="1"/>
              <c:layout>
                <c:manualLayout>
                  <c:x val="-3.1090811876011336E-2"/>
                  <c:y val="-4.362637362637365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70A-4300-94A0-3439ABDF610A}"/>
                </c:ext>
              </c:extLst>
            </c:dLbl>
            <c:dLbl>
              <c:idx val="2"/>
              <c:layout>
                <c:manualLayout>
                  <c:x val="-3.1090811876011318E-2"/>
                  <c:y val="-4.728937728937735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70A-4300-94A0-3439ABDF610A}"/>
                </c:ext>
              </c:extLst>
            </c:dLbl>
            <c:dLbl>
              <c:idx val="4"/>
              <c:layout>
                <c:manualLayout>
                  <c:x val="-3.1090811876011318E-2"/>
                  <c:y val="-4.728937728937728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70A-4300-94A0-3439ABDF610A}"/>
                </c:ext>
              </c:extLst>
            </c:dLbl>
            <c:dLbl>
              <c:idx val="5"/>
              <c:layout>
                <c:manualLayout>
                  <c:x val="-3.1090811876011318E-2"/>
                  <c:y val="-4.728937728937728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70A-4300-94A0-3439ABDF610A}"/>
                </c:ext>
              </c:extLst>
            </c:dLbl>
            <c:dLbl>
              <c:idx val="6"/>
              <c:layout>
                <c:manualLayout>
                  <c:x val="-3.1090811876011318E-2"/>
                  <c:y val="-4.36263736263736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70A-4300-94A0-3439ABDF610A}"/>
                </c:ext>
              </c:extLst>
            </c:dLbl>
            <c:dLbl>
              <c:idx val="7"/>
              <c:layout>
                <c:manualLayout>
                  <c:x val="-3.1090811876011318E-2"/>
                  <c:y val="-5.09523809523810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70A-4300-94A0-3439ABDF610A}"/>
                </c:ext>
              </c:extLst>
            </c:dLbl>
            <c:dLbl>
              <c:idx val="8"/>
              <c:layout>
                <c:manualLayout>
                  <c:x val="-3.1090811876011318E-2"/>
                  <c:y val="-4.362637362637369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70A-4300-94A0-3439ABDF610A}"/>
                </c:ext>
              </c:extLst>
            </c:dLbl>
            <c:dLbl>
              <c:idx val="9"/>
              <c:layout>
                <c:manualLayout>
                  <c:x val="-3.1090811876011391E-2"/>
                  <c:y val="-4.36263736263736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170A-4300-94A0-3439ABDF610A}"/>
                </c:ext>
              </c:extLst>
            </c:dLbl>
            <c:dLbl>
              <c:idx val="10"/>
              <c:layout>
                <c:manualLayout>
                  <c:x val="-3.1090811876011318E-2"/>
                  <c:y val="-4.36263736263736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170A-4300-94A0-3439ABDF610A}"/>
                </c:ext>
              </c:extLst>
            </c:dLbl>
            <c:dLbl>
              <c:idx val="11"/>
              <c:layout>
                <c:manualLayout>
                  <c:x val="-3.1090811876011318E-2"/>
                  <c:y val="-4.36263736263736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170A-4300-94A0-3439ABDF610A}"/>
                </c:ext>
              </c:extLst>
            </c:dLbl>
            <c:dLbl>
              <c:idx val="13"/>
              <c:layout>
                <c:manualLayout>
                  <c:x val="-3.1090811876011391E-2"/>
                  <c:y val="-4.728937728937732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170A-4300-94A0-3439ABDF610A}"/>
                </c:ext>
              </c:extLst>
            </c:dLbl>
            <c:dLbl>
              <c:idx val="16"/>
              <c:layout>
                <c:manualLayout>
                  <c:x val="-3.1090811876011318E-2"/>
                  <c:y val="-3.996336996336996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170A-4300-94A0-3439ABDF610A}"/>
                </c:ext>
              </c:extLst>
            </c:dLbl>
            <c:dLbl>
              <c:idx val="17"/>
              <c:layout>
                <c:manualLayout>
                  <c:x val="-3.1090811876011318E-2"/>
                  <c:y val="-5.09523809523810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170A-4300-94A0-3439ABDF610A}"/>
                </c:ext>
              </c:extLst>
            </c:dLbl>
            <c:dLbl>
              <c:idx val="18"/>
              <c:layout>
                <c:manualLayout>
                  <c:x val="-3.1090811876011318E-2"/>
                  <c:y val="-5.09523809523809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170A-4300-94A0-3439ABDF610A}"/>
                </c:ext>
              </c:extLst>
            </c:dLbl>
            <c:dLbl>
              <c:idx val="19"/>
              <c:layout>
                <c:manualLayout>
                  <c:x val="-3.1090811876011468E-2"/>
                  <c:y val="-4.36263736263736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170A-4300-94A0-3439ABDF610A}"/>
                </c:ext>
              </c:extLst>
            </c:dLbl>
            <c:dLbl>
              <c:idx val="20"/>
              <c:layout>
                <c:manualLayout>
                  <c:x val="-3.1090811876011318E-2"/>
                  <c:y val="-4.728937728937735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170A-4300-94A0-3439ABDF610A}"/>
                </c:ext>
              </c:extLst>
            </c:dLbl>
            <c:dLbl>
              <c:idx val="21"/>
              <c:layout>
                <c:manualLayout>
                  <c:x val="-3.1090811876011468E-2"/>
                  <c:y val="-5.09523809523809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170A-4300-94A0-3439ABDF610A}"/>
                </c:ext>
              </c:extLst>
            </c:dLbl>
            <c:dLbl>
              <c:idx val="22"/>
              <c:layout>
                <c:manualLayout>
                  <c:x val="-3.1090811876011468E-2"/>
                  <c:y val="-4.728937728937728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170A-4300-94A0-3439ABDF610A}"/>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2">
                        <a:lumMod val="75000"/>
                      </a:schemeClr>
                    </a:solidFill>
                    <a:latin typeface="+mn-lt"/>
                    <a:ea typeface="+mn-ea"/>
                    <a:cs typeface="+mn-cs"/>
                  </a:defRPr>
                </a:pPr>
                <a:endParaRPr lang="es-A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'Matrícula por juris'!$A$3:$A$26</c:f>
              <c:strCache>
                <c:ptCount val="24"/>
                <c:pt idx="0">
                  <c:v>Santa Cruz</c:v>
                </c:pt>
                <c:pt idx="1">
                  <c:v>La Rioja</c:v>
                </c:pt>
                <c:pt idx="2">
                  <c:v>Mendoza</c:v>
                </c:pt>
                <c:pt idx="3">
                  <c:v>La Pampa</c:v>
                </c:pt>
                <c:pt idx="4">
                  <c:v>T. del Fuego</c:v>
                </c:pt>
                <c:pt idx="5">
                  <c:v>Chubut</c:v>
                </c:pt>
                <c:pt idx="6">
                  <c:v>Catamarca</c:v>
                </c:pt>
                <c:pt idx="7">
                  <c:v>Córdoba</c:v>
                </c:pt>
                <c:pt idx="8">
                  <c:v>Río Negro</c:v>
                </c:pt>
                <c:pt idx="9">
                  <c:v>San Luis</c:v>
                </c:pt>
                <c:pt idx="10">
                  <c:v>Sgo. del Estero</c:v>
                </c:pt>
                <c:pt idx="11">
                  <c:v>San Juan</c:v>
                </c:pt>
                <c:pt idx="12">
                  <c:v>Entre Ríos</c:v>
                </c:pt>
                <c:pt idx="13">
                  <c:v>CABA</c:v>
                </c:pt>
                <c:pt idx="14">
                  <c:v>Santa Fe</c:v>
                </c:pt>
                <c:pt idx="15">
                  <c:v>Chaco</c:v>
                </c:pt>
                <c:pt idx="16">
                  <c:v>Buenos Aires</c:v>
                </c:pt>
                <c:pt idx="17">
                  <c:v>Misiones</c:v>
                </c:pt>
                <c:pt idx="18">
                  <c:v>Corrientes</c:v>
                </c:pt>
                <c:pt idx="19">
                  <c:v>Jujuy</c:v>
                </c:pt>
                <c:pt idx="20">
                  <c:v>Tucumán</c:v>
                </c:pt>
                <c:pt idx="21">
                  <c:v>Neuquén</c:v>
                </c:pt>
                <c:pt idx="22">
                  <c:v>Salta</c:v>
                </c:pt>
                <c:pt idx="23">
                  <c:v>Formosa</c:v>
                </c:pt>
              </c:strCache>
            </c:strRef>
          </c:cat>
          <c:val>
            <c:numRef>
              <c:f>'Matrícula por juris'!$C$3:$C$26</c:f>
              <c:numCache>
                <c:formatCode>General</c:formatCode>
                <c:ptCount val="24"/>
                <c:pt idx="0">
                  <c:v>55</c:v>
                </c:pt>
                <c:pt idx="1">
                  <c:v>55</c:v>
                </c:pt>
                <c:pt idx="2">
                  <c:v>25</c:v>
                </c:pt>
                <c:pt idx="3">
                  <c:v>21</c:v>
                </c:pt>
                <c:pt idx="4">
                  <c:v>45</c:v>
                </c:pt>
                <c:pt idx="5">
                  <c:v>46</c:v>
                </c:pt>
                <c:pt idx="6">
                  <c:v>36</c:v>
                </c:pt>
                <c:pt idx="7">
                  <c:v>34</c:v>
                </c:pt>
                <c:pt idx="8">
                  <c:v>26</c:v>
                </c:pt>
                <c:pt idx="9">
                  <c:v>20</c:v>
                </c:pt>
                <c:pt idx="10">
                  <c:v>54</c:v>
                </c:pt>
                <c:pt idx="11">
                  <c:v>10</c:v>
                </c:pt>
                <c:pt idx="12">
                  <c:v>28</c:v>
                </c:pt>
                <c:pt idx="13">
                  <c:v>68</c:v>
                </c:pt>
                <c:pt idx="14">
                  <c:v>27</c:v>
                </c:pt>
                <c:pt idx="15">
                  <c:v>21</c:v>
                </c:pt>
                <c:pt idx="16">
                  <c:v>63</c:v>
                </c:pt>
                <c:pt idx="17">
                  <c:v>13</c:v>
                </c:pt>
                <c:pt idx="18">
                  <c:v>21</c:v>
                </c:pt>
                <c:pt idx="19">
                  <c:v>30</c:v>
                </c:pt>
                <c:pt idx="20">
                  <c:v>17</c:v>
                </c:pt>
                <c:pt idx="21">
                  <c:v>14</c:v>
                </c:pt>
                <c:pt idx="22">
                  <c:v>14</c:v>
                </c:pt>
                <c:pt idx="23">
                  <c:v>11</c:v>
                </c:pt>
              </c:numCache>
            </c:numRef>
          </c:val>
          <c:smooth val="0"/>
          <c:extLst>
            <c:ext xmlns:c16="http://schemas.microsoft.com/office/drawing/2014/chart" uri="{C3380CC4-5D6E-409C-BE32-E72D297353CC}">
              <c16:uniqueId val="{00000015-170A-4300-94A0-3439ABDF610A}"/>
            </c:ext>
          </c:extLst>
        </c:ser>
        <c:ser>
          <c:idx val="2"/>
          <c:order val="2"/>
          <c:tx>
            <c:strRef>
              <c:f>'Matrícula por juris'!$D$2</c:f>
              <c:strCache>
                <c:ptCount val="1"/>
                <c:pt idx="0">
                  <c:v>Asiste con 4 años</c:v>
                </c:pt>
              </c:strCache>
            </c:strRef>
          </c:tx>
          <c:spPr>
            <a:ln w="28575" cap="rnd">
              <a:noFill/>
              <a:round/>
            </a:ln>
            <a:effectLst/>
          </c:spPr>
          <c:marker>
            <c:symbol val="square"/>
            <c:size val="7"/>
            <c:spPr>
              <a:solidFill>
                <a:srgbClr val="7030A0"/>
              </a:solidFill>
              <a:ln w="9525">
                <a:solidFill>
                  <a:srgbClr val="7030A0"/>
                </a:solidFill>
              </a:ln>
              <a:effectLst/>
            </c:spPr>
          </c:marker>
          <c:dLbls>
            <c:dLbl>
              <c:idx val="2"/>
              <c:layout>
                <c:manualLayout>
                  <c:x val="-3.0076098694679355E-2"/>
                  <c:y val="-4.912087912087911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170A-4300-94A0-3439ABDF610A}"/>
                </c:ext>
              </c:extLst>
            </c:dLbl>
            <c:dLbl>
              <c:idx val="3"/>
              <c:layout>
                <c:manualLayout>
                  <c:x val="-3.0076098694679393E-2"/>
                  <c:y val="-4.912087912087911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170A-4300-94A0-3439ABDF610A}"/>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7030A0"/>
                    </a:solidFill>
                    <a:latin typeface="+mn-lt"/>
                    <a:ea typeface="+mn-ea"/>
                    <a:cs typeface="+mn-cs"/>
                  </a:defRPr>
                </a:pPr>
                <a:endParaRPr lang="es-A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'Matrícula por juris'!$A$3:$A$26</c:f>
              <c:strCache>
                <c:ptCount val="24"/>
                <c:pt idx="0">
                  <c:v>Santa Cruz</c:v>
                </c:pt>
                <c:pt idx="1">
                  <c:v>La Rioja</c:v>
                </c:pt>
                <c:pt idx="2">
                  <c:v>Mendoza</c:v>
                </c:pt>
                <c:pt idx="3">
                  <c:v>La Pampa</c:v>
                </c:pt>
                <c:pt idx="4">
                  <c:v>T. del Fuego</c:v>
                </c:pt>
                <c:pt idx="5">
                  <c:v>Chubut</c:v>
                </c:pt>
                <c:pt idx="6">
                  <c:v>Catamarca</c:v>
                </c:pt>
                <c:pt idx="7">
                  <c:v>Córdoba</c:v>
                </c:pt>
                <c:pt idx="8">
                  <c:v>Río Negro</c:v>
                </c:pt>
                <c:pt idx="9">
                  <c:v>San Luis</c:v>
                </c:pt>
                <c:pt idx="10">
                  <c:v>Sgo. del Estero</c:v>
                </c:pt>
                <c:pt idx="11">
                  <c:v>San Juan</c:v>
                </c:pt>
                <c:pt idx="12">
                  <c:v>Entre Ríos</c:v>
                </c:pt>
                <c:pt idx="13">
                  <c:v>CABA</c:v>
                </c:pt>
                <c:pt idx="14">
                  <c:v>Santa Fe</c:v>
                </c:pt>
                <c:pt idx="15">
                  <c:v>Chaco</c:v>
                </c:pt>
                <c:pt idx="16">
                  <c:v>Buenos Aires</c:v>
                </c:pt>
                <c:pt idx="17">
                  <c:v>Misiones</c:v>
                </c:pt>
                <c:pt idx="18">
                  <c:v>Corrientes</c:v>
                </c:pt>
                <c:pt idx="19">
                  <c:v>Jujuy</c:v>
                </c:pt>
                <c:pt idx="20">
                  <c:v>Tucumán</c:v>
                </c:pt>
                <c:pt idx="21">
                  <c:v>Neuquén</c:v>
                </c:pt>
                <c:pt idx="22">
                  <c:v>Salta</c:v>
                </c:pt>
                <c:pt idx="23">
                  <c:v>Formosa</c:v>
                </c:pt>
              </c:strCache>
            </c:strRef>
          </c:cat>
          <c:val>
            <c:numRef>
              <c:f>'Matrícula por juris'!$D$3:$D$26</c:f>
              <c:numCache>
                <c:formatCode>General</c:formatCode>
                <c:ptCount val="24"/>
                <c:pt idx="0">
                  <c:v>100</c:v>
                </c:pt>
                <c:pt idx="1">
                  <c:v>99</c:v>
                </c:pt>
                <c:pt idx="2">
                  <c:v>99</c:v>
                </c:pt>
                <c:pt idx="3">
                  <c:v>99</c:v>
                </c:pt>
                <c:pt idx="4">
                  <c:v>98</c:v>
                </c:pt>
                <c:pt idx="5">
                  <c:v>96</c:v>
                </c:pt>
                <c:pt idx="6">
                  <c:v>94</c:v>
                </c:pt>
                <c:pt idx="7">
                  <c:v>94</c:v>
                </c:pt>
                <c:pt idx="8">
                  <c:v>93</c:v>
                </c:pt>
                <c:pt idx="9">
                  <c:v>93</c:v>
                </c:pt>
                <c:pt idx="10">
                  <c:v>92</c:v>
                </c:pt>
                <c:pt idx="11">
                  <c:v>90</c:v>
                </c:pt>
                <c:pt idx="12">
                  <c:v>90</c:v>
                </c:pt>
                <c:pt idx="13">
                  <c:v>89</c:v>
                </c:pt>
                <c:pt idx="14">
                  <c:v>86</c:v>
                </c:pt>
                <c:pt idx="15">
                  <c:v>85</c:v>
                </c:pt>
                <c:pt idx="16">
                  <c:v>85</c:v>
                </c:pt>
                <c:pt idx="17">
                  <c:v>84</c:v>
                </c:pt>
                <c:pt idx="18">
                  <c:v>83</c:v>
                </c:pt>
                <c:pt idx="19">
                  <c:v>83</c:v>
                </c:pt>
                <c:pt idx="20">
                  <c:v>83</c:v>
                </c:pt>
                <c:pt idx="21">
                  <c:v>76</c:v>
                </c:pt>
                <c:pt idx="22">
                  <c:v>75</c:v>
                </c:pt>
                <c:pt idx="23">
                  <c:v>72</c:v>
                </c:pt>
              </c:numCache>
            </c:numRef>
          </c:val>
          <c:smooth val="0"/>
          <c:extLst>
            <c:ext xmlns:c16="http://schemas.microsoft.com/office/drawing/2014/chart" uri="{C3380CC4-5D6E-409C-BE32-E72D297353CC}">
              <c16:uniqueId val="{00000018-170A-4300-94A0-3439ABDF610A}"/>
            </c:ext>
          </c:extLst>
        </c:ser>
        <c:dLbls>
          <c:showLegendKey val="0"/>
          <c:showVal val="0"/>
          <c:showCatName val="0"/>
          <c:showSerName val="0"/>
          <c:showPercent val="0"/>
          <c:showBubbleSize val="0"/>
        </c:dLbls>
        <c:marker val="1"/>
        <c:smooth val="0"/>
        <c:axId val="422864399"/>
        <c:axId val="422863151"/>
      </c:lineChart>
      <c:catAx>
        <c:axId val="422864399"/>
        <c:scaling>
          <c:orientation val="minMax"/>
        </c:scaling>
        <c:delete val="0"/>
        <c:axPos val="b"/>
        <c:numFmt formatCode="General" sourceLinked="1"/>
        <c:majorTickMark val="none"/>
        <c:minorTickMark val="none"/>
        <c:tickLblPos val="nextTo"/>
        <c:spPr>
          <a:noFill/>
          <a:ln w="9525" cap="flat" cmpd="sng" algn="ctr">
            <a:solidFill>
              <a:schemeClr val="bg2">
                <a:alpha val="44000"/>
              </a:schemeClr>
            </a:solidFill>
            <a:round/>
          </a:ln>
          <a:effectLst/>
        </c:spPr>
        <c:txPr>
          <a:bodyPr rot="-2820000" spcFirstLastPara="1" vertOverflow="ellipsis" wrap="square" anchor="ctr" anchorCtr="1"/>
          <a:lstStyle/>
          <a:p>
            <a:pPr>
              <a:defRPr sz="1100" b="0" i="0" u="none" strike="noStrike" kern="1200" baseline="0">
                <a:solidFill>
                  <a:sysClr val="windowText" lastClr="000000"/>
                </a:solidFill>
                <a:latin typeface="+mn-lt"/>
                <a:ea typeface="+mn-ea"/>
                <a:cs typeface="+mn-cs"/>
              </a:defRPr>
            </a:pPr>
            <a:endParaRPr lang="es-AR"/>
          </a:p>
        </c:txPr>
        <c:crossAx val="422863151"/>
        <c:crosses val="autoZero"/>
        <c:auto val="1"/>
        <c:lblAlgn val="ctr"/>
        <c:lblOffset val="600"/>
        <c:noMultiLvlLbl val="0"/>
      </c:catAx>
      <c:valAx>
        <c:axId val="422863151"/>
        <c:scaling>
          <c:orientation val="minMax"/>
          <c:max val="100"/>
        </c:scaling>
        <c:delete val="0"/>
        <c:axPos val="l"/>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s-AR"/>
          </a:p>
        </c:txPr>
        <c:crossAx val="422864399"/>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s-AR"/>
        </a:p>
      </c:txPr>
    </c:legend>
    <c:plotVisOnly val="1"/>
    <c:dispBlanksAs val="gap"/>
    <c:showDLblsOverMax val="0"/>
  </c:chart>
  <c:spPr>
    <a:solidFill>
      <a:schemeClr val="bg1"/>
    </a:solidFill>
    <a:ln w="9525" cap="flat" cmpd="sng" algn="ctr">
      <a:noFill/>
      <a:round/>
    </a:ln>
    <a:effectLst/>
  </c:spPr>
  <c:txPr>
    <a:bodyPr/>
    <a:lstStyle/>
    <a:p>
      <a:pPr>
        <a:defRPr/>
      </a:pPr>
      <a:endParaRPr lang="es-AR"/>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190769903762028"/>
          <c:y val="5.4236293379994166E-2"/>
          <c:w val="0.76496741032370952"/>
          <c:h val="0.71732210557013709"/>
        </c:manualLayout>
      </c:layout>
      <c:scatterChart>
        <c:scatterStyle val="lineMarker"/>
        <c:varyColors val="0"/>
        <c:ser>
          <c:idx val="0"/>
          <c:order val="0"/>
          <c:tx>
            <c:strRef>
              <c:f>Dispersión!$D$3</c:f>
              <c:strCache>
                <c:ptCount val="1"/>
                <c:pt idx="0">
                  <c:v>Asiste con 3 años</c:v>
                </c:pt>
              </c:strCache>
            </c:strRef>
          </c:tx>
          <c:spPr>
            <a:ln w="19050" cap="rnd">
              <a:noFill/>
              <a:round/>
            </a:ln>
            <a:effectLst/>
          </c:spPr>
          <c:marker>
            <c:symbol val="diamond"/>
            <c:size val="7"/>
            <c:spPr>
              <a:solidFill>
                <a:srgbClr val="7030A0"/>
              </a:solidFill>
              <a:ln w="9525">
                <a:solidFill>
                  <a:srgbClr val="7030A0"/>
                </a:solidFill>
              </a:ln>
              <a:effectLst/>
            </c:spPr>
          </c:marker>
          <c:dLbls>
            <c:dLbl>
              <c:idx val="0"/>
              <c:tx>
                <c:rich>
                  <a:bodyPr/>
                  <a:lstStyle/>
                  <a:p>
                    <a:r>
                      <a:rPr lang="en-US"/>
                      <a:t>CABA</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81E6-4D02-98F2-F4FB98A54065}"/>
                </c:ext>
              </c:extLst>
            </c:dLbl>
            <c:dLbl>
              <c:idx val="1"/>
              <c:tx>
                <c:rich>
                  <a:bodyPr/>
                  <a:lstStyle/>
                  <a:p>
                    <a:r>
                      <a:rPr lang="en-US"/>
                      <a:t>Buenos Aires</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1-81E6-4D02-98F2-F4FB98A54065}"/>
                </c:ext>
              </c:extLst>
            </c:dLbl>
            <c:dLbl>
              <c:idx val="2"/>
              <c:tx>
                <c:rich>
                  <a:bodyPr/>
                  <a:lstStyle/>
                  <a:p>
                    <a:r>
                      <a:rPr lang="en-US"/>
                      <a:t>Santa Cruz</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81E6-4D02-98F2-F4FB98A54065}"/>
                </c:ext>
              </c:extLst>
            </c:dLbl>
            <c:dLbl>
              <c:idx val="3"/>
              <c:layout>
                <c:manualLayout>
                  <c:x val="-0.11977401129943503"/>
                  <c:y val="-3.3950225088053312E-17"/>
                </c:manualLayout>
              </c:layout>
              <c:tx>
                <c:rich>
                  <a:bodyPr/>
                  <a:lstStyle/>
                  <a:p>
                    <a:r>
                      <a:rPr lang="en-US"/>
                      <a:t>La Rioja</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3-81E6-4D02-98F2-F4FB98A54065}"/>
                </c:ext>
              </c:extLst>
            </c:dLbl>
            <c:dLbl>
              <c:idx val="4"/>
              <c:tx>
                <c:rich>
                  <a:bodyPr/>
                  <a:lstStyle/>
                  <a:p>
                    <a:r>
                      <a:rPr lang="en-US"/>
                      <a:t>Sgo. del Estero</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4-81E6-4D02-98F2-F4FB98A54065}"/>
                </c:ext>
              </c:extLst>
            </c:dLbl>
            <c:dLbl>
              <c:idx val="5"/>
              <c:tx>
                <c:rich>
                  <a:bodyPr/>
                  <a:lstStyle/>
                  <a:p>
                    <a:r>
                      <a:rPr lang="en-US"/>
                      <a:t>Chubut</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5-81E6-4D02-98F2-F4FB98A54065}"/>
                </c:ext>
              </c:extLst>
            </c:dLbl>
            <c:dLbl>
              <c:idx val="6"/>
              <c:tx>
                <c:rich>
                  <a:bodyPr/>
                  <a:lstStyle/>
                  <a:p>
                    <a:r>
                      <a:rPr lang="en-US"/>
                      <a:t>T.</a:t>
                    </a:r>
                    <a:r>
                      <a:rPr lang="en-US" baseline="0"/>
                      <a:t> del Fuego</a:t>
                    </a:r>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6-81E6-4D02-98F2-F4FB98A54065}"/>
                </c:ext>
              </c:extLst>
            </c:dLbl>
            <c:dLbl>
              <c:idx val="7"/>
              <c:layout>
                <c:manualLayout>
                  <c:x val="-0.14011299435028249"/>
                  <c:y val="-3.3333333333333333E-2"/>
                </c:manualLayout>
              </c:layout>
              <c:tx>
                <c:rich>
                  <a:bodyPr/>
                  <a:lstStyle/>
                  <a:p>
                    <a:r>
                      <a:rPr lang="en-US"/>
                      <a:t>Catamarca</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7-81E6-4D02-98F2-F4FB98A54065}"/>
                </c:ext>
              </c:extLst>
            </c:dLbl>
            <c:dLbl>
              <c:idx val="8"/>
              <c:layout>
                <c:manualLayout>
                  <c:x val="-5.4237288135593177E-2"/>
                  <c:y val="-3.7037037037037035E-2"/>
                </c:manualLayout>
              </c:layout>
              <c:tx>
                <c:rich>
                  <a:bodyPr/>
                  <a:lstStyle/>
                  <a:p>
                    <a:r>
                      <a:rPr lang="en-US"/>
                      <a:t>Córdoba</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81E6-4D02-98F2-F4FB98A54065}"/>
                </c:ext>
              </c:extLst>
            </c:dLbl>
            <c:dLbl>
              <c:idx val="9"/>
              <c:layout>
                <c:manualLayout>
                  <c:x val="-9.03954802259887E-2"/>
                  <c:y val="-3.7037037037037038E-3"/>
                </c:manualLayout>
              </c:layout>
              <c:tx>
                <c:rich>
                  <a:bodyPr/>
                  <a:lstStyle/>
                  <a:p>
                    <a:r>
                      <a:rPr lang="en-US"/>
                      <a:t>Jujuy</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9-81E6-4D02-98F2-F4FB98A54065}"/>
                </c:ext>
              </c:extLst>
            </c:dLbl>
            <c:dLbl>
              <c:idx val="11"/>
              <c:layout>
                <c:manualLayout>
                  <c:x val="-4.5197740112995176E-3"/>
                  <c:y val="-3.7037037037037715E-3"/>
                </c:manualLayout>
              </c:layout>
              <c:tx>
                <c:rich>
                  <a:bodyPr/>
                  <a:lstStyle/>
                  <a:p>
                    <a:r>
                      <a:rPr lang="en-US"/>
                      <a:t>Santa</a:t>
                    </a:r>
                    <a:r>
                      <a:rPr lang="en-US" baseline="0"/>
                      <a:t> Fe</a:t>
                    </a:r>
                    <a:endParaRPr lang="en-US"/>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A-81E6-4D02-98F2-F4FB98A54065}"/>
                </c:ext>
              </c:extLst>
            </c:dLbl>
            <c:dLbl>
              <c:idx val="14"/>
              <c:tx>
                <c:rich>
                  <a:bodyPr/>
                  <a:lstStyle/>
                  <a:p>
                    <a:r>
                      <a:rPr lang="en-US"/>
                      <a:t>La Pampa</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B-81E6-4D02-98F2-F4FB98A54065}"/>
                </c:ext>
              </c:extLst>
            </c:dLbl>
            <c:dLbl>
              <c:idx val="16"/>
              <c:layout>
                <c:manualLayout>
                  <c:x val="-0.12881355932203389"/>
                  <c:y val="-2.9629629629629697E-2"/>
                </c:manualLayout>
              </c:layout>
              <c:tx>
                <c:rich>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r>
                      <a:rPr lang="en-US" sz="1000"/>
                      <a:t>Corrientes</a:t>
                    </a:r>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s-AR"/>
                </a:p>
              </c:txP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C-81E6-4D02-98F2-F4FB98A54065}"/>
                </c:ext>
              </c:extLst>
            </c:dLbl>
            <c:dLbl>
              <c:idx val="17"/>
              <c:layout>
                <c:manualLayout>
                  <c:x val="-9.039548022598912E-3"/>
                  <c:y val="2.9629629629629561E-2"/>
                </c:manualLayout>
              </c:layout>
              <c:tx>
                <c:rich>
                  <a:bodyPr/>
                  <a:lstStyle/>
                  <a:p>
                    <a:r>
                      <a:rPr lang="en-US"/>
                      <a:t>San Luis</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D-81E6-4D02-98F2-F4FB98A54065}"/>
                </c:ext>
              </c:extLst>
            </c:dLbl>
            <c:dLbl>
              <c:idx val="19"/>
              <c:tx>
                <c:rich>
                  <a:bodyPr/>
                  <a:lstStyle/>
                  <a:p>
                    <a:r>
                      <a:rPr lang="en-US"/>
                      <a:t>Neuquén</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E-81E6-4D02-98F2-F4FB98A54065}"/>
                </c:ext>
              </c:extLst>
            </c:dLbl>
            <c:dLbl>
              <c:idx val="21"/>
              <c:layout>
                <c:manualLayout>
                  <c:x val="-0.11299435028248588"/>
                  <c:y val="-2.9629629629629697E-2"/>
                </c:manualLayout>
              </c:layout>
              <c:tx>
                <c:rich>
                  <a:bodyPr rot="0" spcFirstLastPara="1" vertOverflow="ellipsis" vert="horz" wrap="square" lIns="38100" tIns="19050" rIns="38100" bIns="19050" anchor="ctr" anchorCtr="1">
                    <a:spAutoFit/>
                  </a:bodyPr>
                  <a:lstStyle/>
                  <a:p>
                    <a:pPr>
                      <a:defRPr sz="1050" b="0" i="0" u="none" strike="noStrike" kern="1200" baseline="0">
                        <a:solidFill>
                          <a:sysClr val="windowText" lastClr="000000"/>
                        </a:solidFill>
                        <a:latin typeface="+mn-lt"/>
                        <a:ea typeface="+mn-ea"/>
                        <a:cs typeface="+mn-cs"/>
                      </a:defRPr>
                    </a:pPr>
                    <a:r>
                      <a:rPr lang="en-US" sz="1050"/>
                      <a:t>Misiones</a:t>
                    </a:r>
                  </a:p>
                </c:rich>
              </c:tx>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ysClr val="windowText" lastClr="000000"/>
                      </a:solidFill>
                      <a:latin typeface="+mn-lt"/>
                      <a:ea typeface="+mn-ea"/>
                      <a:cs typeface="+mn-cs"/>
                    </a:defRPr>
                  </a:pPr>
                  <a:endParaRPr lang="es-AR"/>
                </a:p>
              </c:txP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F-81E6-4D02-98F2-F4FB98A54065}"/>
                </c:ext>
              </c:extLst>
            </c:dLbl>
            <c:dLbl>
              <c:idx val="22"/>
              <c:layout>
                <c:manualLayout>
                  <c:x val="-0.1062146892655367"/>
                  <c:y val="3.3333333333333333E-2"/>
                </c:manualLayout>
              </c:layout>
              <c:tx>
                <c:rich>
                  <a:bodyPr/>
                  <a:lstStyle/>
                  <a:p>
                    <a:r>
                      <a:rPr lang="en-US"/>
                      <a:t>Formosa</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0-81E6-4D02-98F2-F4FB98A54065}"/>
                </c:ext>
              </c:extLst>
            </c:dLbl>
            <c:dLbl>
              <c:idx val="23"/>
              <c:tx>
                <c:rich>
                  <a:bodyPr/>
                  <a:lstStyle/>
                  <a:p>
                    <a:r>
                      <a:rPr lang="en-US"/>
                      <a:t>San Juan</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1-81E6-4D02-98F2-F4FB98A54065}"/>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15:showLeaderLines val="0"/>
              </c:ext>
            </c:extLst>
          </c:dLbls>
          <c:trendline>
            <c:spPr>
              <a:ln w="19050" cap="rnd">
                <a:solidFill>
                  <a:schemeClr val="accent1"/>
                </a:solidFill>
                <a:prstDash val="sysDot"/>
              </a:ln>
              <a:effectLst/>
            </c:spPr>
            <c:trendlineType val="linear"/>
            <c:dispRSqr val="1"/>
            <c:dispEq val="0"/>
            <c:trendlineLbl>
              <c:layout>
                <c:manualLayout>
                  <c:x val="8.2204724409448825E-3"/>
                  <c:y val="0.33497841936424616"/>
                </c:manualLayout>
              </c:layout>
              <c:numFmt formatCode="General" sourceLinked="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s-AR"/>
                </a:p>
              </c:txPr>
            </c:trendlineLbl>
          </c:trendline>
          <c:xVal>
            <c:numRef>
              <c:f>Dispersión!$B$4:$B$27</c:f>
              <c:numCache>
                <c:formatCode>#,##0</c:formatCode>
                <c:ptCount val="24"/>
                <c:pt idx="0">
                  <c:v>41126.999204800122</c:v>
                </c:pt>
                <c:pt idx="1">
                  <c:v>11520.765515487305</c:v>
                </c:pt>
                <c:pt idx="2">
                  <c:v>27529.352699636373</c:v>
                </c:pt>
                <c:pt idx="3">
                  <c:v>9262.5593991832066</c:v>
                </c:pt>
                <c:pt idx="4">
                  <c:v>12006.295531108419</c:v>
                </c:pt>
                <c:pt idx="5">
                  <c:v>20627.088518273908</c:v>
                </c:pt>
                <c:pt idx="6">
                  <c:v>35267.813204808961</c:v>
                </c:pt>
                <c:pt idx="7">
                  <c:v>9367.3313703866661</c:v>
                </c:pt>
                <c:pt idx="8">
                  <c:v>14393.361206496966</c:v>
                </c:pt>
                <c:pt idx="9">
                  <c:v>7682.690131659233</c:v>
                </c:pt>
                <c:pt idx="10">
                  <c:v>12201.808141666424</c:v>
                </c:pt>
                <c:pt idx="11">
                  <c:v>13686.602204648698</c:v>
                </c:pt>
                <c:pt idx="12">
                  <c:v>12017.44612253173</c:v>
                </c:pt>
                <c:pt idx="13">
                  <c:v>10871.061162746835</c:v>
                </c:pt>
                <c:pt idx="14">
                  <c:v>17206.421878715508</c:v>
                </c:pt>
                <c:pt idx="15">
                  <c:v>8392.841730284048</c:v>
                </c:pt>
                <c:pt idx="16">
                  <c:v>7127.2348274482247</c:v>
                </c:pt>
                <c:pt idx="17">
                  <c:v>12904.660634221735</c:v>
                </c:pt>
                <c:pt idx="18">
                  <c:v>7238.0879880298708</c:v>
                </c:pt>
                <c:pt idx="19">
                  <c:v>21370.551470347025</c:v>
                </c:pt>
                <c:pt idx="20">
                  <c:v>7899.5823908266757</c:v>
                </c:pt>
                <c:pt idx="21">
                  <c:v>6186.7262324885678</c:v>
                </c:pt>
                <c:pt idx="22">
                  <c:v>6269.0509111435931</c:v>
                </c:pt>
                <c:pt idx="23">
                  <c:v>10172.628084157737</c:v>
                </c:pt>
              </c:numCache>
            </c:numRef>
          </c:xVal>
          <c:yVal>
            <c:numRef>
              <c:f>Dispersión!$D$4:$D$27</c:f>
              <c:numCache>
                <c:formatCode>General</c:formatCode>
                <c:ptCount val="24"/>
                <c:pt idx="0">
                  <c:v>68</c:v>
                </c:pt>
                <c:pt idx="1">
                  <c:v>63</c:v>
                </c:pt>
                <c:pt idx="2">
                  <c:v>55</c:v>
                </c:pt>
                <c:pt idx="3">
                  <c:v>55</c:v>
                </c:pt>
                <c:pt idx="4">
                  <c:v>54</c:v>
                </c:pt>
                <c:pt idx="5">
                  <c:v>46</c:v>
                </c:pt>
                <c:pt idx="6">
                  <c:v>45</c:v>
                </c:pt>
                <c:pt idx="7">
                  <c:v>36</c:v>
                </c:pt>
                <c:pt idx="8">
                  <c:v>34</c:v>
                </c:pt>
                <c:pt idx="9">
                  <c:v>30</c:v>
                </c:pt>
                <c:pt idx="10">
                  <c:v>28</c:v>
                </c:pt>
                <c:pt idx="11">
                  <c:v>27</c:v>
                </c:pt>
                <c:pt idx="12">
                  <c:v>26</c:v>
                </c:pt>
                <c:pt idx="13">
                  <c:v>25</c:v>
                </c:pt>
                <c:pt idx="14">
                  <c:v>21</c:v>
                </c:pt>
                <c:pt idx="15">
                  <c:v>21</c:v>
                </c:pt>
                <c:pt idx="16">
                  <c:v>21</c:v>
                </c:pt>
                <c:pt idx="17">
                  <c:v>20</c:v>
                </c:pt>
                <c:pt idx="18">
                  <c:v>17</c:v>
                </c:pt>
                <c:pt idx="19">
                  <c:v>14</c:v>
                </c:pt>
                <c:pt idx="20">
                  <c:v>14</c:v>
                </c:pt>
                <c:pt idx="21">
                  <c:v>13</c:v>
                </c:pt>
                <c:pt idx="22">
                  <c:v>11</c:v>
                </c:pt>
                <c:pt idx="23">
                  <c:v>10</c:v>
                </c:pt>
              </c:numCache>
            </c:numRef>
          </c:yVal>
          <c:smooth val="0"/>
          <c:extLst>
            <c:ext xmlns:c16="http://schemas.microsoft.com/office/drawing/2014/chart" uri="{C3380CC4-5D6E-409C-BE32-E72D297353CC}">
              <c16:uniqueId val="{00000013-81E6-4D02-98F2-F4FB98A54065}"/>
            </c:ext>
          </c:extLst>
        </c:ser>
        <c:dLbls>
          <c:showLegendKey val="0"/>
          <c:showVal val="0"/>
          <c:showCatName val="0"/>
          <c:showSerName val="0"/>
          <c:showPercent val="0"/>
          <c:showBubbleSize val="0"/>
        </c:dLbls>
        <c:axId val="906853456"/>
        <c:axId val="906855536"/>
      </c:scatterChart>
      <c:valAx>
        <c:axId val="906853456"/>
        <c:scaling>
          <c:orientation val="minMax"/>
        </c:scaling>
        <c:delete val="0"/>
        <c:axPos val="b"/>
        <c:title>
          <c:tx>
            <c:rich>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r>
                  <a:rPr lang="es-AR" b="0"/>
                  <a:t>PBG per cápita</a:t>
                </a:r>
              </a:p>
            </c:rich>
          </c:tx>
          <c:layout>
            <c:manualLayout>
              <c:xMode val="edge"/>
              <c:yMode val="edge"/>
              <c:x val="0.43348862642169728"/>
              <c:y val="0.89152777777777781"/>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crossAx val="906855536"/>
        <c:crosses val="autoZero"/>
        <c:crossBetween val="midCat"/>
      </c:valAx>
      <c:valAx>
        <c:axId val="906855536"/>
        <c:scaling>
          <c:orientation val="minMax"/>
        </c:scaling>
        <c:delete val="0"/>
        <c:axPos val="l"/>
        <c:title>
          <c:tx>
            <c:rich>
              <a:bodyPr rot="-54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r>
                  <a:rPr lang="es-AR"/>
                  <a:t>Asiste</a:t>
                </a:r>
                <a:r>
                  <a:rPr lang="es-AR" baseline="0"/>
                  <a:t> con 3 años</a:t>
                </a:r>
                <a:endParaRPr lang="es-AR"/>
              </a:p>
            </c:rich>
          </c:tx>
          <c:layout>
            <c:manualLayout>
              <c:xMode val="edge"/>
              <c:yMode val="edge"/>
              <c:x val="2.7777777777777776E-2"/>
              <c:y val="0.22062882764654418"/>
            </c:manualLayout>
          </c:layout>
          <c:overlay val="0"/>
          <c:spPr>
            <a:noFill/>
            <a:ln>
              <a:noFill/>
            </a:ln>
            <a:effectLst/>
          </c:spPr>
          <c:txPr>
            <a:bodyPr rot="-54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crossAx val="906853456"/>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1100">
          <a:solidFill>
            <a:sysClr val="windowText" lastClr="000000"/>
          </a:solidFill>
        </a:defRPr>
      </a:pPr>
      <a:endParaRPr lang="es-AR"/>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Dispersión!$C$3</c:f>
              <c:strCache>
                <c:ptCount val="1"/>
                <c:pt idx="0">
                  <c:v>Asiste con 2 años</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6220909886264214E-2"/>
                  <c:y val="-4.0365266841644792E-2"/>
                </c:manualLayout>
              </c:layout>
              <c:numFmt formatCode="General" sourceLinked="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trendlineLbl>
          </c:trendline>
          <c:xVal>
            <c:numRef>
              <c:f>Dispersión!$B$4:$B$27</c:f>
              <c:numCache>
                <c:formatCode>#,##0</c:formatCode>
                <c:ptCount val="24"/>
                <c:pt idx="0">
                  <c:v>41126.999204800122</c:v>
                </c:pt>
                <c:pt idx="1">
                  <c:v>11520.765515487305</c:v>
                </c:pt>
                <c:pt idx="2">
                  <c:v>27529.352699636373</c:v>
                </c:pt>
                <c:pt idx="3">
                  <c:v>9262.5593991832066</c:v>
                </c:pt>
                <c:pt idx="4">
                  <c:v>12006.295531108419</c:v>
                </c:pt>
                <c:pt idx="5">
                  <c:v>20627.088518273908</c:v>
                </c:pt>
                <c:pt idx="6">
                  <c:v>35267.813204808961</c:v>
                </c:pt>
                <c:pt idx="7">
                  <c:v>9367.3313703866661</c:v>
                </c:pt>
                <c:pt idx="8">
                  <c:v>14393.361206496966</c:v>
                </c:pt>
                <c:pt idx="9">
                  <c:v>7682.690131659233</c:v>
                </c:pt>
                <c:pt idx="10">
                  <c:v>12201.808141666424</c:v>
                </c:pt>
                <c:pt idx="11">
                  <c:v>13686.602204648698</c:v>
                </c:pt>
                <c:pt idx="12">
                  <c:v>12017.44612253173</c:v>
                </c:pt>
                <c:pt idx="13">
                  <c:v>10871.061162746835</c:v>
                </c:pt>
                <c:pt idx="14">
                  <c:v>17206.421878715508</c:v>
                </c:pt>
                <c:pt idx="15">
                  <c:v>8392.841730284048</c:v>
                </c:pt>
                <c:pt idx="16">
                  <c:v>7127.2348274482247</c:v>
                </c:pt>
                <c:pt idx="17">
                  <c:v>12904.660634221735</c:v>
                </c:pt>
                <c:pt idx="18">
                  <c:v>7238.0879880298708</c:v>
                </c:pt>
                <c:pt idx="19">
                  <c:v>21370.551470347025</c:v>
                </c:pt>
                <c:pt idx="20">
                  <c:v>7899.5823908266757</c:v>
                </c:pt>
                <c:pt idx="21">
                  <c:v>6186.7262324885678</c:v>
                </c:pt>
                <c:pt idx="22">
                  <c:v>6269.0509111435931</c:v>
                </c:pt>
                <c:pt idx="23">
                  <c:v>10172.628084157737</c:v>
                </c:pt>
              </c:numCache>
            </c:numRef>
          </c:xVal>
          <c:yVal>
            <c:numRef>
              <c:f>Dispersión!$C$4:$C$27</c:f>
              <c:numCache>
                <c:formatCode>General</c:formatCode>
                <c:ptCount val="24"/>
                <c:pt idx="0">
                  <c:v>36</c:v>
                </c:pt>
                <c:pt idx="1">
                  <c:v>13</c:v>
                </c:pt>
                <c:pt idx="2">
                  <c:v>3</c:v>
                </c:pt>
                <c:pt idx="3">
                  <c:v>7</c:v>
                </c:pt>
                <c:pt idx="4">
                  <c:v>3</c:v>
                </c:pt>
                <c:pt idx="5">
                  <c:v>13</c:v>
                </c:pt>
                <c:pt idx="6">
                  <c:v>3</c:v>
                </c:pt>
                <c:pt idx="7">
                  <c:v>1</c:v>
                </c:pt>
                <c:pt idx="8">
                  <c:v>2</c:v>
                </c:pt>
                <c:pt idx="9">
                  <c:v>12</c:v>
                </c:pt>
                <c:pt idx="10">
                  <c:v>7</c:v>
                </c:pt>
                <c:pt idx="11">
                  <c:v>4</c:v>
                </c:pt>
                <c:pt idx="12">
                  <c:v>10</c:v>
                </c:pt>
                <c:pt idx="13">
                  <c:v>21</c:v>
                </c:pt>
                <c:pt idx="14">
                  <c:v>11</c:v>
                </c:pt>
                <c:pt idx="15">
                  <c:v>4</c:v>
                </c:pt>
                <c:pt idx="16">
                  <c:v>8</c:v>
                </c:pt>
                <c:pt idx="17">
                  <c:v>2</c:v>
                </c:pt>
                <c:pt idx="18">
                  <c:v>3</c:v>
                </c:pt>
                <c:pt idx="19">
                  <c:v>2</c:v>
                </c:pt>
                <c:pt idx="20">
                  <c:v>3</c:v>
                </c:pt>
                <c:pt idx="21">
                  <c:v>2</c:v>
                </c:pt>
                <c:pt idx="22">
                  <c:v>6</c:v>
                </c:pt>
                <c:pt idx="23">
                  <c:v>1</c:v>
                </c:pt>
              </c:numCache>
            </c:numRef>
          </c:yVal>
          <c:smooth val="0"/>
          <c:extLst>
            <c:ext xmlns:c16="http://schemas.microsoft.com/office/drawing/2014/chart" uri="{C3380CC4-5D6E-409C-BE32-E72D297353CC}">
              <c16:uniqueId val="{00000001-426D-4E24-BA5C-E154F93AEAEB}"/>
            </c:ext>
          </c:extLst>
        </c:ser>
        <c:dLbls>
          <c:showLegendKey val="0"/>
          <c:showVal val="0"/>
          <c:showCatName val="0"/>
          <c:showSerName val="0"/>
          <c:showPercent val="0"/>
          <c:showBubbleSize val="0"/>
        </c:dLbls>
        <c:axId val="906853456"/>
        <c:axId val="906855536"/>
      </c:scatterChart>
      <c:valAx>
        <c:axId val="906853456"/>
        <c:scaling>
          <c:orientation val="minMax"/>
        </c:scaling>
        <c:delete val="0"/>
        <c:axPos val="b"/>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crossAx val="906855536"/>
        <c:crosses val="autoZero"/>
        <c:crossBetween val="midCat"/>
      </c:valAx>
      <c:valAx>
        <c:axId val="906855536"/>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crossAx val="906853456"/>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1100">
          <a:solidFill>
            <a:sysClr val="windowText" lastClr="000000"/>
          </a:solidFill>
        </a:defRPr>
      </a:pPr>
      <a:endParaRPr lang="es-AR"/>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Quintil!$L$3</c:f>
              <c:strCache>
                <c:ptCount val="1"/>
                <c:pt idx="0">
                  <c:v>Jardín maternal</c:v>
                </c:pt>
              </c:strCache>
            </c:strRef>
          </c:tx>
          <c:spPr>
            <a:solidFill>
              <a:srgbClr val="FF0000"/>
            </a:solidFill>
            <a:ln>
              <a:noFill/>
            </a:ln>
            <a:effectLst/>
          </c:spPr>
          <c:invertIfNegative val="0"/>
          <c:dLbls>
            <c:dLbl>
              <c:idx val="0"/>
              <c:layout>
                <c:manualLayout>
                  <c:x val="0"/>
                  <c:y val="-3.7037037037037035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DAC-4083-992F-546E45C6ED87}"/>
                </c:ext>
              </c:extLst>
            </c:dLbl>
            <c:dLbl>
              <c:idx val="1"/>
              <c:layout>
                <c:manualLayout>
                  <c:x val="2.7747875375770687E-3"/>
                  <c:y val="-3.7037037037037035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DAC-4083-992F-546E45C6ED87}"/>
                </c:ext>
              </c:extLst>
            </c:dLbl>
            <c:dLbl>
              <c:idx val="2"/>
              <c:layout>
                <c:manualLayout>
                  <c:x val="0"/>
                  <c:y val="-3.7037037037037035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DAC-4083-992F-546E45C6ED87}"/>
                </c:ext>
              </c:extLst>
            </c:dLbl>
            <c:dLbl>
              <c:idx val="3"/>
              <c:layout>
                <c:manualLayout>
                  <c:x val="0"/>
                  <c:y val="-3.7037037037036952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DAC-4083-992F-546E45C6ED87}"/>
                </c:ext>
              </c:extLst>
            </c:dLbl>
            <c:dLbl>
              <c:idx val="4"/>
              <c:layout>
                <c:manualLayout>
                  <c:x val="1.01741034390048E-16"/>
                  <c:y val="-4.1666666666666664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DAC-4083-992F-546E45C6ED87}"/>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s-A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Quintil!$K$4:$K$8</c:f>
              <c:strCache>
                <c:ptCount val="5"/>
                <c:pt idx="0">
                  <c:v>Quintil 1</c:v>
                </c:pt>
                <c:pt idx="1">
                  <c:v>Quintil 2</c:v>
                </c:pt>
                <c:pt idx="2">
                  <c:v>Quintil 3</c:v>
                </c:pt>
                <c:pt idx="3">
                  <c:v>Quintil 4</c:v>
                </c:pt>
                <c:pt idx="4">
                  <c:v>Quintil 5</c:v>
                </c:pt>
              </c:strCache>
            </c:strRef>
          </c:cat>
          <c:val>
            <c:numRef>
              <c:f>Quintil!$L$4:$L$8</c:f>
              <c:numCache>
                <c:formatCode>0.0%</c:formatCode>
                <c:ptCount val="5"/>
                <c:pt idx="0">
                  <c:v>1.4999999999999999E-2</c:v>
                </c:pt>
                <c:pt idx="1">
                  <c:v>2.7E-2</c:v>
                </c:pt>
                <c:pt idx="2">
                  <c:v>2.1000000000000001E-2</c:v>
                </c:pt>
                <c:pt idx="3">
                  <c:v>2.1999999999999999E-2</c:v>
                </c:pt>
                <c:pt idx="4">
                  <c:v>2.7E-2</c:v>
                </c:pt>
              </c:numCache>
            </c:numRef>
          </c:val>
          <c:extLst>
            <c:ext xmlns:c16="http://schemas.microsoft.com/office/drawing/2014/chart" uri="{C3380CC4-5D6E-409C-BE32-E72D297353CC}">
              <c16:uniqueId val="{00000005-EDAC-4083-992F-546E45C6ED87}"/>
            </c:ext>
          </c:extLst>
        </c:ser>
        <c:ser>
          <c:idx val="1"/>
          <c:order val="1"/>
          <c:tx>
            <c:strRef>
              <c:f>Quintil!$M$3</c:f>
              <c:strCache>
                <c:ptCount val="1"/>
                <c:pt idx="0">
                  <c:v>Jardín de infantes</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Quintil!$K$4:$K$8</c:f>
              <c:strCache>
                <c:ptCount val="5"/>
                <c:pt idx="0">
                  <c:v>Quintil 1</c:v>
                </c:pt>
                <c:pt idx="1">
                  <c:v>Quintil 2</c:v>
                </c:pt>
                <c:pt idx="2">
                  <c:v>Quintil 3</c:v>
                </c:pt>
                <c:pt idx="3">
                  <c:v>Quintil 4</c:v>
                </c:pt>
                <c:pt idx="4">
                  <c:v>Quintil 5</c:v>
                </c:pt>
              </c:strCache>
            </c:strRef>
          </c:cat>
          <c:val>
            <c:numRef>
              <c:f>Quintil!$M$4:$M$8</c:f>
              <c:numCache>
                <c:formatCode>0.0%</c:formatCode>
                <c:ptCount val="5"/>
                <c:pt idx="0">
                  <c:v>0.95</c:v>
                </c:pt>
                <c:pt idx="1">
                  <c:v>0.877</c:v>
                </c:pt>
                <c:pt idx="2">
                  <c:v>0.82099999999999995</c:v>
                </c:pt>
                <c:pt idx="3">
                  <c:v>0.78500000000000003</c:v>
                </c:pt>
                <c:pt idx="4">
                  <c:v>0.72899999999999998</c:v>
                </c:pt>
              </c:numCache>
            </c:numRef>
          </c:val>
          <c:extLst>
            <c:ext xmlns:c16="http://schemas.microsoft.com/office/drawing/2014/chart" uri="{C3380CC4-5D6E-409C-BE32-E72D297353CC}">
              <c16:uniqueId val="{00000006-EDAC-4083-992F-546E45C6ED87}"/>
            </c:ext>
          </c:extLst>
        </c:ser>
        <c:ser>
          <c:idx val="2"/>
          <c:order val="2"/>
          <c:tx>
            <c:strRef>
              <c:f>Quintil!$N$3</c:f>
              <c:strCache>
                <c:ptCount val="1"/>
                <c:pt idx="0">
                  <c:v>Ambos ciclos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Quintil!$K$4:$K$8</c:f>
              <c:strCache>
                <c:ptCount val="5"/>
                <c:pt idx="0">
                  <c:v>Quintil 1</c:v>
                </c:pt>
                <c:pt idx="1">
                  <c:v>Quintil 2</c:v>
                </c:pt>
                <c:pt idx="2">
                  <c:v>Quintil 3</c:v>
                </c:pt>
                <c:pt idx="3">
                  <c:v>Quintil 4</c:v>
                </c:pt>
                <c:pt idx="4">
                  <c:v>Quintil 5</c:v>
                </c:pt>
              </c:strCache>
            </c:strRef>
          </c:cat>
          <c:val>
            <c:numRef>
              <c:f>Quintil!$N$4:$N$8</c:f>
              <c:numCache>
                <c:formatCode>0.0%</c:formatCode>
                <c:ptCount val="5"/>
                <c:pt idx="0">
                  <c:v>3.5000000000000003E-2</c:v>
                </c:pt>
                <c:pt idx="1">
                  <c:v>9.6000000000000002E-2</c:v>
                </c:pt>
                <c:pt idx="2">
                  <c:v>0.157</c:v>
                </c:pt>
                <c:pt idx="3">
                  <c:v>0.193</c:v>
                </c:pt>
                <c:pt idx="4">
                  <c:v>0.24399999999999999</c:v>
                </c:pt>
              </c:numCache>
            </c:numRef>
          </c:val>
          <c:extLst>
            <c:ext xmlns:c16="http://schemas.microsoft.com/office/drawing/2014/chart" uri="{C3380CC4-5D6E-409C-BE32-E72D297353CC}">
              <c16:uniqueId val="{00000007-EDAC-4083-992F-546E45C6ED87}"/>
            </c:ext>
          </c:extLst>
        </c:ser>
        <c:dLbls>
          <c:showLegendKey val="0"/>
          <c:showVal val="0"/>
          <c:showCatName val="0"/>
          <c:showSerName val="0"/>
          <c:showPercent val="0"/>
          <c:showBubbleSize val="0"/>
        </c:dLbls>
        <c:gapWidth val="110"/>
        <c:overlap val="100"/>
        <c:axId val="810208287"/>
        <c:axId val="810208703"/>
      </c:barChart>
      <c:catAx>
        <c:axId val="810208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crossAx val="810208703"/>
        <c:crosses val="autoZero"/>
        <c:auto val="1"/>
        <c:lblAlgn val="ctr"/>
        <c:lblOffset val="100"/>
        <c:noMultiLvlLbl val="0"/>
      </c:catAx>
      <c:valAx>
        <c:axId val="810208703"/>
        <c:scaling>
          <c:orientation val="minMax"/>
          <c:max val="1"/>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crossAx val="810208287"/>
        <c:crosses val="autoZero"/>
        <c:crossBetween val="between"/>
        <c:majorUnit val="0.2"/>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legend>
    <c:plotVisOnly val="1"/>
    <c:dispBlanksAs val="gap"/>
    <c:showDLblsOverMax val="0"/>
  </c:chart>
  <c:spPr>
    <a:solidFill>
      <a:schemeClr val="bg1"/>
    </a:solidFill>
    <a:ln w="9525" cap="flat" cmpd="sng" algn="ctr">
      <a:noFill/>
      <a:round/>
    </a:ln>
    <a:effectLst/>
  </c:spPr>
  <c:txPr>
    <a:bodyPr/>
    <a:lstStyle/>
    <a:p>
      <a:pPr>
        <a:defRPr sz="1100" b="0">
          <a:solidFill>
            <a:sysClr val="windowText" lastClr="000000"/>
          </a:solidFill>
        </a:defRPr>
      </a:pPr>
      <a:endParaRPr lang="es-AR"/>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8973548965062002E-2"/>
          <c:y val="5.2949330486231592E-2"/>
          <c:w val="0.86046091543946224"/>
          <c:h val="0.65338175014859412"/>
        </c:manualLayout>
      </c:layout>
      <c:lineChart>
        <c:grouping val="standard"/>
        <c:varyColors val="0"/>
        <c:ser>
          <c:idx val="0"/>
          <c:order val="0"/>
          <c:tx>
            <c:strRef>
              <c:f>Evolución!$B$4</c:f>
              <c:strCache>
                <c:ptCount val="1"/>
                <c:pt idx="0">
                  <c:v>Jardín maternal</c:v>
                </c:pt>
              </c:strCache>
            </c:strRef>
          </c:tx>
          <c:spPr>
            <a:ln w="28575" cap="rnd">
              <a:solidFill>
                <a:srgbClr val="002060"/>
              </a:solidFill>
              <a:round/>
            </a:ln>
            <a:effectLst/>
          </c:spPr>
          <c:marker>
            <c:symbol val="none"/>
          </c:marker>
          <c:dLbls>
            <c:dLbl>
              <c:idx val="0"/>
              <c:layout>
                <c:manualLayout>
                  <c:x val="-3.7258815701929474E-2"/>
                  <c:y val="-4.97175141242937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126-4044-BD28-3AD46F40A3E2}"/>
                </c:ext>
              </c:extLst>
            </c:dLbl>
            <c:dLbl>
              <c:idx val="8"/>
              <c:layout>
                <c:manualLayout>
                  <c:x val="-6.3872255489022048E-2"/>
                  <c:y val="-5.450208702026845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126-4044-BD28-3AD46F40A3E2}"/>
                </c:ext>
              </c:extLst>
            </c:dLbl>
            <c:dLbl>
              <c:idx val="1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126-4044-BD28-3AD46F40A3E2}"/>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002060"/>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15:showLeaderLines val="0"/>
              </c:ext>
            </c:extLst>
          </c:dLbls>
          <c:cat>
            <c:strRef>
              <c:f>Evolución!$C$2:$M$2</c:f>
              <c:strCache>
                <c:ptCount val="11"/>
                <c:pt idx="0">
                  <c:v>2011</c:v>
                </c:pt>
                <c:pt idx="1">
                  <c:v>2012</c:v>
                </c:pt>
                <c:pt idx="2">
                  <c:v>2013</c:v>
                </c:pt>
                <c:pt idx="3">
                  <c:v>2014</c:v>
                </c:pt>
                <c:pt idx="4">
                  <c:v>2015</c:v>
                </c:pt>
                <c:pt idx="5">
                  <c:v>2016</c:v>
                </c:pt>
                <c:pt idx="6">
                  <c:v>2017</c:v>
                </c:pt>
                <c:pt idx="7">
                  <c:v>2018</c:v>
                </c:pt>
                <c:pt idx="8">
                  <c:v>2019</c:v>
                </c:pt>
                <c:pt idx="9">
                  <c:v>2020</c:v>
                </c:pt>
                <c:pt idx="10">
                  <c:v>2021</c:v>
                </c:pt>
              </c:strCache>
            </c:strRef>
          </c:cat>
          <c:val>
            <c:numRef>
              <c:f>Evolución!$C$4:$M$4</c:f>
              <c:numCache>
                <c:formatCode>General</c:formatCode>
                <c:ptCount val="11"/>
                <c:pt idx="0">
                  <c:v>84.394000000000005</c:v>
                </c:pt>
                <c:pt idx="1">
                  <c:v>91.739000000000004</c:v>
                </c:pt>
                <c:pt idx="2">
                  <c:v>93.219000000000008</c:v>
                </c:pt>
                <c:pt idx="3">
                  <c:v>96.19</c:v>
                </c:pt>
                <c:pt idx="4">
                  <c:v>101.009</c:v>
                </c:pt>
                <c:pt idx="5">
                  <c:v>105.833</c:v>
                </c:pt>
                <c:pt idx="6">
                  <c:v>109.16500000000001</c:v>
                </c:pt>
                <c:pt idx="7">
                  <c:v>110.09100000000001</c:v>
                </c:pt>
                <c:pt idx="8">
                  <c:v>108.027</c:v>
                </c:pt>
                <c:pt idx="9">
                  <c:v>54.077999999999996</c:v>
                </c:pt>
                <c:pt idx="10">
                  <c:v>81.664000000000001</c:v>
                </c:pt>
              </c:numCache>
            </c:numRef>
          </c:val>
          <c:smooth val="1"/>
          <c:extLst>
            <c:ext xmlns:c16="http://schemas.microsoft.com/office/drawing/2014/chart" uri="{C3380CC4-5D6E-409C-BE32-E72D297353CC}">
              <c16:uniqueId val="{00000003-C126-4044-BD28-3AD46F40A3E2}"/>
            </c:ext>
          </c:extLst>
        </c:ser>
        <c:ser>
          <c:idx val="1"/>
          <c:order val="1"/>
          <c:tx>
            <c:strRef>
              <c:f>Evolución!$B$5</c:f>
              <c:strCache>
                <c:ptCount val="1"/>
                <c:pt idx="0">
                  <c:v>Sala de 3</c:v>
                </c:pt>
              </c:strCache>
            </c:strRef>
          </c:tx>
          <c:spPr>
            <a:ln w="28575" cap="rnd">
              <a:solidFill>
                <a:srgbClr val="FF0000"/>
              </a:solidFill>
              <a:round/>
            </a:ln>
            <a:effectLst/>
          </c:spPr>
          <c:marker>
            <c:symbol val="none"/>
          </c:marker>
          <c:dLbls>
            <c:dLbl>
              <c:idx val="0"/>
              <c:layout>
                <c:manualLayout>
                  <c:x val="-4.790419161676647E-2"/>
                  <c:y val="-4.97175141242937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126-4044-BD28-3AD46F40A3E2}"/>
                </c:ext>
              </c:extLst>
            </c:dLbl>
            <c:dLbl>
              <c:idx val="8"/>
              <c:layout>
                <c:manualLayout>
                  <c:x val="-6.1210911510312709E-2"/>
                  <c:y val="-5.4237288135593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126-4044-BD28-3AD46F40A3E2}"/>
                </c:ext>
              </c:extLst>
            </c:dLbl>
            <c:dLbl>
              <c:idx val="10"/>
              <c:layout>
                <c:manualLayout>
                  <c:x val="-2.6613439787092482E-3"/>
                  <c:y val="-7.8009676099369383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126-4044-BD28-3AD46F40A3E2}"/>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FF0000"/>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Evolución!$C$2:$M$2</c:f>
              <c:strCache>
                <c:ptCount val="11"/>
                <c:pt idx="0">
                  <c:v>2011</c:v>
                </c:pt>
                <c:pt idx="1">
                  <c:v>2012</c:v>
                </c:pt>
                <c:pt idx="2">
                  <c:v>2013</c:v>
                </c:pt>
                <c:pt idx="3">
                  <c:v>2014</c:v>
                </c:pt>
                <c:pt idx="4">
                  <c:v>2015</c:v>
                </c:pt>
                <c:pt idx="5">
                  <c:v>2016</c:v>
                </c:pt>
                <c:pt idx="6">
                  <c:v>2017</c:v>
                </c:pt>
                <c:pt idx="7">
                  <c:v>2018</c:v>
                </c:pt>
                <c:pt idx="8">
                  <c:v>2019</c:v>
                </c:pt>
                <c:pt idx="9">
                  <c:v>2020</c:v>
                </c:pt>
                <c:pt idx="10">
                  <c:v>2021</c:v>
                </c:pt>
              </c:strCache>
            </c:strRef>
          </c:cat>
          <c:val>
            <c:numRef>
              <c:f>Evolución!$C$5:$M$5</c:f>
              <c:numCache>
                <c:formatCode>General</c:formatCode>
                <c:ptCount val="11"/>
                <c:pt idx="0">
                  <c:v>257.029</c:v>
                </c:pt>
                <c:pt idx="1">
                  <c:v>273.45</c:v>
                </c:pt>
                <c:pt idx="2">
                  <c:v>277.82800000000003</c:v>
                </c:pt>
                <c:pt idx="3">
                  <c:v>281.39800000000002</c:v>
                </c:pt>
                <c:pt idx="4">
                  <c:v>282.375</c:v>
                </c:pt>
                <c:pt idx="5">
                  <c:v>294.00100000000003</c:v>
                </c:pt>
                <c:pt idx="6">
                  <c:v>319.3</c:v>
                </c:pt>
                <c:pt idx="7">
                  <c:v>328.137</c:v>
                </c:pt>
                <c:pt idx="8">
                  <c:v>317.90300000000002</c:v>
                </c:pt>
                <c:pt idx="9">
                  <c:v>115.128</c:v>
                </c:pt>
                <c:pt idx="10">
                  <c:v>274.60199999999998</c:v>
                </c:pt>
              </c:numCache>
            </c:numRef>
          </c:val>
          <c:smooth val="1"/>
          <c:extLst>
            <c:ext xmlns:c16="http://schemas.microsoft.com/office/drawing/2014/chart" uri="{C3380CC4-5D6E-409C-BE32-E72D297353CC}">
              <c16:uniqueId val="{00000007-C126-4044-BD28-3AD46F40A3E2}"/>
            </c:ext>
          </c:extLst>
        </c:ser>
        <c:ser>
          <c:idx val="2"/>
          <c:order val="2"/>
          <c:tx>
            <c:strRef>
              <c:f>Evolución!$B$6</c:f>
              <c:strCache>
                <c:ptCount val="1"/>
                <c:pt idx="0">
                  <c:v>Sala de 4</c:v>
                </c:pt>
              </c:strCache>
            </c:strRef>
          </c:tx>
          <c:spPr>
            <a:ln w="28575" cap="rnd">
              <a:solidFill>
                <a:srgbClr val="00B0F0"/>
              </a:solidFill>
              <a:round/>
            </a:ln>
            <a:effectLst/>
          </c:spPr>
          <c:marker>
            <c:symbol val="none"/>
          </c:marker>
          <c:dLbls>
            <c:dLbl>
              <c:idx val="0"/>
              <c:layout>
                <c:manualLayout>
                  <c:x val="-5.0565535595475712E-2"/>
                  <c:y val="-4.97175141242937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126-4044-BD28-3AD46F40A3E2}"/>
                </c:ext>
              </c:extLst>
            </c:dLbl>
            <c:dLbl>
              <c:idx val="8"/>
              <c:layout>
                <c:manualLayout>
                  <c:x val="-7.4517631403858947E-2"/>
                  <c:y val="5.423728813559321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126-4044-BD28-3AD46F40A3E2}"/>
                </c:ext>
              </c:extLst>
            </c:dLbl>
            <c:dLbl>
              <c:idx val="1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C126-4044-BD28-3AD46F40A3E2}"/>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00B0F0"/>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15:showLeaderLines val="0"/>
              </c:ext>
            </c:extLst>
          </c:dLbls>
          <c:cat>
            <c:strRef>
              <c:f>Evolución!$C$2:$M$2</c:f>
              <c:strCache>
                <c:ptCount val="11"/>
                <c:pt idx="0">
                  <c:v>2011</c:v>
                </c:pt>
                <c:pt idx="1">
                  <c:v>2012</c:v>
                </c:pt>
                <c:pt idx="2">
                  <c:v>2013</c:v>
                </c:pt>
                <c:pt idx="3">
                  <c:v>2014</c:v>
                </c:pt>
                <c:pt idx="4">
                  <c:v>2015</c:v>
                </c:pt>
                <c:pt idx="5">
                  <c:v>2016</c:v>
                </c:pt>
                <c:pt idx="6">
                  <c:v>2017</c:v>
                </c:pt>
                <c:pt idx="7">
                  <c:v>2018</c:v>
                </c:pt>
                <c:pt idx="8">
                  <c:v>2019</c:v>
                </c:pt>
                <c:pt idx="9">
                  <c:v>2020</c:v>
                </c:pt>
                <c:pt idx="10">
                  <c:v>2021</c:v>
                </c:pt>
              </c:strCache>
            </c:strRef>
          </c:cat>
          <c:val>
            <c:numRef>
              <c:f>Evolución!$C$6:$M$6</c:f>
              <c:numCache>
                <c:formatCode>General</c:formatCode>
                <c:ptCount val="11"/>
                <c:pt idx="0">
                  <c:v>526.63400000000001</c:v>
                </c:pt>
                <c:pt idx="1">
                  <c:v>552.04</c:v>
                </c:pt>
                <c:pt idx="2">
                  <c:v>579.95699999999999</c:v>
                </c:pt>
                <c:pt idx="3">
                  <c:v>586.85699999999997</c:v>
                </c:pt>
                <c:pt idx="4">
                  <c:v>623.73199999999997</c:v>
                </c:pt>
                <c:pt idx="5">
                  <c:v>631.43299999999999</c:v>
                </c:pt>
                <c:pt idx="6">
                  <c:v>649.90699999999993</c:v>
                </c:pt>
                <c:pt idx="7">
                  <c:v>672.62299999999993</c:v>
                </c:pt>
                <c:pt idx="8">
                  <c:v>685.06299999999999</c:v>
                </c:pt>
                <c:pt idx="9">
                  <c:v>180.47800000000001</c:v>
                </c:pt>
                <c:pt idx="10">
                  <c:v>626.38100000000009</c:v>
                </c:pt>
              </c:numCache>
            </c:numRef>
          </c:val>
          <c:smooth val="1"/>
          <c:extLst>
            <c:ext xmlns:c16="http://schemas.microsoft.com/office/drawing/2014/chart" uri="{C3380CC4-5D6E-409C-BE32-E72D297353CC}">
              <c16:uniqueId val="{0000000B-C126-4044-BD28-3AD46F40A3E2}"/>
            </c:ext>
          </c:extLst>
        </c:ser>
        <c:ser>
          <c:idx val="3"/>
          <c:order val="3"/>
          <c:tx>
            <c:strRef>
              <c:f>Evolución!$B$7</c:f>
              <c:strCache>
                <c:ptCount val="1"/>
                <c:pt idx="0">
                  <c:v>Sala de 5</c:v>
                </c:pt>
              </c:strCache>
            </c:strRef>
          </c:tx>
          <c:spPr>
            <a:ln w="28575" cap="rnd">
              <a:solidFill>
                <a:schemeClr val="accent4"/>
              </a:solidFill>
              <a:round/>
            </a:ln>
            <a:effectLst/>
          </c:spPr>
          <c:marker>
            <c:symbol val="none"/>
          </c:marker>
          <c:dLbls>
            <c:dLbl>
              <c:idx val="0"/>
              <c:layout>
                <c:manualLayout>
                  <c:x val="-4.5242847638057228E-2"/>
                  <c:y val="-4.971751412429380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126-4044-BD28-3AD46F40A3E2}"/>
                </c:ext>
              </c:extLst>
            </c:dLbl>
            <c:dLbl>
              <c:idx val="8"/>
              <c:layout>
                <c:manualLayout>
                  <c:x val="-7.1856287425149698E-2"/>
                  <c:y val="-6.779661016949153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C126-4044-BD28-3AD46F40A3E2}"/>
                </c:ext>
              </c:extLst>
            </c:dLbl>
            <c:dLbl>
              <c:idx val="10"/>
              <c:layout>
                <c:manualLayout>
                  <c:x val="-2.6613439787092578E-2"/>
                  <c:y val="-4.5197740112994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126-4044-BD28-3AD46F40A3E2}"/>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4">
                        <a:lumMod val="7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15:showLeaderLines val="0"/>
              </c:ext>
            </c:extLst>
          </c:dLbls>
          <c:cat>
            <c:strRef>
              <c:f>Evolución!$C$2:$M$2</c:f>
              <c:strCache>
                <c:ptCount val="11"/>
                <c:pt idx="0">
                  <c:v>2011</c:v>
                </c:pt>
                <c:pt idx="1">
                  <c:v>2012</c:v>
                </c:pt>
                <c:pt idx="2">
                  <c:v>2013</c:v>
                </c:pt>
                <c:pt idx="3">
                  <c:v>2014</c:v>
                </c:pt>
                <c:pt idx="4">
                  <c:v>2015</c:v>
                </c:pt>
                <c:pt idx="5">
                  <c:v>2016</c:v>
                </c:pt>
                <c:pt idx="6">
                  <c:v>2017</c:v>
                </c:pt>
                <c:pt idx="7">
                  <c:v>2018</c:v>
                </c:pt>
                <c:pt idx="8">
                  <c:v>2019</c:v>
                </c:pt>
                <c:pt idx="9">
                  <c:v>2020</c:v>
                </c:pt>
                <c:pt idx="10">
                  <c:v>2021</c:v>
                </c:pt>
              </c:strCache>
            </c:strRef>
          </c:cat>
          <c:val>
            <c:numRef>
              <c:f>Evolución!$C$7:$M$7</c:f>
              <c:numCache>
                <c:formatCode>General</c:formatCode>
                <c:ptCount val="11"/>
                <c:pt idx="0">
                  <c:v>694.95600000000002</c:v>
                </c:pt>
                <c:pt idx="1">
                  <c:v>693.61599999999999</c:v>
                </c:pt>
                <c:pt idx="2">
                  <c:v>701.65300000000002</c:v>
                </c:pt>
                <c:pt idx="3">
                  <c:v>723.09799999999996</c:v>
                </c:pt>
                <c:pt idx="4">
                  <c:v>726.25800000000004</c:v>
                </c:pt>
                <c:pt idx="5">
                  <c:v>734.13800000000003</c:v>
                </c:pt>
                <c:pt idx="6">
                  <c:v>720.45900000000006</c:v>
                </c:pt>
                <c:pt idx="7">
                  <c:v>725.93000000000006</c:v>
                </c:pt>
                <c:pt idx="8">
                  <c:v>740.60799999999995</c:v>
                </c:pt>
                <c:pt idx="9">
                  <c:v>198.68099999999998</c:v>
                </c:pt>
                <c:pt idx="10">
                  <c:v>708.79899999999998</c:v>
                </c:pt>
              </c:numCache>
            </c:numRef>
          </c:val>
          <c:smooth val="1"/>
          <c:extLst>
            <c:ext xmlns:c16="http://schemas.microsoft.com/office/drawing/2014/chart" uri="{C3380CC4-5D6E-409C-BE32-E72D297353CC}">
              <c16:uniqueId val="{0000000F-C126-4044-BD28-3AD46F40A3E2}"/>
            </c:ext>
          </c:extLst>
        </c:ser>
        <c:dLbls>
          <c:showLegendKey val="0"/>
          <c:showVal val="0"/>
          <c:showCatName val="0"/>
          <c:showSerName val="0"/>
          <c:showPercent val="0"/>
          <c:showBubbleSize val="0"/>
        </c:dLbls>
        <c:smooth val="0"/>
        <c:axId val="1456872751"/>
        <c:axId val="1456854863"/>
      </c:lineChart>
      <c:catAx>
        <c:axId val="1456872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280000" spcFirstLastPara="1" vertOverflow="ellipsis" wrap="square" anchor="ctr" anchorCtr="1"/>
          <a:lstStyle/>
          <a:p>
            <a:pPr>
              <a:defRPr sz="1100" b="0" i="0" u="none" strike="noStrike" kern="1200" baseline="0">
                <a:solidFill>
                  <a:sysClr val="windowText" lastClr="000000"/>
                </a:solidFill>
                <a:latin typeface="+mn-lt"/>
                <a:ea typeface="+mn-ea"/>
                <a:cs typeface="+mn-cs"/>
              </a:defRPr>
            </a:pPr>
            <a:endParaRPr lang="es-AR"/>
          </a:p>
        </c:txPr>
        <c:crossAx val="1456854863"/>
        <c:crosses val="autoZero"/>
        <c:auto val="1"/>
        <c:lblAlgn val="ctr"/>
        <c:lblOffset val="100"/>
        <c:noMultiLvlLbl val="0"/>
      </c:catAx>
      <c:valAx>
        <c:axId val="1456854863"/>
        <c:scaling>
          <c:orientation val="minMax"/>
        </c:scaling>
        <c:delete val="0"/>
        <c:axPos val="l"/>
        <c:majorGridlines>
          <c:spPr>
            <a:ln w="9525" cap="flat" cmpd="sng" algn="ctr">
              <a:solidFill>
                <a:schemeClr val="bg1">
                  <a:lumMod val="75000"/>
                  <a:alpha val="42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crossAx val="14568727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100">
          <a:solidFill>
            <a:sysClr val="windowText" lastClr="000000"/>
          </a:solidFill>
        </a:defRPr>
      </a:pPr>
      <a:endParaRPr lang="es-AR"/>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3228011392193001E-2"/>
          <c:y val="3.7014342401512607E-2"/>
          <c:w val="0.91596820610189689"/>
          <c:h val="0.62395293005435937"/>
        </c:manualLayout>
      </c:layout>
      <c:barChart>
        <c:barDir val="col"/>
        <c:grouping val="clustered"/>
        <c:varyColors val="0"/>
        <c:ser>
          <c:idx val="3"/>
          <c:order val="3"/>
          <c:tx>
            <c:v> </c:v>
          </c:tx>
          <c:spPr>
            <a:solidFill>
              <a:schemeClr val="tx1">
                <a:alpha val="5000"/>
              </a:schemeClr>
            </a:solidFill>
            <a:ln>
              <a:noFill/>
            </a:ln>
            <a:effectLst/>
          </c:spPr>
          <c:invertIfNegative val="0"/>
          <c:dPt>
            <c:idx val="8"/>
            <c:invertIfNegative val="0"/>
            <c:bubble3D val="0"/>
            <c:spPr>
              <a:pattFill prst="wdDnDiag">
                <a:fgClr>
                  <a:schemeClr val="bg1">
                    <a:lumMod val="85000"/>
                  </a:schemeClr>
                </a:fgClr>
                <a:bgClr>
                  <a:schemeClr val="bg1"/>
                </a:bgClr>
              </a:pattFill>
              <a:ln>
                <a:noFill/>
              </a:ln>
              <a:effectLst/>
            </c:spPr>
            <c:extLst>
              <c:ext xmlns:c16="http://schemas.microsoft.com/office/drawing/2014/chart" uri="{C3380CC4-5D6E-409C-BE32-E72D297353CC}">
                <c16:uniqueId val="{00000001-47D2-4A05-8D7B-F5C1377FADD1}"/>
              </c:ext>
            </c:extLst>
          </c:dPt>
          <c:cat>
            <c:strRef>
              <c:f>'Desincentivo guarderías'!$A$2:$A$16</c:f>
              <c:strCache>
                <c:ptCount val="15"/>
                <c:pt idx="0">
                  <c:v>España</c:v>
                </c:pt>
                <c:pt idx="1">
                  <c:v>Grecia</c:v>
                </c:pt>
                <c:pt idx="2">
                  <c:v>Portugal</c:v>
                </c:pt>
                <c:pt idx="3">
                  <c:v>Países Bajos</c:v>
                </c:pt>
                <c:pt idx="4">
                  <c:v>Alemania</c:v>
                </c:pt>
                <c:pt idx="5">
                  <c:v>Bélgica</c:v>
                </c:pt>
                <c:pt idx="6">
                  <c:v>Polonia</c:v>
                </c:pt>
                <c:pt idx="7">
                  <c:v>Canadá</c:v>
                </c:pt>
                <c:pt idx="8">
                  <c:v>Promedio OCDE</c:v>
                </c:pt>
                <c:pt idx="9">
                  <c:v>Francia</c:v>
                </c:pt>
                <c:pt idx="10">
                  <c:v>Hungría</c:v>
                </c:pt>
                <c:pt idx="11">
                  <c:v>UK</c:v>
                </c:pt>
                <c:pt idx="12">
                  <c:v>Australia</c:v>
                </c:pt>
                <c:pt idx="13">
                  <c:v>República Checa</c:v>
                </c:pt>
                <c:pt idx="14">
                  <c:v>USA</c:v>
                </c:pt>
              </c:strCache>
            </c:strRef>
          </c:cat>
          <c:val>
            <c:numRef>
              <c:f>'Desincentivo guarderías'!$E$2:$E$16</c:f>
              <c:numCache>
                <c:formatCode>General</c:formatCode>
                <c:ptCount val="15"/>
                <c:pt idx="0">
                  <c:v>29</c:v>
                </c:pt>
                <c:pt idx="1">
                  <c:v>35</c:v>
                </c:pt>
                <c:pt idx="2">
                  <c:v>41</c:v>
                </c:pt>
                <c:pt idx="3">
                  <c:v>53</c:v>
                </c:pt>
                <c:pt idx="4">
                  <c:v>44</c:v>
                </c:pt>
                <c:pt idx="5">
                  <c:v>63</c:v>
                </c:pt>
                <c:pt idx="6">
                  <c:v>53</c:v>
                </c:pt>
                <c:pt idx="7">
                  <c:v>67</c:v>
                </c:pt>
                <c:pt idx="8">
                  <c:v>55</c:v>
                </c:pt>
                <c:pt idx="9">
                  <c:v>56</c:v>
                </c:pt>
                <c:pt idx="10">
                  <c:v>60</c:v>
                </c:pt>
                <c:pt idx="11">
                  <c:v>79</c:v>
                </c:pt>
                <c:pt idx="12">
                  <c:v>95</c:v>
                </c:pt>
                <c:pt idx="13">
                  <c:v>100</c:v>
                </c:pt>
                <c:pt idx="14">
                  <c:v>125</c:v>
                </c:pt>
              </c:numCache>
            </c:numRef>
          </c:val>
          <c:extLst>
            <c:ext xmlns:c16="http://schemas.microsoft.com/office/drawing/2014/chart" uri="{C3380CC4-5D6E-409C-BE32-E72D297353CC}">
              <c16:uniqueId val="{00000002-47D2-4A05-8D7B-F5C1377FADD1}"/>
            </c:ext>
          </c:extLst>
        </c:ser>
        <c:dLbls>
          <c:showLegendKey val="0"/>
          <c:showVal val="0"/>
          <c:showCatName val="0"/>
          <c:showSerName val="0"/>
          <c:showPercent val="0"/>
          <c:showBubbleSize val="0"/>
        </c:dLbls>
        <c:gapWidth val="500"/>
        <c:axId val="143138991"/>
        <c:axId val="143139407"/>
      </c:barChart>
      <c:lineChart>
        <c:grouping val="standard"/>
        <c:varyColors val="0"/>
        <c:ser>
          <c:idx val="0"/>
          <c:order val="0"/>
          <c:tx>
            <c:v>67% Salario promedio</c:v>
          </c:tx>
          <c:spPr>
            <a:ln w="28575" cap="rnd">
              <a:noFill/>
              <a:round/>
            </a:ln>
            <a:effectLst/>
          </c:spPr>
          <c:marker>
            <c:symbol val="triangle"/>
            <c:size val="11"/>
            <c:spPr>
              <a:noFill/>
              <a:ln w="31750">
                <a:solidFill>
                  <a:schemeClr val="accent1"/>
                </a:solidFill>
              </a:ln>
              <a:effectLst/>
            </c:spPr>
          </c:marker>
          <c:dLbls>
            <c:dLbl>
              <c:idx val="0"/>
              <c:delete val="1"/>
              <c:extLst>
                <c:ext xmlns:c15="http://schemas.microsoft.com/office/drawing/2012/chart" uri="{CE6537A1-D6FC-4f65-9D91-7224C49458BB}"/>
                <c:ext xmlns:c16="http://schemas.microsoft.com/office/drawing/2014/chart" uri="{C3380CC4-5D6E-409C-BE32-E72D297353CC}">
                  <c16:uniqueId val="{00000003-47D2-4A05-8D7B-F5C1377FADD1}"/>
                </c:ext>
              </c:extLst>
            </c:dLbl>
            <c:dLbl>
              <c:idx val="1"/>
              <c:delete val="1"/>
              <c:extLst>
                <c:ext xmlns:c15="http://schemas.microsoft.com/office/drawing/2012/chart" uri="{CE6537A1-D6FC-4f65-9D91-7224C49458BB}"/>
                <c:ext xmlns:c16="http://schemas.microsoft.com/office/drawing/2014/chart" uri="{C3380CC4-5D6E-409C-BE32-E72D297353CC}">
                  <c16:uniqueId val="{00000004-47D2-4A05-8D7B-F5C1377FADD1}"/>
                </c:ext>
              </c:extLst>
            </c:dLbl>
            <c:dLbl>
              <c:idx val="2"/>
              <c:delete val="1"/>
              <c:extLst>
                <c:ext xmlns:c15="http://schemas.microsoft.com/office/drawing/2012/chart" uri="{CE6537A1-D6FC-4f65-9D91-7224C49458BB}"/>
                <c:ext xmlns:c16="http://schemas.microsoft.com/office/drawing/2014/chart" uri="{C3380CC4-5D6E-409C-BE32-E72D297353CC}">
                  <c16:uniqueId val="{00000005-47D2-4A05-8D7B-F5C1377FADD1}"/>
                </c:ext>
              </c:extLst>
            </c:dLbl>
            <c:dLbl>
              <c:idx val="3"/>
              <c:layout>
                <c:manualLayout>
                  <c:x val="-7.7069302507398992E-3"/>
                  <c:y val="-2.2589593362441649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7D2-4A05-8D7B-F5C1377FADD1}"/>
                </c:ext>
              </c:extLst>
            </c:dLbl>
            <c:dLbl>
              <c:idx val="4"/>
              <c:delete val="1"/>
              <c:extLst>
                <c:ext xmlns:c15="http://schemas.microsoft.com/office/drawing/2012/chart" uri="{CE6537A1-D6FC-4f65-9D91-7224C49458BB}"/>
                <c:ext xmlns:c16="http://schemas.microsoft.com/office/drawing/2014/chart" uri="{C3380CC4-5D6E-409C-BE32-E72D297353CC}">
                  <c16:uniqueId val="{00000007-47D2-4A05-8D7B-F5C1377FADD1}"/>
                </c:ext>
              </c:extLst>
            </c:dLbl>
            <c:dLbl>
              <c:idx val="5"/>
              <c:delete val="1"/>
              <c:extLst>
                <c:ext xmlns:c15="http://schemas.microsoft.com/office/drawing/2012/chart" uri="{CE6537A1-D6FC-4f65-9D91-7224C49458BB}"/>
                <c:ext xmlns:c16="http://schemas.microsoft.com/office/drawing/2014/chart" uri="{C3380CC4-5D6E-409C-BE32-E72D297353CC}">
                  <c16:uniqueId val="{00000008-47D2-4A05-8D7B-F5C1377FADD1}"/>
                </c:ext>
              </c:extLst>
            </c:dLbl>
            <c:dLbl>
              <c:idx val="6"/>
              <c:delete val="1"/>
              <c:extLst>
                <c:ext xmlns:c15="http://schemas.microsoft.com/office/drawing/2012/chart" uri="{CE6537A1-D6FC-4f65-9D91-7224C49458BB}"/>
                <c:ext xmlns:c16="http://schemas.microsoft.com/office/drawing/2014/chart" uri="{C3380CC4-5D6E-409C-BE32-E72D297353CC}">
                  <c16:uniqueId val="{00000009-47D2-4A05-8D7B-F5C1377FADD1}"/>
                </c:ext>
              </c:extLst>
            </c:dLbl>
            <c:dLbl>
              <c:idx val="7"/>
              <c:delete val="1"/>
              <c:extLst>
                <c:ext xmlns:c15="http://schemas.microsoft.com/office/drawing/2012/chart" uri="{CE6537A1-D6FC-4f65-9D91-7224C49458BB}"/>
                <c:ext xmlns:c16="http://schemas.microsoft.com/office/drawing/2014/chart" uri="{C3380CC4-5D6E-409C-BE32-E72D297353CC}">
                  <c16:uniqueId val="{0000000A-47D2-4A05-8D7B-F5C1377FADD1}"/>
                </c:ext>
              </c:extLst>
            </c:dLbl>
            <c:dLbl>
              <c:idx val="8"/>
              <c:delete val="1"/>
              <c:extLst>
                <c:ext xmlns:c15="http://schemas.microsoft.com/office/drawing/2012/chart" uri="{CE6537A1-D6FC-4f65-9D91-7224C49458BB}"/>
                <c:ext xmlns:c16="http://schemas.microsoft.com/office/drawing/2014/chart" uri="{C3380CC4-5D6E-409C-BE32-E72D297353CC}">
                  <c16:uniqueId val="{0000000B-47D2-4A05-8D7B-F5C1377FADD1}"/>
                </c:ext>
              </c:extLst>
            </c:dLbl>
            <c:dLbl>
              <c:idx val="9"/>
              <c:delete val="1"/>
              <c:extLst>
                <c:ext xmlns:c15="http://schemas.microsoft.com/office/drawing/2012/chart" uri="{CE6537A1-D6FC-4f65-9D91-7224C49458BB}"/>
                <c:ext xmlns:c16="http://schemas.microsoft.com/office/drawing/2014/chart" uri="{C3380CC4-5D6E-409C-BE32-E72D297353CC}">
                  <c16:uniqueId val="{0000000C-47D2-4A05-8D7B-F5C1377FADD1}"/>
                </c:ext>
              </c:extLst>
            </c:dLbl>
            <c:dLbl>
              <c:idx val="10"/>
              <c:delete val="1"/>
              <c:extLst>
                <c:ext xmlns:c15="http://schemas.microsoft.com/office/drawing/2012/chart" uri="{CE6537A1-D6FC-4f65-9D91-7224C49458BB}"/>
                <c:ext xmlns:c16="http://schemas.microsoft.com/office/drawing/2014/chart" uri="{C3380CC4-5D6E-409C-BE32-E72D297353CC}">
                  <c16:uniqueId val="{0000000D-47D2-4A05-8D7B-F5C1377FADD1}"/>
                </c:ext>
              </c:extLst>
            </c:dLbl>
            <c:dLbl>
              <c:idx val="11"/>
              <c:delete val="1"/>
              <c:extLst>
                <c:ext xmlns:c15="http://schemas.microsoft.com/office/drawing/2012/chart" uri="{CE6537A1-D6FC-4f65-9D91-7224C49458BB}"/>
                <c:ext xmlns:c16="http://schemas.microsoft.com/office/drawing/2014/chart" uri="{C3380CC4-5D6E-409C-BE32-E72D297353CC}">
                  <c16:uniqueId val="{0000000E-47D2-4A05-8D7B-F5C1377FADD1}"/>
                </c:ext>
              </c:extLst>
            </c:dLbl>
            <c:dLbl>
              <c:idx val="12"/>
              <c:layout>
                <c:manualLayout>
                  <c:x val="-3.2293218666815587E-2"/>
                  <c:y val="-3.701409361744473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47D2-4A05-8D7B-F5C1377FADD1}"/>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1"/>
                    </a:solidFill>
                    <a:latin typeface="+mn-lt"/>
                    <a:ea typeface="+mn-ea"/>
                    <a:cs typeface="+mn-cs"/>
                  </a:defRPr>
                </a:pPr>
                <a:endParaRPr lang="es-A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'Desincentivo guarderías'!$A$2:$A$16</c:f>
              <c:strCache>
                <c:ptCount val="15"/>
                <c:pt idx="0">
                  <c:v>España</c:v>
                </c:pt>
                <c:pt idx="1">
                  <c:v>Grecia</c:v>
                </c:pt>
                <c:pt idx="2">
                  <c:v>Portugal</c:v>
                </c:pt>
                <c:pt idx="3">
                  <c:v>Países Bajos</c:v>
                </c:pt>
                <c:pt idx="4">
                  <c:v>Alemania</c:v>
                </c:pt>
                <c:pt idx="5">
                  <c:v>Bélgica</c:v>
                </c:pt>
                <c:pt idx="6">
                  <c:v>Polonia</c:v>
                </c:pt>
                <c:pt idx="7">
                  <c:v>Canadá</c:v>
                </c:pt>
                <c:pt idx="8">
                  <c:v>Promedio OCDE</c:v>
                </c:pt>
                <c:pt idx="9">
                  <c:v>Francia</c:v>
                </c:pt>
                <c:pt idx="10">
                  <c:v>Hungría</c:v>
                </c:pt>
                <c:pt idx="11">
                  <c:v>UK</c:v>
                </c:pt>
                <c:pt idx="12">
                  <c:v>Australia</c:v>
                </c:pt>
                <c:pt idx="13">
                  <c:v>República Checa</c:v>
                </c:pt>
                <c:pt idx="14">
                  <c:v>USA</c:v>
                </c:pt>
              </c:strCache>
            </c:strRef>
          </c:cat>
          <c:val>
            <c:numRef>
              <c:f>'Desincentivo guarderías'!$B$2:$B$16</c:f>
              <c:numCache>
                <c:formatCode>General</c:formatCode>
                <c:ptCount val="15"/>
                <c:pt idx="0">
                  <c:v>29</c:v>
                </c:pt>
                <c:pt idx="1">
                  <c:v>33</c:v>
                </c:pt>
                <c:pt idx="2">
                  <c:v>40</c:v>
                </c:pt>
                <c:pt idx="3">
                  <c:v>46</c:v>
                </c:pt>
                <c:pt idx="4">
                  <c:v>43</c:v>
                </c:pt>
                <c:pt idx="5">
                  <c:v>61</c:v>
                </c:pt>
                <c:pt idx="6">
                  <c:v>48</c:v>
                </c:pt>
                <c:pt idx="7">
                  <c:v>61</c:v>
                </c:pt>
                <c:pt idx="8">
                  <c:v>50</c:v>
                </c:pt>
                <c:pt idx="9">
                  <c:v>53</c:v>
                </c:pt>
                <c:pt idx="10">
                  <c:v>48</c:v>
                </c:pt>
                <c:pt idx="11">
                  <c:v>67</c:v>
                </c:pt>
                <c:pt idx="12">
                  <c:v>80</c:v>
                </c:pt>
                <c:pt idx="13">
                  <c:v>72</c:v>
                </c:pt>
                <c:pt idx="14">
                  <c:v>62</c:v>
                </c:pt>
              </c:numCache>
            </c:numRef>
          </c:val>
          <c:smooth val="0"/>
          <c:extLst>
            <c:ext xmlns:c16="http://schemas.microsoft.com/office/drawing/2014/chart" uri="{C3380CC4-5D6E-409C-BE32-E72D297353CC}">
              <c16:uniqueId val="{00000010-47D2-4A05-8D7B-F5C1377FADD1}"/>
            </c:ext>
          </c:extLst>
        </c:ser>
        <c:ser>
          <c:idx val="1"/>
          <c:order val="1"/>
          <c:tx>
            <c:v>Salario promedio</c:v>
          </c:tx>
          <c:spPr>
            <a:ln w="28575" cap="rnd">
              <a:noFill/>
              <a:round/>
            </a:ln>
            <a:effectLst/>
          </c:spPr>
          <c:marker>
            <c:symbol val="x"/>
            <c:size val="12"/>
            <c:spPr>
              <a:noFill/>
              <a:ln w="31750">
                <a:solidFill>
                  <a:srgbClr val="00B050"/>
                </a:solidFill>
              </a:ln>
              <a:effectLst/>
            </c:spPr>
          </c:marker>
          <c:dLbls>
            <c:dLbl>
              <c:idx val="0"/>
              <c:layout>
                <c:manualLayout>
                  <c:x val="-3.3238845144356953E-2"/>
                  <c:y val="-5.619260862534369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47D2-4A05-8D7B-F5C1377FADD1}"/>
                </c:ext>
              </c:extLst>
            </c:dLbl>
            <c:dLbl>
              <c:idx val="1"/>
              <c:layout>
                <c:manualLayout>
                  <c:x val="-3.3238845144356974E-2"/>
                  <c:y val="-4.987349330148897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47D2-4A05-8D7B-F5C1377FADD1}"/>
                </c:ext>
              </c:extLst>
            </c:dLbl>
            <c:dLbl>
              <c:idx val="2"/>
              <c:layout>
                <c:manualLayout>
                  <c:x val="-3.3238845144356953E-2"/>
                  <c:y val="-4.987349330148897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47D2-4A05-8D7B-F5C1377FADD1}"/>
                </c:ext>
              </c:extLst>
            </c:dLbl>
            <c:dLbl>
              <c:idx val="3"/>
              <c:layout>
                <c:manualLayout>
                  <c:x val="-3.3238845144356953E-2"/>
                  <c:y val="-5.303305096341630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47D2-4A05-8D7B-F5C1377FADD1}"/>
                </c:ext>
              </c:extLst>
            </c:dLbl>
            <c:dLbl>
              <c:idx val="4"/>
              <c:layout>
                <c:manualLayout>
                  <c:x val="-3.3238845144356953E-2"/>
                  <c:y val="-5.935216628727096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47D2-4A05-8D7B-F5C1377FADD1}"/>
                </c:ext>
              </c:extLst>
            </c:dLbl>
            <c:dLbl>
              <c:idx val="5"/>
              <c:layout>
                <c:manualLayout>
                  <c:x val="-3.3238845144356953E-2"/>
                  <c:y val="-4.671393563956164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47D2-4A05-8D7B-F5C1377FADD1}"/>
                </c:ext>
              </c:extLst>
            </c:dLbl>
            <c:dLbl>
              <c:idx val="7"/>
              <c:layout>
                <c:manualLayout>
                  <c:x val="-3.3238845144357022E-2"/>
                  <c:y val="-5.619260862534363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47D2-4A05-8D7B-F5C1377FADD1}"/>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00B050"/>
                    </a:solidFill>
                    <a:latin typeface="+mn-lt"/>
                    <a:ea typeface="+mn-ea"/>
                    <a:cs typeface="+mn-cs"/>
                  </a:defRPr>
                </a:pPr>
                <a:endParaRPr lang="es-AR"/>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'Desincentivo guarderías'!$A$2:$A$16</c:f>
              <c:strCache>
                <c:ptCount val="15"/>
                <c:pt idx="0">
                  <c:v>España</c:v>
                </c:pt>
                <c:pt idx="1">
                  <c:v>Grecia</c:v>
                </c:pt>
                <c:pt idx="2">
                  <c:v>Portugal</c:v>
                </c:pt>
                <c:pt idx="3">
                  <c:v>Países Bajos</c:v>
                </c:pt>
                <c:pt idx="4">
                  <c:v>Alemania</c:v>
                </c:pt>
                <c:pt idx="5">
                  <c:v>Bélgica</c:v>
                </c:pt>
                <c:pt idx="6">
                  <c:v>Polonia</c:v>
                </c:pt>
                <c:pt idx="7">
                  <c:v>Canadá</c:v>
                </c:pt>
                <c:pt idx="8">
                  <c:v>Promedio OCDE</c:v>
                </c:pt>
                <c:pt idx="9">
                  <c:v>Francia</c:v>
                </c:pt>
                <c:pt idx="10">
                  <c:v>Hungría</c:v>
                </c:pt>
                <c:pt idx="11">
                  <c:v>UK</c:v>
                </c:pt>
                <c:pt idx="12">
                  <c:v>Australia</c:v>
                </c:pt>
                <c:pt idx="13">
                  <c:v>República Checa</c:v>
                </c:pt>
                <c:pt idx="14">
                  <c:v>USA</c:v>
                </c:pt>
              </c:strCache>
            </c:strRef>
          </c:cat>
          <c:val>
            <c:numRef>
              <c:f>'Desincentivo guarderías'!$C$2:$C$16</c:f>
              <c:numCache>
                <c:formatCode>General</c:formatCode>
                <c:ptCount val="15"/>
                <c:pt idx="0">
                  <c:v>29</c:v>
                </c:pt>
                <c:pt idx="1">
                  <c:v>35</c:v>
                </c:pt>
                <c:pt idx="2">
                  <c:v>41</c:v>
                </c:pt>
                <c:pt idx="3">
                  <c:v>53</c:v>
                </c:pt>
                <c:pt idx="4">
                  <c:v>44</c:v>
                </c:pt>
                <c:pt idx="5">
                  <c:v>63</c:v>
                </c:pt>
                <c:pt idx="6">
                  <c:v>42</c:v>
                </c:pt>
                <c:pt idx="7">
                  <c:v>67</c:v>
                </c:pt>
                <c:pt idx="8">
                  <c:v>48</c:v>
                </c:pt>
                <c:pt idx="9">
                  <c:v>52</c:v>
                </c:pt>
                <c:pt idx="10">
                  <c:v>43</c:v>
                </c:pt>
                <c:pt idx="11">
                  <c:v>56</c:v>
                </c:pt>
                <c:pt idx="12">
                  <c:v>70</c:v>
                </c:pt>
                <c:pt idx="13">
                  <c:v>57</c:v>
                </c:pt>
                <c:pt idx="14">
                  <c:v>50</c:v>
                </c:pt>
              </c:numCache>
            </c:numRef>
          </c:val>
          <c:smooth val="0"/>
          <c:extLst>
            <c:ext xmlns:c16="http://schemas.microsoft.com/office/drawing/2014/chart" uri="{C3380CC4-5D6E-409C-BE32-E72D297353CC}">
              <c16:uniqueId val="{00000018-47D2-4A05-8D7B-F5C1377FADD1}"/>
            </c:ext>
          </c:extLst>
        </c:ser>
        <c:ser>
          <c:idx val="2"/>
          <c:order val="2"/>
          <c:tx>
            <c:v>Salario mínimo</c:v>
          </c:tx>
          <c:spPr>
            <a:ln w="28575" cap="rnd">
              <a:noFill/>
              <a:round/>
            </a:ln>
            <a:effectLst/>
          </c:spPr>
          <c:marker>
            <c:symbol val="circle"/>
            <c:size val="11"/>
            <c:spPr>
              <a:noFill/>
              <a:ln w="31750">
                <a:solidFill>
                  <a:srgbClr val="FF0000"/>
                </a:solidFill>
              </a:ln>
              <a:effectLst/>
            </c:spPr>
          </c:marker>
          <c:dLbls>
            <c:dLbl>
              <c:idx val="0"/>
              <c:layout>
                <c:manualLayout>
                  <c:x val="-3.2293218666815587E-2"/>
                  <c:y val="5.145352091652050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47D2-4A05-8D7B-F5C1377FADD1}"/>
                </c:ext>
              </c:extLst>
            </c:dLbl>
            <c:dLbl>
              <c:idx val="1"/>
              <c:layout>
                <c:manualLayout>
                  <c:x val="-3.2293218666815601E-2"/>
                  <c:y val="4.829396325459317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47D2-4A05-8D7B-F5C1377FADD1}"/>
                </c:ext>
              </c:extLst>
            </c:dLbl>
            <c:dLbl>
              <c:idx val="2"/>
              <c:layout>
                <c:manualLayout>
                  <c:x val="-3.2293218666815587E-2"/>
                  <c:y val="4.197484793073851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47D2-4A05-8D7B-F5C1377FADD1}"/>
                </c:ext>
              </c:extLst>
            </c:dLbl>
            <c:dLbl>
              <c:idx val="3"/>
              <c:layout>
                <c:manualLayout>
                  <c:x val="-3.2293218666815587E-2"/>
                  <c:y val="5.14535209165203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47D2-4A05-8D7B-F5C1377FADD1}"/>
                </c:ext>
              </c:extLst>
            </c:dLbl>
            <c:dLbl>
              <c:idx val="4"/>
              <c:layout>
                <c:manualLayout>
                  <c:x val="-3.2293218666815587E-2"/>
                  <c:y val="4.82939632545931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47D2-4A05-8D7B-F5C1377FADD1}"/>
                </c:ext>
              </c:extLst>
            </c:dLbl>
            <c:dLbl>
              <c:idx val="5"/>
              <c:layout>
                <c:manualLayout>
                  <c:x val="-3.2293218666815587E-2"/>
                  <c:y val="5.145352091652044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47D2-4A05-8D7B-F5C1377FADD1}"/>
                </c:ext>
              </c:extLst>
            </c:dLbl>
            <c:dLbl>
              <c:idx val="7"/>
              <c:layout>
                <c:manualLayout>
                  <c:x val="-3.2293218666815657E-2"/>
                  <c:y val="5.145352091652044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47D2-4A05-8D7B-F5C1377FADD1}"/>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FF0000"/>
                    </a:solidFill>
                    <a:latin typeface="+mn-lt"/>
                    <a:ea typeface="+mn-ea"/>
                    <a:cs typeface="+mn-cs"/>
                  </a:defRPr>
                </a:pPr>
                <a:endParaRPr lang="es-A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'Desincentivo guarderías'!$A$2:$A$16</c:f>
              <c:strCache>
                <c:ptCount val="15"/>
                <c:pt idx="0">
                  <c:v>España</c:v>
                </c:pt>
                <c:pt idx="1">
                  <c:v>Grecia</c:v>
                </c:pt>
                <c:pt idx="2">
                  <c:v>Portugal</c:v>
                </c:pt>
                <c:pt idx="3">
                  <c:v>Países Bajos</c:v>
                </c:pt>
                <c:pt idx="4">
                  <c:v>Alemania</c:v>
                </c:pt>
                <c:pt idx="5">
                  <c:v>Bélgica</c:v>
                </c:pt>
                <c:pt idx="6">
                  <c:v>Polonia</c:v>
                </c:pt>
                <c:pt idx="7">
                  <c:v>Canadá</c:v>
                </c:pt>
                <c:pt idx="8">
                  <c:v>Promedio OCDE</c:v>
                </c:pt>
                <c:pt idx="9">
                  <c:v>Francia</c:v>
                </c:pt>
                <c:pt idx="10">
                  <c:v>Hungría</c:v>
                </c:pt>
                <c:pt idx="11">
                  <c:v>UK</c:v>
                </c:pt>
                <c:pt idx="12">
                  <c:v>Australia</c:v>
                </c:pt>
                <c:pt idx="13">
                  <c:v>República Checa</c:v>
                </c:pt>
                <c:pt idx="14">
                  <c:v>USA</c:v>
                </c:pt>
              </c:strCache>
            </c:strRef>
          </c:cat>
          <c:val>
            <c:numRef>
              <c:f>'Desincentivo guarderías'!$D$2:$D$16</c:f>
              <c:numCache>
                <c:formatCode>General</c:formatCode>
                <c:ptCount val="15"/>
                <c:pt idx="0">
                  <c:v>28</c:v>
                </c:pt>
                <c:pt idx="1">
                  <c:v>31</c:v>
                </c:pt>
                <c:pt idx="2">
                  <c:v>33</c:v>
                </c:pt>
                <c:pt idx="3">
                  <c:v>36</c:v>
                </c:pt>
                <c:pt idx="4">
                  <c:v>43</c:v>
                </c:pt>
                <c:pt idx="5">
                  <c:v>51</c:v>
                </c:pt>
                <c:pt idx="6">
                  <c:v>53</c:v>
                </c:pt>
                <c:pt idx="7">
                  <c:v>54</c:v>
                </c:pt>
                <c:pt idx="8">
                  <c:v>55</c:v>
                </c:pt>
                <c:pt idx="9">
                  <c:v>56</c:v>
                </c:pt>
                <c:pt idx="10">
                  <c:v>60</c:v>
                </c:pt>
                <c:pt idx="11">
                  <c:v>79</c:v>
                </c:pt>
                <c:pt idx="12">
                  <c:v>95</c:v>
                </c:pt>
                <c:pt idx="13">
                  <c:v>100</c:v>
                </c:pt>
                <c:pt idx="14">
                  <c:v>125</c:v>
                </c:pt>
              </c:numCache>
            </c:numRef>
          </c:val>
          <c:smooth val="0"/>
          <c:extLst>
            <c:ext xmlns:c16="http://schemas.microsoft.com/office/drawing/2014/chart" uri="{C3380CC4-5D6E-409C-BE32-E72D297353CC}">
              <c16:uniqueId val="{00000020-47D2-4A05-8D7B-F5C1377FADD1}"/>
            </c:ext>
          </c:extLst>
        </c:ser>
        <c:dLbls>
          <c:showLegendKey val="0"/>
          <c:showVal val="0"/>
          <c:showCatName val="0"/>
          <c:showSerName val="0"/>
          <c:showPercent val="0"/>
          <c:showBubbleSize val="0"/>
        </c:dLbls>
        <c:marker val="1"/>
        <c:smooth val="0"/>
        <c:axId val="143138991"/>
        <c:axId val="143139407"/>
      </c:lineChart>
      <c:catAx>
        <c:axId val="143138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crossAx val="143139407"/>
        <c:crosses val="autoZero"/>
        <c:auto val="1"/>
        <c:lblAlgn val="ctr"/>
        <c:lblOffset val="100"/>
        <c:noMultiLvlLbl val="0"/>
      </c:catAx>
      <c:valAx>
        <c:axId val="143139407"/>
        <c:scaling>
          <c:orientation val="minMax"/>
        </c:scaling>
        <c:delete val="0"/>
        <c:axPos val="l"/>
        <c:majorGridlines>
          <c:spPr>
            <a:ln w="9525" cap="flat" cmpd="sng" algn="ctr">
              <a:solidFill>
                <a:schemeClr val="tx1">
                  <a:alpha val="12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crossAx val="1431389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s-A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100">
          <a:solidFill>
            <a:sysClr val="windowText" lastClr="000000"/>
          </a:solidFill>
        </a:defRPr>
      </a:pPr>
      <a:endParaRPr lang="es-AR"/>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320822162645222E-2"/>
          <c:y val="8.6393068962983863E-2"/>
          <c:w val="0.92135835567470958"/>
          <c:h val="0.64824551776431971"/>
        </c:manualLayout>
      </c:layout>
      <c:barChart>
        <c:barDir val="col"/>
        <c:grouping val="clustered"/>
        <c:varyColors val="0"/>
        <c:ser>
          <c:idx val="0"/>
          <c:order val="0"/>
          <c:tx>
            <c:strRef>
              <c:f>INDEC!$B$2</c:f>
              <c:strCache>
                <c:ptCount val="1"/>
                <c:pt idx="0">
                  <c:v>Mujeres</c:v>
                </c:pt>
              </c:strCache>
            </c:strRef>
          </c:tx>
          <c:spPr>
            <a:solidFill>
              <a:srgbClr val="7030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ysClr val="windowText" lastClr="000000"/>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INDEC!$A$3:$A$5</c:f>
              <c:strCache>
                <c:ptCount val="3"/>
                <c:pt idx="0">
                  <c:v>Baja Calificación</c:v>
                </c:pt>
                <c:pt idx="1">
                  <c:v>Media Calificación</c:v>
                </c:pt>
                <c:pt idx="2">
                  <c:v>Alta Calificación</c:v>
                </c:pt>
              </c:strCache>
            </c:strRef>
          </c:cat>
          <c:val>
            <c:numRef>
              <c:f>INDEC!$B$3:$B$5</c:f>
              <c:numCache>
                <c:formatCode>0.0%</c:formatCode>
                <c:ptCount val="3"/>
                <c:pt idx="0">
                  <c:v>0.92109359741210939</c:v>
                </c:pt>
                <c:pt idx="1">
                  <c:v>0.90024719238281248</c:v>
                </c:pt>
                <c:pt idx="2">
                  <c:v>0.88360618591308593</c:v>
                </c:pt>
              </c:numCache>
            </c:numRef>
          </c:val>
          <c:extLst>
            <c:ext xmlns:c16="http://schemas.microsoft.com/office/drawing/2014/chart" uri="{C3380CC4-5D6E-409C-BE32-E72D297353CC}">
              <c16:uniqueId val="{00000000-7306-4675-8AB4-956DD2CED989}"/>
            </c:ext>
          </c:extLst>
        </c:ser>
        <c:ser>
          <c:idx val="1"/>
          <c:order val="1"/>
          <c:tx>
            <c:strRef>
              <c:f>INDEC!$C$2</c:f>
              <c:strCache>
                <c:ptCount val="1"/>
                <c:pt idx="0">
                  <c:v>Hombres</c:v>
                </c:pt>
              </c:strCache>
            </c:strRef>
          </c:tx>
          <c:spPr>
            <a:solidFill>
              <a:srgbClr val="00FF9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ysClr val="windowText" lastClr="000000"/>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INDEC!$A$3:$A$5</c:f>
              <c:strCache>
                <c:ptCount val="3"/>
                <c:pt idx="0">
                  <c:v>Baja Calificación</c:v>
                </c:pt>
                <c:pt idx="1">
                  <c:v>Media Calificación</c:v>
                </c:pt>
                <c:pt idx="2">
                  <c:v>Alta Calificación</c:v>
                </c:pt>
              </c:strCache>
            </c:strRef>
          </c:cat>
          <c:val>
            <c:numRef>
              <c:f>INDEC!$C$3:$C$5</c:f>
              <c:numCache>
                <c:formatCode>0.0%</c:formatCode>
                <c:ptCount val="3"/>
                <c:pt idx="0">
                  <c:v>0.47885562896728517</c:v>
                </c:pt>
                <c:pt idx="1">
                  <c:v>0.52393657684326167</c:v>
                </c:pt>
                <c:pt idx="2">
                  <c:v>0.55057708740234379</c:v>
                </c:pt>
              </c:numCache>
            </c:numRef>
          </c:val>
          <c:extLst>
            <c:ext xmlns:c16="http://schemas.microsoft.com/office/drawing/2014/chart" uri="{C3380CC4-5D6E-409C-BE32-E72D297353CC}">
              <c16:uniqueId val="{00000001-7306-4675-8AB4-956DD2CED989}"/>
            </c:ext>
          </c:extLst>
        </c:ser>
        <c:dLbls>
          <c:dLblPos val="outEnd"/>
          <c:showLegendKey val="0"/>
          <c:showVal val="1"/>
          <c:showCatName val="0"/>
          <c:showSerName val="0"/>
          <c:showPercent val="0"/>
          <c:showBubbleSize val="0"/>
        </c:dLbls>
        <c:gapWidth val="219"/>
        <c:overlap val="-27"/>
        <c:axId val="1028586896"/>
        <c:axId val="1028587312"/>
      </c:barChart>
      <c:catAx>
        <c:axId val="10285868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crossAx val="1028587312"/>
        <c:crosses val="autoZero"/>
        <c:auto val="1"/>
        <c:lblAlgn val="ctr"/>
        <c:lblOffset val="100"/>
        <c:noMultiLvlLbl val="0"/>
      </c:catAx>
      <c:valAx>
        <c:axId val="1028587312"/>
        <c:scaling>
          <c:orientation val="minMax"/>
        </c:scaling>
        <c:delete val="1"/>
        <c:axPos val="l"/>
        <c:numFmt formatCode="0.0%" sourceLinked="1"/>
        <c:majorTickMark val="out"/>
        <c:minorTickMark val="none"/>
        <c:tickLblPos val="nextTo"/>
        <c:crossAx val="1028586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s-AR"/>
        </a:p>
      </c:txPr>
    </c:legend>
    <c:plotVisOnly val="1"/>
    <c:dispBlanksAs val="gap"/>
    <c:showDLblsOverMax val="0"/>
  </c:chart>
  <c:spPr>
    <a:solidFill>
      <a:schemeClr val="bg1"/>
    </a:solidFill>
    <a:ln w="9525" cap="flat" cmpd="sng" algn="ctr">
      <a:noFill/>
      <a:round/>
    </a:ln>
    <a:effectLst/>
  </c:spPr>
  <c:txPr>
    <a:bodyPr/>
    <a:lstStyle/>
    <a:p>
      <a:pPr>
        <a:defRPr/>
      </a:pPr>
      <a:endParaRPr lang="es-AR"/>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Mujeres</c:v>
          </c:tx>
          <c:spPr>
            <a:solidFill>
              <a:srgbClr val="7030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INDEC!$D$3:$D$4</c:f>
              <c:strCache>
                <c:ptCount val="2"/>
                <c:pt idx="0">
                  <c:v>Trabajo doméstico</c:v>
                </c:pt>
                <c:pt idx="1">
                  <c:v>Trabajo de cuidado</c:v>
                </c:pt>
              </c:strCache>
            </c:strRef>
          </c:cat>
          <c:val>
            <c:numRef>
              <c:f>INDEC!$E$3:$E$4</c:f>
              <c:numCache>
                <c:formatCode>0%</c:formatCode>
                <c:ptCount val="2"/>
                <c:pt idx="0">
                  <c:v>0.9</c:v>
                </c:pt>
                <c:pt idx="1">
                  <c:v>0.314</c:v>
                </c:pt>
              </c:numCache>
            </c:numRef>
          </c:val>
          <c:extLst>
            <c:ext xmlns:c16="http://schemas.microsoft.com/office/drawing/2014/chart" uri="{C3380CC4-5D6E-409C-BE32-E72D297353CC}">
              <c16:uniqueId val="{00000000-73AC-4297-A0D0-5990DE075D7B}"/>
            </c:ext>
          </c:extLst>
        </c:ser>
        <c:ser>
          <c:idx val="1"/>
          <c:order val="1"/>
          <c:tx>
            <c:v>Hombres</c:v>
          </c:tx>
          <c:spPr>
            <a:solidFill>
              <a:srgbClr val="00FF9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INDEC!$D$3:$D$4</c:f>
              <c:strCache>
                <c:ptCount val="2"/>
                <c:pt idx="0">
                  <c:v>Trabajo doméstico</c:v>
                </c:pt>
                <c:pt idx="1">
                  <c:v>Trabajo de cuidado</c:v>
                </c:pt>
              </c:strCache>
            </c:strRef>
          </c:cat>
          <c:val>
            <c:numRef>
              <c:f>INDEC!$F$3:$F$4</c:f>
              <c:numCache>
                <c:formatCode>0%</c:formatCode>
                <c:ptCount val="2"/>
                <c:pt idx="0">
                  <c:v>0.69099999999999995</c:v>
                </c:pt>
                <c:pt idx="1">
                  <c:v>0.20300000000000001</c:v>
                </c:pt>
              </c:numCache>
            </c:numRef>
          </c:val>
          <c:extLst>
            <c:ext xmlns:c16="http://schemas.microsoft.com/office/drawing/2014/chart" uri="{C3380CC4-5D6E-409C-BE32-E72D297353CC}">
              <c16:uniqueId val="{00000001-73AC-4297-A0D0-5990DE075D7B}"/>
            </c:ext>
          </c:extLst>
        </c:ser>
        <c:dLbls>
          <c:dLblPos val="outEnd"/>
          <c:showLegendKey val="0"/>
          <c:showVal val="1"/>
          <c:showCatName val="0"/>
          <c:showSerName val="0"/>
          <c:showPercent val="0"/>
          <c:showBubbleSize val="0"/>
        </c:dLbls>
        <c:gapWidth val="219"/>
        <c:overlap val="-27"/>
        <c:axId val="1028588560"/>
        <c:axId val="1028587728"/>
      </c:barChart>
      <c:catAx>
        <c:axId val="1028588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s-AR"/>
          </a:p>
        </c:txPr>
        <c:crossAx val="1028587728"/>
        <c:crosses val="autoZero"/>
        <c:auto val="1"/>
        <c:lblAlgn val="ctr"/>
        <c:lblOffset val="100"/>
        <c:noMultiLvlLbl val="0"/>
      </c:catAx>
      <c:valAx>
        <c:axId val="1028587728"/>
        <c:scaling>
          <c:orientation val="minMax"/>
        </c:scaling>
        <c:delete val="1"/>
        <c:axPos val="l"/>
        <c:numFmt formatCode="0%" sourceLinked="1"/>
        <c:majorTickMark val="none"/>
        <c:minorTickMark val="none"/>
        <c:tickLblPos val="nextTo"/>
        <c:crossAx val="10285885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AR"/>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4029389017788091E-2"/>
          <c:y val="6.7755582976200185E-2"/>
          <c:w val="0.93194122196442386"/>
          <c:h val="0.64239799888572935"/>
        </c:manualLayout>
      </c:layout>
      <c:barChart>
        <c:barDir val="col"/>
        <c:grouping val="clustered"/>
        <c:varyColors val="0"/>
        <c:ser>
          <c:idx val="0"/>
          <c:order val="0"/>
          <c:tx>
            <c:strRef>
              <c:f>INDEC!$H$2</c:f>
              <c:strCache>
                <c:ptCount val="1"/>
                <c:pt idx="0">
                  <c:v>Mujeres</c:v>
                </c:pt>
              </c:strCache>
            </c:strRef>
          </c:tx>
          <c:spPr>
            <a:solidFill>
              <a:srgbClr val="7030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ysClr val="windowText" lastClr="000000"/>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INDEC!$G$3:$G$4</c:f>
              <c:strCache>
                <c:ptCount val="2"/>
                <c:pt idx="0">
                  <c:v>Horas en tareas domésticas</c:v>
                </c:pt>
                <c:pt idx="1">
                  <c:v>Horas en cuidado de niños y personas dependientes</c:v>
                </c:pt>
              </c:strCache>
            </c:strRef>
          </c:cat>
          <c:val>
            <c:numRef>
              <c:f>INDEC!$H$3:$H$4</c:f>
              <c:numCache>
                <c:formatCode>#,##0.00</c:formatCode>
                <c:ptCount val="2"/>
                <c:pt idx="0">
                  <c:v>26.106218338012695</c:v>
                </c:pt>
                <c:pt idx="1">
                  <c:v>32.003864288330078</c:v>
                </c:pt>
              </c:numCache>
            </c:numRef>
          </c:val>
          <c:extLst>
            <c:ext xmlns:c16="http://schemas.microsoft.com/office/drawing/2014/chart" uri="{C3380CC4-5D6E-409C-BE32-E72D297353CC}">
              <c16:uniqueId val="{00000000-B9BF-4473-9216-4C292E7C36D2}"/>
            </c:ext>
          </c:extLst>
        </c:ser>
        <c:ser>
          <c:idx val="1"/>
          <c:order val="1"/>
          <c:tx>
            <c:strRef>
              <c:f>INDEC!$I$2</c:f>
              <c:strCache>
                <c:ptCount val="1"/>
                <c:pt idx="0">
                  <c:v>Hombres</c:v>
                </c:pt>
              </c:strCache>
            </c:strRef>
          </c:tx>
          <c:spPr>
            <a:solidFill>
              <a:srgbClr val="00FF9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ysClr val="windowText" lastClr="000000"/>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INDEC!$G$3:$G$4</c:f>
              <c:strCache>
                <c:ptCount val="2"/>
                <c:pt idx="0">
                  <c:v>Horas en tareas domésticas</c:v>
                </c:pt>
                <c:pt idx="1">
                  <c:v>Horas en cuidado de niños y personas dependientes</c:v>
                </c:pt>
              </c:strCache>
            </c:strRef>
          </c:cat>
          <c:val>
            <c:numRef>
              <c:f>INDEC!$I$3:$I$4</c:f>
              <c:numCache>
                <c:formatCode>#,##0.00</c:formatCode>
                <c:ptCount val="2"/>
                <c:pt idx="0">
                  <c:v>8.3247318267822266</c:v>
                </c:pt>
                <c:pt idx="1">
                  <c:v>11.81163501739502</c:v>
                </c:pt>
              </c:numCache>
            </c:numRef>
          </c:val>
          <c:extLst>
            <c:ext xmlns:c16="http://schemas.microsoft.com/office/drawing/2014/chart" uri="{C3380CC4-5D6E-409C-BE32-E72D297353CC}">
              <c16:uniqueId val="{00000001-B9BF-4473-9216-4C292E7C36D2}"/>
            </c:ext>
          </c:extLst>
        </c:ser>
        <c:dLbls>
          <c:dLblPos val="outEnd"/>
          <c:showLegendKey val="0"/>
          <c:showVal val="1"/>
          <c:showCatName val="0"/>
          <c:showSerName val="0"/>
          <c:showPercent val="0"/>
          <c:showBubbleSize val="0"/>
        </c:dLbls>
        <c:gapWidth val="219"/>
        <c:overlap val="-27"/>
        <c:axId val="1028588560"/>
        <c:axId val="1028587728"/>
      </c:barChart>
      <c:catAx>
        <c:axId val="1028588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s-AR"/>
          </a:p>
        </c:txPr>
        <c:crossAx val="1028587728"/>
        <c:crosses val="autoZero"/>
        <c:auto val="1"/>
        <c:lblAlgn val="ctr"/>
        <c:lblOffset val="100"/>
        <c:noMultiLvlLbl val="0"/>
      </c:catAx>
      <c:valAx>
        <c:axId val="1028587728"/>
        <c:scaling>
          <c:orientation val="minMax"/>
        </c:scaling>
        <c:delete val="1"/>
        <c:axPos val="l"/>
        <c:numFmt formatCode="#,##0.00" sourceLinked="1"/>
        <c:majorTickMark val="none"/>
        <c:minorTickMark val="none"/>
        <c:tickLblPos val="nextTo"/>
        <c:crossAx val="10285885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s-A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AR"/>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320822162645222E-2"/>
          <c:y val="8.6393068962983863E-2"/>
          <c:w val="0.92135835567470958"/>
          <c:h val="0.64824551776431971"/>
        </c:manualLayout>
      </c:layout>
      <c:barChart>
        <c:barDir val="col"/>
        <c:grouping val="clustered"/>
        <c:varyColors val="0"/>
        <c:ser>
          <c:idx val="0"/>
          <c:order val="0"/>
          <c:tx>
            <c:strRef>
              <c:f>INDEC!$K$2</c:f>
              <c:strCache>
                <c:ptCount val="1"/>
                <c:pt idx="0">
                  <c:v>Mujeres</c:v>
                </c:pt>
              </c:strCache>
            </c:strRef>
          </c:tx>
          <c:spPr>
            <a:solidFill>
              <a:srgbClr val="7030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INDEC!$J$3:$J$5</c:f>
              <c:strCache>
                <c:ptCount val="3"/>
                <c:pt idx="0">
                  <c:v>Sin hijos</c:v>
                </c:pt>
                <c:pt idx="1">
                  <c:v>Hijos de 0 a 5 años</c:v>
                </c:pt>
                <c:pt idx="2">
                  <c:v>Hijos de 6 años o más</c:v>
                </c:pt>
              </c:strCache>
            </c:strRef>
          </c:cat>
          <c:val>
            <c:numRef>
              <c:f>INDEC!$K$3:$K$5</c:f>
              <c:numCache>
                <c:formatCode>0.0%</c:formatCode>
                <c:ptCount val="3"/>
                <c:pt idx="0">
                  <c:v>0.89762405395507816</c:v>
                </c:pt>
                <c:pt idx="1">
                  <c:v>0.95501518249511719</c:v>
                </c:pt>
                <c:pt idx="2">
                  <c:v>0.94157684326171875</c:v>
                </c:pt>
              </c:numCache>
            </c:numRef>
          </c:val>
          <c:extLst>
            <c:ext xmlns:c16="http://schemas.microsoft.com/office/drawing/2014/chart" uri="{C3380CC4-5D6E-409C-BE32-E72D297353CC}">
              <c16:uniqueId val="{00000000-BC0D-423C-A2F4-3C7C56181F37}"/>
            </c:ext>
          </c:extLst>
        </c:ser>
        <c:ser>
          <c:idx val="1"/>
          <c:order val="1"/>
          <c:tx>
            <c:strRef>
              <c:f>INDEC!$L$2</c:f>
              <c:strCache>
                <c:ptCount val="1"/>
                <c:pt idx="0">
                  <c:v>Hombres</c:v>
                </c:pt>
              </c:strCache>
            </c:strRef>
          </c:tx>
          <c:spPr>
            <a:solidFill>
              <a:srgbClr val="00FF9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INDEC!$J$3:$J$5</c:f>
              <c:strCache>
                <c:ptCount val="3"/>
                <c:pt idx="0">
                  <c:v>Sin hijos</c:v>
                </c:pt>
                <c:pt idx="1">
                  <c:v>Hijos de 0 a 5 años</c:v>
                </c:pt>
                <c:pt idx="2">
                  <c:v>Hijos de 6 años o más</c:v>
                </c:pt>
              </c:strCache>
            </c:strRef>
          </c:cat>
          <c:val>
            <c:numRef>
              <c:f>INDEC!$L$3:$L$5</c:f>
              <c:numCache>
                <c:formatCode>0.0%</c:formatCode>
                <c:ptCount val="3"/>
                <c:pt idx="0">
                  <c:v>0.71028709411621094</c:v>
                </c:pt>
                <c:pt idx="1">
                  <c:v>0.51240631103515621</c:v>
                </c:pt>
                <c:pt idx="2">
                  <c:v>0.48226192474365237</c:v>
                </c:pt>
              </c:numCache>
            </c:numRef>
          </c:val>
          <c:extLst>
            <c:ext xmlns:c16="http://schemas.microsoft.com/office/drawing/2014/chart" uri="{C3380CC4-5D6E-409C-BE32-E72D297353CC}">
              <c16:uniqueId val="{00000001-BC0D-423C-A2F4-3C7C56181F37}"/>
            </c:ext>
          </c:extLst>
        </c:ser>
        <c:dLbls>
          <c:dLblPos val="outEnd"/>
          <c:showLegendKey val="0"/>
          <c:showVal val="1"/>
          <c:showCatName val="0"/>
          <c:showSerName val="0"/>
          <c:showPercent val="0"/>
          <c:showBubbleSize val="0"/>
        </c:dLbls>
        <c:gapWidth val="219"/>
        <c:overlap val="-27"/>
        <c:axId val="1028586896"/>
        <c:axId val="1028587312"/>
      </c:barChart>
      <c:catAx>
        <c:axId val="10285868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s-AR"/>
          </a:p>
        </c:txPr>
        <c:crossAx val="1028587312"/>
        <c:crosses val="autoZero"/>
        <c:auto val="1"/>
        <c:lblAlgn val="ctr"/>
        <c:lblOffset val="100"/>
        <c:noMultiLvlLbl val="0"/>
      </c:catAx>
      <c:valAx>
        <c:axId val="1028587312"/>
        <c:scaling>
          <c:orientation val="minMax"/>
          <c:max val="1"/>
        </c:scaling>
        <c:delete val="1"/>
        <c:axPos val="l"/>
        <c:numFmt formatCode="0.0%" sourceLinked="1"/>
        <c:majorTickMark val="out"/>
        <c:minorTickMark val="none"/>
        <c:tickLblPos val="nextTo"/>
        <c:crossAx val="1028586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s-AR"/>
        </a:p>
      </c:txPr>
    </c:legend>
    <c:plotVisOnly val="1"/>
    <c:dispBlanksAs val="gap"/>
    <c:showDLblsOverMax val="0"/>
  </c:chart>
  <c:spPr>
    <a:solidFill>
      <a:schemeClr val="bg1"/>
    </a:solidFill>
    <a:ln w="9525" cap="flat" cmpd="sng" algn="ctr">
      <a:noFill/>
      <a:round/>
    </a:ln>
    <a:effectLst/>
  </c:spPr>
  <c:txPr>
    <a:bodyPr/>
    <a:lstStyle/>
    <a:p>
      <a:pPr>
        <a:defRPr/>
      </a:pPr>
      <a:endParaRPr lang="es-AR"/>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320822162645222E-2"/>
          <c:y val="8.6393068962983863E-2"/>
          <c:w val="0.92135835567470958"/>
          <c:h val="0.56218959598587115"/>
        </c:manualLayout>
      </c:layout>
      <c:barChart>
        <c:barDir val="col"/>
        <c:grouping val="clustered"/>
        <c:varyColors val="0"/>
        <c:ser>
          <c:idx val="0"/>
          <c:order val="0"/>
          <c:tx>
            <c:strRef>
              <c:f>INDEC!$K$2</c:f>
              <c:strCache>
                <c:ptCount val="1"/>
                <c:pt idx="0">
                  <c:v>Mujeres</c:v>
                </c:pt>
              </c:strCache>
            </c:strRef>
          </c:tx>
          <c:spPr>
            <a:solidFill>
              <a:srgbClr val="7030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INDEC!$N$3:$N$6</c:f>
              <c:strCache>
                <c:ptCount val="4"/>
                <c:pt idx="0">
                  <c:v>Hasta primario incompleto</c:v>
                </c:pt>
                <c:pt idx="1">
                  <c:v>Primario completo y secundario incompleto</c:v>
                </c:pt>
                <c:pt idx="2">
                  <c:v>Secundario completo</c:v>
                </c:pt>
                <c:pt idx="3">
                  <c:v>Terciario o universitario incompleto y más</c:v>
                </c:pt>
              </c:strCache>
            </c:strRef>
          </c:cat>
          <c:val>
            <c:numRef>
              <c:f>INDEC!$O$3:$O$6</c:f>
              <c:numCache>
                <c:formatCode>0%</c:formatCode>
                <c:ptCount val="4"/>
                <c:pt idx="0">
                  <c:v>0.95851051127544196</c:v>
                </c:pt>
                <c:pt idx="1">
                  <c:v>0.907623042406971</c:v>
                </c:pt>
                <c:pt idx="2">
                  <c:v>0.95257960437548506</c:v>
                </c:pt>
                <c:pt idx="3">
                  <c:v>0.89739050094650197</c:v>
                </c:pt>
              </c:numCache>
            </c:numRef>
          </c:val>
          <c:extLst>
            <c:ext xmlns:c16="http://schemas.microsoft.com/office/drawing/2014/chart" uri="{C3380CC4-5D6E-409C-BE32-E72D297353CC}">
              <c16:uniqueId val="{00000000-F161-4288-B13D-7FA4766A6DE4}"/>
            </c:ext>
          </c:extLst>
        </c:ser>
        <c:ser>
          <c:idx val="1"/>
          <c:order val="1"/>
          <c:tx>
            <c:strRef>
              <c:f>INDEC!$L$2</c:f>
              <c:strCache>
                <c:ptCount val="1"/>
                <c:pt idx="0">
                  <c:v>Hombres</c:v>
                </c:pt>
              </c:strCache>
            </c:strRef>
          </c:tx>
          <c:spPr>
            <a:solidFill>
              <a:srgbClr val="00FF99"/>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INDEC!$N$3:$N$6</c:f>
              <c:strCache>
                <c:ptCount val="4"/>
                <c:pt idx="0">
                  <c:v>Hasta primario incompleto</c:v>
                </c:pt>
                <c:pt idx="1">
                  <c:v>Primario completo y secundario incompleto</c:v>
                </c:pt>
                <c:pt idx="2">
                  <c:v>Secundario completo</c:v>
                </c:pt>
                <c:pt idx="3">
                  <c:v>Terciario o universitario incompleto y más</c:v>
                </c:pt>
              </c:strCache>
            </c:strRef>
          </c:cat>
          <c:val>
            <c:numRef>
              <c:f>INDEC!$P$3:$P$6</c:f>
              <c:numCache>
                <c:formatCode>0%</c:formatCode>
                <c:ptCount val="4"/>
                <c:pt idx="0">
                  <c:v>0.71792537007781798</c:v>
                </c:pt>
                <c:pt idx="1">
                  <c:v>0.71633048634571195</c:v>
                </c:pt>
                <c:pt idx="2">
                  <c:v>0.75894303486925097</c:v>
                </c:pt>
                <c:pt idx="3">
                  <c:v>0.80807455592278099</c:v>
                </c:pt>
              </c:numCache>
            </c:numRef>
          </c:val>
          <c:extLst>
            <c:ext xmlns:c16="http://schemas.microsoft.com/office/drawing/2014/chart" uri="{C3380CC4-5D6E-409C-BE32-E72D297353CC}">
              <c16:uniqueId val="{00000001-F161-4288-B13D-7FA4766A6DE4}"/>
            </c:ext>
          </c:extLst>
        </c:ser>
        <c:dLbls>
          <c:dLblPos val="outEnd"/>
          <c:showLegendKey val="0"/>
          <c:showVal val="1"/>
          <c:showCatName val="0"/>
          <c:showSerName val="0"/>
          <c:showPercent val="0"/>
          <c:showBubbleSize val="0"/>
        </c:dLbls>
        <c:gapWidth val="219"/>
        <c:overlap val="-27"/>
        <c:axId val="1028586896"/>
        <c:axId val="1028587312"/>
      </c:barChart>
      <c:catAx>
        <c:axId val="10285868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crossAx val="1028587312"/>
        <c:crosses val="autoZero"/>
        <c:auto val="1"/>
        <c:lblAlgn val="ctr"/>
        <c:lblOffset val="100"/>
        <c:noMultiLvlLbl val="0"/>
      </c:catAx>
      <c:valAx>
        <c:axId val="1028587312"/>
        <c:scaling>
          <c:orientation val="minMax"/>
          <c:max val="1"/>
        </c:scaling>
        <c:delete val="1"/>
        <c:axPos val="l"/>
        <c:numFmt formatCode="0%" sourceLinked="1"/>
        <c:majorTickMark val="out"/>
        <c:minorTickMark val="none"/>
        <c:tickLblPos val="nextTo"/>
        <c:crossAx val="1028586896"/>
        <c:crosses val="autoZero"/>
        <c:crossBetween val="between"/>
      </c:valAx>
      <c:spPr>
        <a:noFill/>
        <a:ln>
          <a:noFill/>
        </a:ln>
        <a:effectLst/>
      </c:spPr>
    </c:plotArea>
    <c:legend>
      <c:legendPos val="b"/>
      <c:overlay val="1"/>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legend>
    <c:plotVisOnly val="1"/>
    <c:dispBlanksAs val="gap"/>
    <c:showDLblsOverMax val="0"/>
  </c:chart>
  <c:spPr>
    <a:solidFill>
      <a:schemeClr val="bg1"/>
    </a:solidFill>
    <a:ln w="9525" cap="flat" cmpd="sng" algn="ctr">
      <a:noFill/>
      <a:round/>
    </a:ln>
    <a:effectLst/>
  </c:spPr>
  <c:txPr>
    <a:bodyPr/>
    <a:lstStyle/>
    <a:p>
      <a:pPr>
        <a:defRPr/>
      </a:pPr>
      <a:endParaRPr lang="es-AR"/>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INDEC!$B$24</c:f>
              <c:strCache>
                <c:ptCount val="1"/>
                <c:pt idx="0">
                  <c:v>Mujeres</c:v>
                </c:pt>
              </c:strCache>
            </c:strRef>
          </c:tx>
          <c:spPr>
            <a:solidFill>
              <a:srgbClr val="7030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INDEC!$A$25:$A$26</c:f>
              <c:strCache>
                <c:ptCount val="2"/>
                <c:pt idx="0">
                  <c:v>Trabajo doméstico</c:v>
                </c:pt>
                <c:pt idx="1">
                  <c:v>Trabajo de cuidado</c:v>
                </c:pt>
              </c:strCache>
            </c:strRef>
          </c:cat>
          <c:val>
            <c:numRef>
              <c:f>INDEC!$B$25:$B$26</c:f>
              <c:numCache>
                <c:formatCode>h:mm</c:formatCode>
                <c:ptCount val="2"/>
                <c:pt idx="0">
                  <c:v>0.17083333333333331</c:v>
                </c:pt>
                <c:pt idx="1">
                  <c:v>0.25486111111111109</c:v>
                </c:pt>
              </c:numCache>
            </c:numRef>
          </c:val>
          <c:extLst>
            <c:ext xmlns:c16="http://schemas.microsoft.com/office/drawing/2014/chart" uri="{C3380CC4-5D6E-409C-BE32-E72D297353CC}">
              <c16:uniqueId val="{00000000-E24C-421F-97AA-9FACBB9CF7D9}"/>
            </c:ext>
          </c:extLst>
        </c:ser>
        <c:ser>
          <c:idx val="1"/>
          <c:order val="1"/>
          <c:tx>
            <c:strRef>
              <c:f>INDEC!$C$24</c:f>
              <c:strCache>
                <c:ptCount val="1"/>
                <c:pt idx="0">
                  <c:v>Hombres</c:v>
                </c:pt>
              </c:strCache>
            </c:strRef>
          </c:tx>
          <c:spPr>
            <a:solidFill>
              <a:srgbClr val="00FF9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INDEC!$A$25:$A$26</c:f>
              <c:strCache>
                <c:ptCount val="2"/>
                <c:pt idx="0">
                  <c:v>Trabajo doméstico</c:v>
                </c:pt>
                <c:pt idx="1">
                  <c:v>Trabajo de cuidado</c:v>
                </c:pt>
              </c:strCache>
            </c:strRef>
          </c:cat>
          <c:val>
            <c:numRef>
              <c:f>INDEC!$C$25:$C$26</c:f>
              <c:numCache>
                <c:formatCode>h:mm</c:formatCode>
                <c:ptCount val="2"/>
                <c:pt idx="0">
                  <c:v>0.10972222222222222</c:v>
                </c:pt>
                <c:pt idx="1">
                  <c:v>0.14583333333333334</c:v>
                </c:pt>
              </c:numCache>
            </c:numRef>
          </c:val>
          <c:extLst>
            <c:ext xmlns:c16="http://schemas.microsoft.com/office/drawing/2014/chart" uri="{C3380CC4-5D6E-409C-BE32-E72D297353CC}">
              <c16:uniqueId val="{00000001-E24C-421F-97AA-9FACBB9CF7D9}"/>
            </c:ext>
          </c:extLst>
        </c:ser>
        <c:dLbls>
          <c:dLblPos val="outEnd"/>
          <c:showLegendKey val="0"/>
          <c:showVal val="1"/>
          <c:showCatName val="0"/>
          <c:showSerName val="0"/>
          <c:showPercent val="0"/>
          <c:showBubbleSize val="0"/>
        </c:dLbls>
        <c:gapWidth val="219"/>
        <c:overlap val="-27"/>
        <c:axId val="1028588560"/>
        <c:axId val="1028587728"/>
      </c:barChart>
      <c:catAx>
        <c:axId val="1028588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s-AR"/>
          </a:p>
        </c:txPr>
        <c:crossAx val="1028587728"/>
        <c:crosses val="autoZero"/>
        <c:auto val="1"/>
        <c:lblAlgn val="ctr"/>
        <c:lblOffset val="100"/>
        <c:noMultiLvlLbl val="0"/>
      </c:catAx>
      <c:valAx>
        <c:axId val="1028587728"/>
        <c:scaling>
          <c:orientation val="minMax"/>
        </c:scaling>
        <c:delete val="1"/>
        <c:axPos val="l"/>
        <c:numFmt formatCode="h:mm" sourceLinked="1"/>
        <c:majorTickMark val="none"/>
        <c:minorTickMark val="none"/>
        <c:tickLblPos val="nextTo"/>
        <c:crossAx val="10285885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AR"/>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7246169767459544E-2"/>
          <c:y val="4.2461462004394795E-2"/>
          <c:w val="0.86210402299775601"/>
          <c:h val="0.59278787788216325"/>
        </c:manualLayout>
      </c:layout>
      <c:lineChart>
        <c:grouping val="standard"/>
        <c:varyColors val="0"/>
        <c:ser>
          <c:idx val="0"/>
          <c:order val="0"/>
          <c:tx>
            <c:strRef>
              <c:f>'Mujeres por hijos'!$AE$2</c:f>
              <c:strCache>
                <c:ptCount val="1"/>
                <c:pt idx="0">
                  <c:v>Mujeres sin hijos</c:v>
                </c:pt>
              </c:strCache>
            </c:strRef>
          </c:tx>
          <c:spPr>
            <a:ln w="31750" cap="rnd">
              <a:solidFill>
                <a:srgbClr val="00B0F0"/>
              </a:solidFill>
              <a:round/>
            </a:ln>
            <a:effectLst/>
          </c:spPr>
          <c:marker>
            <c:symbol val="none"/>
          </c:marker>
          <c:dLbls>
            <c:dLbl>
              <c:idx val="7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D9B-4483-9675-2640BC8194BB}"/>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00B0F0"/>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'Mujeres por hijos'!$A$3:$A$75</c:f>
              <c:strCache>
                <c:ptCount val="73"/>
                <c:pt idx="0">
                  <c:v>III-03</c:v>
                </c:pt>
                <c:pt idx="1">
                  <c:v>IV-03</c:v>
                </c:pt>
                <c:pt idx="2">
                  <c:v>I-04</c:v>
                </c:pt>
                <c:pt idx="3">
                  <c:v>II-04</c:v>
                </c:pt>
                <c:pt idx="4">
                  <c:v>III-04</c:v>
                </c:pt>
                <c:pt idx="5">
                  <c:v>IV-04</c:v>
                </c:pt>
                <c:pt idx="6">
                  <c:v>I-05</c:v>
                </c:pt>
                <c:pt idx="7">
                  <c:v>II-05</c:v>
                </c:pt>
                <c:pt idx="8">
                  <c:v>III-05</c:v>
                </c:pt>
                <c:pt idx="9">
                  <c:v>IV-05</c:v>
                </c:pt>
                <c:pt idx="10">
                  <c:v>I-06</c:v>
                </c:pt>
                <c:pt idx="11">
                  <c:v>II-06</c:v>
                </c:pt>
                <c:pt idx="12">
                  <c:v>III-06</c:v>
                </c:pt>
                <c:pt idx="13">
                  <c:v>IV-06</c:v>
                </c:pt>
                <c:pt idx="14">
                  <c:v>I-07</c:v>
                </c:pt>
                <c:pt idx="15">
                  <c:v>II-07</c:v>
                </c:pt>
                <c:pt idx="16">
                  <c:v>IV-07</c:v>
                </c:pt>
                <c:pt idx="17">
                  <c:v>I-08</c:v>
                </c:pt>
                <c:pt idx="18">
                  <c:v>II-08</c:v>
                </c:pt>
                <c:pt idx="19">
                  <c:v>III-08</c:v>
                </c:pt>
                <c:pt idx="20">
                  <c:v>IV-08</c:v>
                </c:pt>
                <c:pt idx="21">
                  <c:v>I-09</c:v>
                </c:pt>
                <c:pt idx="22">
                  <c:v>II-09</c:v>
                </c:pt>
                <c:pt idx="23">
                  <c:v>III-09</c:v>
                </c:pt>
                <c:pt idx="24">
                  <c:v>IV-09</c:v>
                </c:pt>
                <c:pt idx="25">
                  <c:v>I-10</c:v>
                </c:pt>
                <c:pt idx="26">
                  <c:v>II-10</c:v>
                </c:pt>
                <c:pt idx="27">
                  <c:v>III-10</c:v>
                </c:pt>
                <c:pt idx="28">
                  <c:v>IV-10</c:v>
                </c:pt>
                <c:pt idx="29">
                  <c:v>I-11</c:v>
                </c:pt>
                <c:pt idx="30">
                  <c:v>II-11</c:v>
                </c:pt>
                <c:pt idx="31">
                  <c:v>III-11</c:v>
                </c:pt>
                <c:pt idx="32">
                  <c:v>IV-11</c:v>
                </c:pt>
                <c:pt idx="33">
                  <c:v>I-12</c:v>
                </c:pt>
                <c:pt idx="34">
                  <c:v>II-12</c:v>
                </c:pt>
                <c:pt idx="35">
                  <c:v>III-12</c:v>
                </c:pt>
                <c:pt idx="36">
                  <c:v>IV-12</c:v>
                </c:pt>
                <c:pt idx="37">
                  <c:v>I-13</c:v>
                </c:pt>
                <c:pt idx="38">
                  <c:v>II-13</c:v>
                </c:pt>
                <c:pt idx="39">
                  <c:v>III-13</c:v>
                </c:pt>
                <c:pt idx="40">
                  <c:v>IV-13</c:v>
                </c:pt>
                <c:pt idx="41">
                  <c:v>I-14</c:v>
                </c:pt>
                <c:pt idx="42">
                  <c:v>II-14</c:v>
                </c:pt>
                <c:pt idx="43">
                  <c:v>III-14</c:v>
                </c:pt>
                <c:pt idx="44">
                  <c:v>IV-14</c:v>
                </c:pt>
                <c:pt idx="45">
                  <c:v>I-15</c:v>
                </c:pt>
                <c:pt idx="46">
                  <c:v>II-15</c:v>
                </c:pt>
                <c:pt idx="47">
                  <c:v>II-16</c:v>
                </c:pt>
                <c:pt idx="48">
                  <c:v>III-16</c:v>
                </c:pt>
                <c:pt idx="49">
                  <c:v>IV-16</c:v>
                </c:pt>
                <c:pt idx="50">
                  <c:v>I-17</c:v>
                </c:pt>
                <c:pt idx="51">
                  <c:v>II-17</c:v>
                </c:pt>
                <c:pt idx="52">
                  <c:v>III-17</c:v>
                </c:pt>
                <c:pt idx="53">
                  <c:v>IV-17</c:v>
                </c:pt>
                <c:pt idx="54">
                  <c:v>I-18</c:v>
                </c:pt>
                <c:pt idx="55">
                  <c:v>II-18</c:v>
                </c:pt>
                <c:pt idx="56">
                  <c:v>III-18</c:v>
                </c:pt>
                <c:pt idx="57">
                  <c:v>IV-18</c:v>
                </c:pt>
                <c:pt idx="58">
                  <c:v>I-19</c:v>
                </c:pt>
                <c:pt idx="59">
                  <c:v>II-19</c:v>
                </c:pt>
                <c:pt idx="60">
                  <c:v>III-19</c:v>
                </c:pt>
                <c:pt idx="61">
                  <c:v>IV-19</c:v>
                </c:pt>
                <c:pt idx="62">
                  <c:v>I-20</c:v>
                </c:pt>
                <c:pt idx="63">
                  <c:v>II-20</c:v>
                </c:pt>
                <c:pt idx="64">
                  <c:v>III-20</c:v>
                </c:pt>
                <c:pt idx="65">
                  <c:v>IV-20</c:v>
                </c:pt>
                <c:pt idx="66">
                  <c:v>I-21</c:v>
                </c:pt>
                <c:pt idx="67">
                  <c:v>II-21</c:v>
                </c:pt>
                <c:pt idx="68">
                  <c:v>III-21</c:v>
                </c:pt>
                <c:pt idx="69">
                  <c:v>IV-21</c:v>
                </c:pt>
                <c:pt idx="70">
                  <c:v>I-22</c:v>
                </c:pt>
                <c:pt idx="71">
                  <c:v>II-22</c:v>
                </c:pt>
                <c:pt idx="72">
                  <c:v>III-22</c:v>
                </c:pt>
              </c:strCache>
            </c:strRef>
          </c:cat>
          <c:val>
            <c:numRef>
              <c:f>'Mujeres por hijos'!$AE$3:$AE$75</c:f>
              <c:numCache>
                <c:formatCode>0.00</c:formatCode>
                <c:ptCount val="73"/>
                <c:pt idx="0">
                  <c:v>0.449823195825369</c:v>
                </c:pt>
                <c:pt idx="1">
                  <c:v>0.44734954933679699</c:v>
                </c:pt>
                <c:pt idx="2">
                  <c:v>0.44239881408539899</c:v>
                </c:pt>
                <c:pt idx="3">
                  <c:v>0.45114829940391099</c:v>
                </c:pt>
                <c:pt idx="4">
                  <c:v>0.45895666863787599</c:v>
                </c:pt>
                <c:pt idx="5">
                  <c:v>0.45876310054213298</c:v>
                </c:pt>
                <c:pt idx="6">
                  <c:v>0.44295444228671998</c:v>
                </c:pt>
                <c:pt idx="7">
                  <c:v>0.45123133976817498</c:v>
                </c:pt>
                <c:pt idx="8">
                  <c:v>0.45834269532870298</c:v>
                </c:pt>
                <c:pt idx="9">
                  <c:v>0.45449305200850298</c:v>
                </c:pt>
                <c:pt idx="10">
                  <c:v>0.45709818814837799</c:v>
                </c:pt>
                <c:pt idx="11">
                  <c:v>0.46037077893755002</c:v>
                </c:pt>
                <c:pt idx="12">
                  <c:v>0.45592204377693901</c:v>
                </c:pt>
                <c:pt idx="13">
                  <c:v>0.45698171291221601</c:v>
                </c:pt>
                <c:pt idx="14">
                  <c:v>0.44375449005086598</c:v>
                </c:pt>
                <c:pt idx="15">
                  <c:v>0.44817769146377501</c:v>
                </c:pt>
                <c:pt idx="16">
                  <c:v>0.440219178607895</c:v>
                </c:pt>
                <c:pt idx="17">
                  <c:v>0.44257558936713998</c:v>
                </c:pt>
                <c:pt idx="18">
                  <c:v>0.43752147720147699</c:v>
                </c:pt>
                <c:pt idx="19">
                  <c:v>0.43334192180199299</c:v>
                </c:pt>
                <c:pt idx="20">
                  <c:v>0.44221199965055902</c:v>
                </c:pt>
                <c:pt idx="21">
                  <c:v>0.45119999833047297</c:v>
                </c:pt>
                <c:pt idx="22">
                  <c:v>0.44803489412125602</c:v>
                </c:pt>
                <c:pt idx="23">
                  <c:v>0.44196306678246899</c:v>
                </c:pt>
                <c:pt idx="24">
                  <c:v>0.44342686211916399</c:v>
                </c:pt>
                <c:pt idx="25">
                  <c:v>0.43290376064003599</c:v>
                </c:pt>
                <c:pt idx="26">
                  <c:v>0.43454602289281402</c:v>
                </c:pt>
                <c:pt idx="27">
                  <c:v>0.44227536855511601</c:v>
                </c:pt>
                <c:pt idx="28">
                  <c:v>0.43799120364640998</c:v>
                </c:pt>
                <c:pt idx="29">
                  <c:v>0.42738285214188398</c:v>
                </c:pt>
                <c:pt idx="30">
                  <c:v>0.44337727349128703</c:v>
                </c:pt>
                <c:pt idx="31">
                  <c:v>0.44662710616450302</c:v>
                </c:pt>
                <c:pt idx="32">
                  <c:v>0.43366235147299997</c:v>
                </c:pt>
                <c:pt idx="33">
                  <c:v>0.44148442016307199</c:v>
                </c:pt>
                <c:pt idx="34">
                  <c:v>0.45202013557678</c:v>
                </c:pt>
                <c:pt idx="35">
                  <c:v>0.45185291677704598</c:v>
                </c:pt>
                <c:pt idx="36">
                  <c:v>0.44350015612977101</c:v>
                </c:pt>
                <c:pt idx="37">
                  <c:v>0.43736796598821398</c:v>
                </c:pt>
                <c:pt idx="38">
                  <c:v>0.44283943114056001</c:v>
                </c:pt>
                <c:pt idx="39">
                  <c:v>0.438237414137851</c:v>
                </c:pt>
                <c:pt idx="40">
                  <c:v>0.44411044223069401</c:v>
                </c:pt>
                <c:pt idx="41">
                  <c:v>0.42844920836088102</c:v>
                </c:pt>
                <c:pt idx="42">
                  <c:v>0.43158417103744201</c:v>
                </c:pt>
                <c:pt idx="43">
                  <c:v>0.42911825535099501</c:v>
                </c:pt>
                <c:pt idx="44">
                  <c:v>0.44331514166242703</c:v>
                </c:pt>
                <c:pt idx="45">
                  <c:v>0.42322320207462799</c:v>
                </c:pt>
                <c:pt idx="46">
                  <c:v>0.41680268487941102</c:v>
                </c:pt>
                <c:pt idx="47">
                  <c:v>0.42237863785366198</c:v>
                </c:pt>
                <c:pt idx="48">
                  <c:v>0.42895739022221202</c:v>
                </c:pt>
                <c:pt idx="49">
                  <c:v>0.41981764391417697</c:v>
                </c:pt>
                <c:pt idx="50">
                  <c:v>0.41755217421809399</c:v>
                </c:pt>
                <c:pt idx="51">
                  <c:v>0.425123419872735</c:v>
                </c:pt>
                <c:pt idx="52">
                  <c:v>0.43351471831913002</c:v>
                </c:pt>
                <c:pt idx="53">
                  <c:v>0.42779420077354502</c:v>
                </c:pt>
                <c:pt idx="54">
                  <c:v>0.43121166485144102</c:v>
                </c:pt>
                <c:pt idx="55">
                  <c:v>0.43378328708696001</c:v>
                </c:pt>
                <c:pt idx="56">
                  <c:v>0.442536578095372</c:v>
                </c:pt>
                <c:pt idx="57">
                  <c:v>0.433050263825214</c:v>
                </c:pt>
                <c:pt idx="58">
                  <c:v>0.440966192206249</c:v>
                </c:pt>
                <c:pt idx="59">
                  <c:v>0.446874922161687</c:v>
                </c:pt>
                <c:pt idx="60">
                  <c:v>0.43993063765843499</c:v>
                </c:pt>
                <c:pt idx="61">
                  <c:v>0.44587264453422798</c:v>
                </c:pt>
                <c:pt idx="62">
                  <c:v>0.44308102728146398</c:v>
                </c:pt>
                <c:pt idx="63">
                  <c:v>0.36350551617652899</c:v>
                </c:pt>
                <c:pt idx="64">
                  <c:v>0.41427192524726902</c:v>
                </c:pt>
                <c:pt idx="65">
                  <c:v>0.44918122937266203</c:v>
                </c:pt>
                <c:pt idx="66">
                  <c:v>0.43187182205776198</c:v>
                </c:pt>
                <c:pt idx="67">
                  <c:v>0.41582089476516998</c:v>
                </c:pt>
                <c:pt idx="68">
                  <c:v>0.44497097439851202</c:v>
                </c:pt>
                <c:pt idx="69">
                  <c:v>0.44247775203105899</c:v>
                </c:pt>
                <c:pt idx="70">
                  <c:v>0.43557467172011499</c:v>
                </c:pt>
                <c:pt idx="71">
                  <c:v>0.446678670573806</c:v>
                </c:pt>
                <c:pt idx="72">
                  <c:v>0.42749327238027401</c:v>
                </c:pt>
              </c:numCache>
            </c:numRef>
          </c:val>
          <c:smooth val="1"/>
          <c:extLst>
            <c:ext xmlns:c16="http://schemas.microsoft.com/office/drawing/2014/chart" uri="{C3380CC4-5D6E-409C-BE32-E72D297353CC}">
              <c16:uniqueId val="{00000001-5D9B-4483-9675-2640BC8194BB}"/>
            </c:ext>
          </c:extLst>
        </c:ser>
        <c:ser>
          <c:idx val="1"/>
          <c:order val="1"/>
          <c:tx>
            <c:strRef>
              <c:f>'Mujeres por hijos'!$AG$2</c:f>
              <c:strCache>
                <c:ptCount val="1"/>
                <c:pt idx="0">
                  <c:v>Mujeres con 1 hijo</c:v>
                </c:pt>
              </c:strCache>
            </c:strRef>
          </c:tx>
          <c:spPr>
            <a:ln w="31750" cap="rnd">
              <a:solidFill>
                <a:srgbClr val="FF0000"/>
              </a:solidFill>
              <a:round/>
            </a:ln>
            <a:effectLst/>
          </c:spPr>
          <c:marker>
            <c:symbol val="none"/>
          </c:marker>
          <c:dLbls>
            <c:dLbl>
              <c:idx val="7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D9B-4483-9675-2640BC8194BB}"/>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FF0000"/>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'Mujeres por hijos'!$A$3:$A$75</c:f>
              <c:strCache>
                <c:ptCount val="73"/>
                <c:pt idx="0">
                  <c:v>III-03</c:v>
                </c:pt>
                <c:pt idx="1">
                  <c:v>IV-03</c:v>
                </c:pt>
                <c:pt idx="2">
                  <c:v>I-04</c:v>
                </c:pt>
                <c:pt idx="3">
                  <c:v>II-04</c:v>
                </c:pt>
                <c:pt idx="4">
                  <c:v>III-04</c:v>
                </c:pt>
                <c:pt idx="5">
                  <c:v>IV-04</c:v>
                </c:pt>
                <c:pt idx="6">
                  <c:v>I-05</c:v>
                </c:pt>
                <c:pt idx="7">
                  <c:v>II-05</c:v>
                </c:pt>
                <c:pt idx="8">
                  <c:v>III-05</c:v>
                </c:pt>
                <c:pt idx="9">
                  <c:v>IV-05</c:v>
                </c:pt>
                <c:pt idx="10">
                  <c:v>I-06</c:v>
                </c:pt>
                <c:pt idx="11">
                  <c:v>II-06</c:v>
                </c:pt>
                <c:pt idx="12">
                  <c:v>III-06</c:v>
                </c:pt>
                <c:pt idx="13">
                  <c:v>IV-06</c:v>
                </c:pt>
                <c:pt idx="14">
                  <c:v>I-07</c:v>
                </c:pt>
                <c:pt idx="15">
                  <c:v>II-07</c:v>
                </c:pt>
                <c:pt idx="16">
                  <c:v>IV-07</c:v>
                </c:pt>
                <c:pt idx="17">
                  <c:v>I-08</c:v>
                </c:pt>
                <c:pt idx="18">
                  <c:v>II-08</c:v>
                </c:pt>
                <c:pt idx="19">
                  <c:v>III-08</c:v>
                </c:pt>
                <c:pt idx="20">
                  <c:v>IV-08</c:v>
                </c:pt>
                <c:pt idx="21">
                  <c:v>I-09</c:v>
                </c:pt>
                <c:pt idx="22">
                  <c:v>II-09</c:v>
                </c:pt>
                <c:pt idx="23">
                  <c:v>III-09</c:v>
                </c:pt>
                <c:pt idx="24">
                  <c:v>IV-09</c:v>
                </c:pt>
                <c:pt idx="25">
                  <c:v>I-10</c:v>
                </c:pt>
                <c:pt idx="26">
                  <c:v>II-10</c:v>
                </c:pt>
                <c:pt idx="27">
                  <c:v>III-10</c:v>
                </c:pt>
                <c:pt idx="28">
                  <c:v>IV-10</c:v>
                </c:pt>
                <c:pt idx="29">
                  <c:v>I-11</c:v>
                </c:pt>
                <c:pt idx="30">
                  <c:v>II-11</c:v>
                </c:pt>
                <c:pt idx="31">
                  <c:v>III-11</c:v>
                </c:pt>
                <c:pt idx="32">
                  <c:v>IV-11</c:v>
                </c:pt>
                <c:pt idx="33">
                  <c:v>I-12</c:v>
                </c:pt>
                <c:pt idx="34">
                  <c:v>II-12</c:v>
                </c:pt>
                <c:pt idx="35">
                  <c:v>III-12</c:v>
                </c:pt>
                <c:pt idx="36">
                  <c:v>IV-12</c:v>
                </c:pt>
                <c:pt idx="37">
                  <c:v>I-13</c:v>
                </c:pt>
                <c:pt idx="38">
                  <c:v>II-13</c:v>
                </c:pt>
                <c:pt idx="39">
                  <c:v>III-13</c:v>
                </c:pt>
                <c:pt idx="40">
                  <c:v>IV-13</c:v>
                </c:pt>
                <c:pt idx="41">
                  <c:v>I-14</c:v>
                </c:pt>
                <c:pt idx="42">
                  <c:v>II-14</c:v>
                </c:pt>
                <c:pt idx="43">
                  <c:v>III-14</c:v>
                </c:pt>
                <c:pt idx="44">
                  <c:v>IV-14</c:v>
                </c:pt>
                <c:pt idx="45">
                  <c:v>I-15</c:v>
                </c:pt>
                <c:pt idx="46">
                  <c:v>II-15</c:v>
                </c:pt>
                <c:pt idx="47">
                  <c:v>II-16</c:v>
                </c:pt>
                <c:pt idx="48">
                  <c:v>III-16</c:v>
                </c:pt>
                <c:pt idx="49">
                  <c:v>IV-16</c:v>
                </c:pt>
                <c:pt idx="50">
                  <c:v>I-17</c:v>
                </c:pt>
                <c:pt idx="51">
                  <c:v>II-17</c:v>
                </c:pt>
                <c:pt idx="52">
                  <c:v>III-17</c:v>
                </c:pt>
                <c:pt idx="53">
                  <c:v>IV-17</c:v>
                </c:pt>
                <c:pt idx="54">
                  <c:v>I-18</c:v>
                </c:pt>
                <c:pt idx="55">
                  <c:v>II-18</c:v>
                </c:pt>
                <c:pt idx="56">
                  <c:v>III-18</c:v>
                </c:pt>
                <c:pt idx="57">
                  <c:v>IV-18</c:v>
                </c:pt>
                <c:pt idx="58">
                  <c:v>I-19</c:v>
                </c:pt>
                <c:pt idx="59">
                  <c:v>II-19</c:v>
                </c:pt>
                <c:pt idx="60">
                  <c:v>III-19</c:v>
                </c:pt>
                <c:pt idx="61">
                  <c:v>IV-19</c:v>
                </c:pt>
                <c:pt idx="62">
                  <c:v>I-20</c:v>
                </c:pt>
                <c:pt idx="63">
                  <c:v>II-20</c:v>
                </c:pt>
                <c:pt idx="64">
                  <c:v>III-20</c:v>
                </c:pt>
                <c:pt idx="65">
                  <c:v>IV-20</c:v>
                </c:pt>
                <c:pt idx="66">
                  <c:v>I-21</c:v>
                </c:pt>
                <c:pt idx="67">
                  <c:v>II-21</c:v>
                </c:pt>
                <c:pt idx="68">
                  <c:v>III-21</c:v>
                </c:pt>
                <c:pt idx="69">
                  <c:v>IV-21</c:v>
                </c:pt>
                <c:pt idx="70">
                  <c:v>I-22</c:v>
                </c:pt>
                <c:pt idx="71">
                  <c:v>II-22</c:v>
                </c:pt>
                <c:pt idx="72">
                  <c:v>III-22</c:v>
                </c:pt>
              </c:strCache>
            </c:strRef>
          </c:cat>
          <c:val>
            <c:numRef>
              <c:f>'Mujeres por hijos'!$AG$3:$AG$75</c:f>
              <c:numCache>
                <c:formatCode>0.00</c:formatCode>
                <c:ptCount val="73"/>
                <c:pt idx="0">
                  <c:v>0.478885139989769</c:v>
                </c:pt>
                <c:pt idx="1">
                  <c:v>0.43449360566649697</c:v>
                </c:pt>
                <c:pt idx="2">
                  <c:v>0.44058743363740699</c:v>
                </c:pt>
                <c:pt idx="3">
                  <c:v>0.456848005598259</c:v>
                </c:pt>
                <c:pt idx="4">
                  <c:v>0.428488747267044</c:v>
                </c:pt>
                <c:pt idx="5">
                  <c:v>0.43146784545014</c:v>
                </c:pt>
                <c:pt idx="6">
                  <c:v>0.44104047578338401</c:v>
                </c:pt>
                <c:pt idx="7">
                  <c:v>0.43047264793719497</c:v>
                </c:pt>
                <c:pt idx="8">
                  <c:v>0.42793641187014603</c:v>
                </c:pt>
                <c:pt idx="9">
                  <c:v>0.45540731013311597</c:v>
                </c:pt>
                <c:pt idx="10">
                  <c:v>0.44197908618117998</c:v>
                </c:pt>
                <c:pt idx="11">
                  <c:v>0.44120766970373698</c:v>
                </c:pt>
                <c:pt idx="12">
                  <c:v>0.45106732504199798</c:v>
                </c:pt>
                <c:pt idx="13">
                  <c:v>0.45043500498185102</c:v>
                </c:pt>
                <c:pt idx="14">
                  <c:v>0.44416032270217998</c:v>
                </c:pt>
                <c:pt idx="15">
                  <c:v>0.44177863427921799</c:v>
                </c:pt>
                <c:pt idx="16">
                  <c:v>0.43622637301366002</c:v>
                </c:pt>
                <c:pt idx="17">
                  <c:v>0.43405759415976097</c:v>
                </c:pt>
                <c:pt idx="18">
                  <c:v>0.446055253686932</c:v>
                </c:pt>
                <c:pt idx="19">
                  <c:v>0.437950661394998</c:v>
                </c:pt>
                <c:pt idx="20">
                  <c:v>0.44793591122628301</c:v>
                </c:pt>
                <c:pt idx="21">
                  <c:v>0.43851011643571203</c:v>
                </c:pt>
                <c:pt idx="22">
                  <c:v>0.425326470782175</c:v>
                </c:pt>
                <c:pt idx="23">
                  <c:v>0.43064314627365802</c:v>
                </c:pt>
                <c:pt idx="24">
                  <c:v>0.451184314119637</c:v>
                </c:pt>
                <c:pt idx="25">
                  <c:v>0.428935208851845</c:v>
                </c:pt>
                <c:pt idx="26">
                  <c:v>0.42160885629570299</c:v>
                </c:pt>
                <c:pt idx="27">
                  <c:v>0.42257033459585502</c:v>
                </c:pt>
                <c:pt idx="28">
                  <c:v>0.416709934676467</c:v>
                </c:pt>
                <c:pt idx="29">
                  <c:v>0.424012663491453</c:v>
                </c:pt>
                <c:pt idx="30">
                  <c:v>0.44614189401098298</c:v>
                </c:pt>
                <c:pt idx="31">
                  <c:v>0.43590757570102601</c:v>
                </c:pt>
                <c:pt idx="32">
                  <c:v>0.43302903418986899</c:v>
                </c:pt>
                <c:pt idx="33">
                  <c:v>0.42618950935774302</c:v>
                </c:pt>
                <c:pt idx="34">
                  <c:v>0.43124560191848099</c:v>
                </c:pt>
                <c:pt idx="35">
                  <c:v>0.42921668431471099</c:v>
                </c:pt>
                <c:pt idx="36">
                  <c:v>0.42895471828607101</c:v>
                </c:pt>
                <c:pt idx="37">
                  <c:v>0.43465009894579898</c:v>
                </c:pt>
                <c:pt idx="38">
                  <c:v>0.440532341800213</c:v>
                </c:pt>
                <c:pt idx="39">
                  <c:v>0.42172712971624299</c:v>
                </c:pt>
                <c:pt idx="40">
                  <c:v>0.43240950690313701</c:v>
                </c:pt>
                <c:pt idx="41">
                  <c:v>0.42042346944358999</c:v>
                </c:pt>
                <c:pt idx="42">
                  <c:v>0.40577691967276602</c:v>
                </c:pt>
                <c:pt idx="43">
                  <c:v>0.41256680720952899</c:v>
                </c:pt>
                <c:pt idx="44">
                  <c:v>0.43322291727663098</c:v>
                </c:pt>
                <c:pt idx="45">
                  <c:v>0.42404166628281098</c:v>
                </c:pt>
                <c:pt idx="46">
                  <c:v>0.40388751968664199</c:v>
                </c:pt>
                <c:pt idx="47">
                  <c:v>0.43654800453021098</c:v>
                </c:pt>
                <c:pt idx="48">
                  <c:v>0.444225390445322</c:v>
                </c:pt>
                <c:pt idx="49">
                  <c:v>0.43847360832577298</c:v>
                </c:pt>
                <c:pt idx="50">
                  <c:v>0.44110084125683902</c:v>
                </c:pt>
                <c:pt idx="51">
                  <c:v>0.43769295004570102</c:v>
                </c:pt>
                <c:pt idx="52">
                  <c:v>0.43594219018382402</c:v>
                </c:pt>
                <c:pt idx="53">
                  <c:v>0.435449413058834</c:v>
                </c:pt>
                <c:pt idx="54">
                  <c:v>0.457721453828628</c:v>
                </c:pt>
                <c:pt idx="55">
                  <c:v>0.44772905860868101</c:v>
                </c:pt>
                <c:pt idx="56">
                  <c:v>0.46106476154115</c:v>
                </c:pt>
                <c:pt idx="57">
                  <c:v>0.457913368774506</c:v>
                </c:pt>
                <c:pt idx="58">
                  <c:v>0.45537595967795802</c:v>
                </c:pt>
                <c:pt idx="59">
                  <c:v>0.47210350426812903</c:v>
                </c:pt>
                <c:pt idx="60">
                  <c:v>0.46482265134595901</c:v>
                </c:pt>
                <c:pt idx="61">
                  <c:v>0.46898234280901901</c:v>
                </c:pt>
                <c:pt idx="62">
                  <c:v>0.47202899812408</c:v>
                </c:pt>
                <c:pt idx="63">
                  <c:v>0.39484149804987601</c:v>
                </c:pt>
                <c:pt idx="64">
                  <c:v>0.45427085575979897</c:v>
                </c:pt>
                <c:pt idx="65">
                  <c:v>0.46973208978226899</c:v>
                </c:pt>
                <c:pt idx="66">
                  <c:v>0.43945247990187197</c:v>
                </c:pt>
                <c:pt idx="67">
                  <c:v>0.47180080650093698</c:v>
                </c:pt>
                <c:pt idx="68">
                  <c:v>0.47377041702919198</c:v>
                </c:pt>
                <c:pt idx="69">
                  <c:v>0.46352600938733901</c:v>
                </c:pt>
                <c:pt idx="70">
                  <c:v>0.46543669907039698</c:v>
                </c:pt>
                <c:pt idx="71">
                  <c:v>0.50035367873724301</c:v>
                </c:pt>
                <c:pt idx="72">
                  <c:v>0.496062044579138</c:v>
                </c:pt>
              </c:numCache>
            </c:numRef>
          </c:val>
          <c:smooth val="1"/>
          <c:extLst>
            <c:ext xmlns:c16="http://schemas.microsoft.com/office/drawing/2014/chart" uri="{C3380CC4-5D6E-409C-BE32-E72D297353CC}">
              <c16:uniqueId val="{00000003-5D9B-4483-9675-2640BC8194BB}"/>
            </c:ext>
          </c:extLst>
        </c:ser>
        <c:ser>
          <c:idx val="2"/>
          <c:order val="2"/>
          <c:tx>
            <c:strRef>
              <c:f>'Mujeres por hijos'!$AH$2</c:f>
              <c:strCache>
                <c:ptCount val="1"/>
                <c:pt idx="0">
                  <c:v>Mujeres con 2 hijos</c:v>
                </c:pt>
              </c:strCache>
            </c:strRef>
          </c:tx>
          <c:spPr>
            <a:ln w="31750" cap="rnd">
              <a:solidFill>
                <a:srgbClr val="00B050"/>
              </a:solidFill>
              <a:round/>
            </a:ln>
            <a:effectLst/>
          </c:spPr>
          <c:marker>
            <c:symbol val="none"/>
          </c:marker>
          <c:dLbls>
            <c:dLbl>
              <c:idx val="7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D9B-4483-9675-2640BC8194BB}"/>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00B050"/>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'Mujeres por hijos'!$A$3:$A$75</c:f>
              <c:strCache>
                <c:ptCount val="73"/>
                <c:pt idx="0">
                  <c:v>III-03</c:v>
                </c:pt>
                <c:pt idx="1">
                  <c:v>IV-03</c:v>
                </c:pt>
                <c:pt idx="2">
                  <c:v>I-04</c:v>
                </c:pt>
                <c:pt idx="3">
                  <c:v>II-04</c:v>
                </c:pt>
                <c:pt idx="4">
                  <c:v>III-04</c:v>
                </c:pt>
                <c:pt idx="5">
                  <c:v>IV-04</c:v>
                </c:pt>
                <c:pt idx="6">
                  <c:v>I-05</c:v>
                </c:pt>
                <c:pt idx="7">
                  <c:v>II-05</c:v>
                </c:pt>
                <c:pt idx="8">
                  <c:v>III-05</c:v>
                </c:pt>
                <c:pt idx="9">
                  <c:v>IV-05</c:v>
                </c:pt>
                <c:pt idx="10">
                  <c:v>I-06</c:v>
                </c:pt>
                <c:pt idx="11">
                  <c:v>II-06</c:v>
                </c:pt>
                <c:pt idx="12">
                  <c:v>III-06</c:v>
                </c:pt>
                <c:pt idx="13">
                  <c:v>IV-06</c:v>
                </c:pt>
                <c:pt idx="14">
                  <c:v>I-07</c:v>
                </c:pt>
                <c:pt idx="15">
                  <c:v>II-07</c:v>
                </c:pt>
                <c:pt idx="16">
                  <c:v>IV-07</c:v>
                </c:pt>
                <c:pt idx="17">
                  <c:v>I-08</c:v>
                </c:pt>
                <c:pt idx="18">
                  <c:v>II-08</c:v>
                </c:pt>
                <c:pt idx="19">
                  <c:v>III-08</c:v>
                </c:pt>
                <c:pt idx="20">
                  <c:v>IV-08</c:v>
                </c:pt>
                <c:pt idx="21">
                  <c:v>I-09</c:v>
                </c:pt>
                <c:pt idx="22">
                  <c:v>II-09</c:v>
                </c:pt>
                <c:pt idx="23">
                  <c:v>III-09</c:v>
                </c:pt>
                <c:pt idx="24">
                  <c:v>IV-09</c:v>
                </c:pt>
                <c:pt idx="25">
                  <c:v>I-10</c:v>
                </c:pt>
                <c:pt idx="26">
                  <c:v>II-10</c:v>
                </c:pt>
                <c:pt idx="27">
                  <c:v>III-10</c:v>
                </c:pt>
                <c:pt idx="28">
                  <c:v>IV-10</c:v>
                </c:pt>
                <c:pt idx="29">
                  <c:v>I-11</c:v>
                </c:pt>
                <c:pt idx="30">
                  <c:v>II-11</c:v>
                </c:pt>
                <c:pt idx="31">
                  <c:v>III-11</c:v>
                </c:pt>
                <c:pt idx="32">
                  <c:v>IV-11</c:v>
                </c:pt>
                <c:pt idx="33">
                  <c:v>I-12</c:v>
                </c:pt>
                <c:pt idx="34">
                  <c:v>II-12</c:v>
                </c:pt>
                <c:pt idx="35">
                  <c:v>III-12</c:v>
                </c:pt>
                <c:pt idx="36">
                  <c:v>IV-12</c:v>
                </c:pt>
                <c:pt idx="37">
                  <c:v>I-13</c:v>
                </c:pt>
                <c:pt idx="38">
                  <c:v>II-13</c:v>
                </c:pt>
                <c:pt idx="39">
                  <c:v>III-13</c:v>
                </c:pt>
                <c:pt idx="40">
                  <c:v>IV-13</c:v>
                </c:pt>
                <c:pt idx="41">
                  <c:v>I-14</c:v>
                </c:pt>
                <c:pt idx="42">
                  <c:v>II-14</c:v>
                </c:pt>
                <c:pt idx="43">
                  <c:v>III-14</c:v>
                </c:pt>
                <c:pt idx="44">
                  <c:v>IV-14</c:v>
                </c:pt>
                <c:pt idx="45">
                  <c:v>I-15</c:v>
                </c:pt>
                <c:pt idx="46">
                  <c:v>II-15</c:v>
                </c:pt>
                <c:pt idx="47">
                  <c:v>II-16</c:v>
                </c:pt>
                <c:pt idx="48">
                  <c:v>III-16</c:v>
                </c:pt>
                <c:pt idx="49">
                  <c:v>IV-16</c:v>
                </c:pt>
                <c:pt idx="50">
                  <c:v>I-17</c:v>
                </c:pt>
                <c:pt idx="51">
                  <c:v>II-17</c:v>
                </c:pt>
                <c:pt idx="52">
                  <c:v>III-17</c:v>
                </c:pt>
                <c:pt idx="53">
                  <c:v>IV-17</c:v>
                </c:pt>
                <c:pt idx="54">
                  <c:v>I-18</c:v>
                </c:pt>
                <c:pt idx="55">
                  <c:v>II-18</c:v>
                </c:pt>
                <c:pt idx="56">
                  <c:v>III-18</c:v>
                </c:pt>
                <c:pt idx="57">
                  <c:v>IV-18</c:v>
                </c:pt>
                <c:pt idx="58">
                  <c:v>I-19</c:v>
                </c:pt>
                <c:pt idx="59">
                  <c:v>II-19</c:v>
                </c:pt>
                <c:pt idx="60">
                  <c:v>III-19</c:v>
                </c:pt>
                <c:pt idx="61">
                  <c:v>IV-19</c:v>
                </c:pt>
                <c:pt idx="62">
                  <c:v>I-20</c:v>
                </c:pt>
                <c:pt idx="63">
                  <c:v>II-20</c:v>
                </c:pt>
                <c:pt idx="64">
                  <c:v>III-20</c:v>
                </c:pt>
                <c:pt idx="65">
                  <c:v>IV-20</c:v>
                </c:pt>
                <c:pt idx="66">
                  <c:v>I-21</c:v>
                </c:pt>
                <c:pt idx="67">
                  <c:v>II-21</c:v>
                </c:pt>
                <c:pt idx="68">
                  <c:v>III-21</c:v>
                </c:pt>
                <c:pt idx="69">
                  <c:v>IV-21</c:v>
                </c:pt>
                <c:pt idx="70">
                  <c:v>I-22</c:v>
                </c:pt>
                <c:pt idx="71">
                  <c:v>II-22</c:v>
                </c:pt>
                <c:pt idx="72">
                  <c:v>III-22</c:v>
                </c:pt>
              </c:strCache>
            </c:strRef>
          </c:cat>
          <c:val>
            <c:numRef>
              <c:f>'Mujeres por hijos'!$AH$3:$AH$75</c:f>
              <c:numCache>
                <c:formatCode>0.00</c:formatCode>
                <c:ptCount val="73"/>
                <c:pt idx="0">
                  <c:v>0.315336385632285</c:v>
                </c:pt>
                <c:pt idx="1">
                  <c:v>0.31721814333355902</c:v>
                </c:pt>
                <c:pt idx="2">
                  <c:v>0.34129179464512099</c:v>
                </c:pt>
                <c:pt idx="3">
                  <c:v>0.34000068406471301</c:v>
                </c:pt>
                <c:pt idx="4">
                  <c:v>0.31996433001208502</c:v>
                </c:pt>
                <c:pt idx="5">
                  <c:v>0.31889899128618998</c:v>
                </c:pt>
                <c:pt idx="6">
                  <c:v>0.32412277833966102</c:v>
                </c:pt>
                <c:pt idx="7">
                  <c:v>0.32532912513932399</c:v>
                </c:pt>
                <c:pt idx="8">
                  <c:v>0.32227349418902701</c:v>
                </c:pt>
                <c:pt idx="9">
                  <c:v>0.33222555488357902</c:v>
                </c:pt>
                <c:pt idx="10">
                  <c:v>0.32283450650402801</c:v>
                </c:pt>
                <c:pt idx="11">
                  <c:v>0.34062423661611901</c:v>
                </c:pt>
                <c:pt idx="12">
                  <c:v>0.32901368048940899</c:v>
                </c:pt>
                <c:pt idx="13">
                  <c:v>0.31918285370451199</c:v>
                </c:pt>
                <c:pt idx="14">
                  <c:v>0.33206874111874801</c:v>
                </c:pt>
                <c:pt idx="15">
                  <c:v>0.31426064692753303</c:v>
                </c:pt>
                <c:pt idx="16">
                  <c:v>0.30623660754057003</c:v>
                </c:pt>
                <c:pt idx="17">
                  <c:v>0.31495315741383401</c:v>
                </c:pt>
                <c:pt idx="18">
                  <c:v>0.31758373516176103</c:v>
                </c:pt>
                <c:pt idx="19">
                  <c:v>0.316944403909447</c:v>
                </c:pt>
                <c:pt idx="20">
                  <c:v>0.30972751401534698</c:v>
                </c:pt>
                <c:pt idx="21">
                  <c:v>0.30985988232328499</c:v>
                </c:pt>
                <c:pt idx="22">
                  <c:v>0.31488966824519299</c:v>
                </c:pt>
                <c:pt idx="23">
                  <c:v>0.332830743747904</c:v>
                </c:pt>
                <c:pt idx="24">
                  <c:v>0.324164439111781</c:v>
                </c:pt>
                <c:pt idx="25">
                  <c:v>0.314899381950483</c:v>
                </c:pt>
                <c:pt idx="26">
                  <c:v>0.31848079136081803</c:v>
                </c:pt>
                <c:pt idx="27">
                  <c:v>0.30559614709122102</c:v>
                </c:pt>
                <c:pt idx="28">
                  <c:v>0.30303148116469403</c:v>
                </c:pt>
                <c:pt idx="29">
                  <c:v>0.31174382203406598</c:v>
                </c:pt>
                <c:pt idx="30">
                  <c:v>0.31599100768299598</c:v>
                </c:pt>
                <c:pt idx="31">
                  <c:v>0.32517873577252099</c:v>
                </c:pt>
                <c:pt idx="32">
                  <c:v>0.30908149552227698</c:v>
                </c:pt>
                <c:pt idx="33">
                  <c:v>0.32179707940857999</c:v>
                </c:pt>
                <c:pt idx="34">
                  <c:v>0.32509712894189002</c:v>
                </c:pt>
                <c:pt idx="35">
                  <c:v>0.31576839830860798</c:v>
                </c:pt>
                <c:pt idx="36">
                  <c:v>0.31020131977628501</c:v>
                </c:pt>
                <c:pt idx="37">
                  <c:v>0.31209922073073298</c:v>
                </c:pt>
                <c:pt idx="38">
                  <c:v>0.309125625837884</c:v>
                </c:pt>
                <c:pt idx="39">
                  <c:v>0.31934265713390197</c:v>
                </c:pt>
                <c:pt idx="40">
                  <c:v>0.324524415767112</c:v>
                </c:pt>
                <c:pt idx="41">
                  <c:v>0.31768968876495701</c:v>
                </c:pt>
                <c:pt idx="42">
                  <c:v>0.30579556991420298</c:v>
                </c:pt>
                <c:pt idx="43">
                  <c:v>0.316616391481506</c:v>
                </c:pt>
                <c:pt idx="44">
                  <c:v>0.32299357272872498</c:v>
                </c:pt>
                <c:pt idx="45">
                  <c:v>0.30912306603575201</c:v>
                </c:pt>
                <c:pt idx="46">
                  <c:v>0.313462364220993</c:v>
                </c:pt>
                <c:pt idx="47">
                  <c:v>0.32187046400939801</c:v>
                </c:pt>
                <c:pt idx="48">
                  <c:v>0.31349098502131101</c:v>
                </c:pt>
                <c:pt idx="49">
                  <c:v>0.30523186697857702</c:v>
                </c:pt>
                <c:pt idx="50">
                  <c:v>0.316378826084525</c:v>
                </c:pt>
                <c:pt idx="51">
                  <c:v>0.33819092241188098</c:v>
                </c:pt>
                <c:pt idx="52">
                  <c:v>0.33082367505372701</c:v>
                </c:pt>
                <c:pt idx="53">
                  <c:v>0.33577863074441699</c:v>
                </c:pt>
                <c:pt idx="54">
                  <c:v>0.36181850276656402</c:v>
                </c:pt>
                <c:pt idx="55">
                  <c:v>0.34832227611102101</c:v>
                </c:pt>
                <c:pt idx="56">
                  <c:v>0.33725001467229199</c:v>
                </c:pt>
                <c:pt idx="57">
                  <c:v>0.34238578328379399</c:v>
                </c:pt>
                <c:pt idx="58">
                  <c:v>0.34832400912389899</c:v>
                </c:pt>
                <c:pt idx="59">
                  <c:v>0.34687821187519402</c:v>
                </c:pt>
                <c:pt idx="60">
                  <c:v>0.33078241452437301</c:v>
                </c:pt>
                <c:pt idx="61">
                  <c:v>0.33860605892096102</c:v>
                </c:pt>
                <c:pt idx="62">
                  <c:v>0.33708035689901999</c:v>
                </c:pt>
                <c:pt idx="63">
                  <c:v>0.29079936739170897</c:v>
                </c:pt>
                <c:pt idx="64">
                  <c:v>0.285609088383245</c:v>
                </c:pt>
                <c:pt idx="65">
                  <c:v>0.309524973027751</c:v>
                </c:pt>
                <c:pt idx="66">
                  <c:v>0.358759394021683</c:v>
                </c:pt>
                <c:pt idx="67">
                  <c:v>0.32947896895213502</c:v>
                </c:pt>
                <c:pt idx="68">
                  <c:v>0.34697568364481202</c:v>
                </c:pt>
                <c:pt idx="69">
                  <c:v>0.34929418183688499</c:v>
                </c:pt>
                <c:pt idx="70">
                  <c:v>0.34865925755586702</c:v>
                </c:pt>
                <c:pt idx="71">
                  <c:v>0.36717224502847501</c:v>
                </c:pt>
                <c:pt idx="72">
                  <c:v>0.36207595434934198</c:v>
                </c:pt>
              </c:numCache>
            </c:numRef>
          </c:val>
          <c:smooth val="1"/>
          <c:extLst>
            <c:ext xmlns:c16="http://schemas.microsoft.com/office/drawing/2014/chart" uri="{C3380CC4-5D6E-409C-BE32-E72D297353CC}">
              <c16:uniqueId val="{00000005-5D9B-4483-9675-2640BC8194BB}"/>
            </c:ext>
          </c:extLst>
        </c:ser>
        <c:ser>
          <c:idx val="3"/>
          <c:order val="3"/>
          <c:tx>
            <c:strRef>
              <c:f>'Mujeres por hijos'!$AI$2</c:f>
              <c:strCache>
                <c:ptCount val="1"/>
                <c:pt idx="0">
                  <c:v>Mujeres con 3 hijos</c:v>
                </c:pt>
              </c:strCache>
            </c:strRef>
          </c:tx>
          <c:spPr>
            <a:ln w="31750" cap="rnd">
              <a:solidFill>
                <a:schemeClr val="accent4"/>
              </a:solidFill>
              <a:round/>
            </a:ln>
            <a:effectLst/>
          </c:spPr>
          <c:marker>
            <c:symbol val="none"/>
          </c:marker>
          <c:dLbls>
            <c:dLbl>
              <c:idx val="72"/>
              <c:numFmt formatCode="0%" sourceLinked="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7030A0"/>
                      </a:solidFill>
                      <a:latin typeface="+mn-lt"/>
                      <a:ea typeface="+mn-ea"/>
                      <a:cs typeface="+mn-cs"/>
                    </a:defRPr>
                  </a:pPr>
                  <a:endParaRPr lang="es-A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D9B-4483-9675-2640BC8194BB}"/>
                </c:ext>
              </c:extLst>
            </c:dLbl>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7030A0"/>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'Mujeres por hijos'!$A$3:$A$75</c:f>
              <c:strCache>
                <c:ptCount val="73"/>
                <c:pt idx="0">
                  <c:v>III-03</c:v>
                </c:pt>
                <c:pt idx="1">
                  <c:v>IV-03</c:v>
                </c:pt>
                <c:pt idx="2">
                  <c:v>I-04</c:v>
                </c:pt>
                <c:pt idx="3">
                  <c:v>II-04</c:v>
                </c:pt>
                <c:pt idx="4">
                  <c:v>III-04</c:v>
                </c:pt>
                <c:pt idx="5">
                  <c:v>IV-04</c:v>
                </c:pt>
                <c:pt idx="6">
                  <c:v>I-05</c:v>
                </c:pt>
                <c:pt idx="7">
                  <c:v>II-05</c:v>
                </c:pt>
                <c:pt idx="8">
                  <c:v>III-05</c:v>
                </c:pt>
                <c:pt idx="9">
                  <c:v>IV-05</c:v>
                </c:pt>
                <c:pt idx="10">
                  <c:v>I-06</c:v>
                </c:pt>
                <c:pt idx="11">
                  <c:v>II-06</c:v>
                </c:pt>
                <c:pt idx="12">
                  <c:v>III-06</c:v>
                </c:pt>
                <c:pt idx="13">
                  <c:v>IV-06</c:v>
                </c:pt>
                <c:pt idx="14">
                  <c:v>I-07</c:v>
                </c:pt>
                <c:pt idx="15">
                  <c:v>II-07</c:v>
                </c:pt>
                <c:pt idx="16">
                  <c:v>IV-07</c:v>
                </c:pt>
                <c:pt idx="17">
                  <c:v>I-08</c:v>
                </c:pt>
                <c:pt idx="18">
                  <c:v>II-08</c:v>
                </c:pt>
                <c:pt idx="19">
                  <c:v>III-08</c:v>
                </c:pt>
                <c:pt idx="20">
                  <c:v>IV-08</c:v>
                </c:pt>
                <c:pt idx="21">
                  <c:v>I-09</c:v>
                </c:pt>
                <c:pt idx="22">
                  <c:v>II-09</c:v>
                </c:pt>
                <c:pt idx="23">
                  <c:v>III-09</c:v>
                </c:pt>
                <c:pt idx="24">
                  <c:v>IV-09</c:v>
                </c:pt>
                <c:pt idx="25">
                  <c:v>I-10</c:v>
                </c:pt>
                <c:pt idx="26">
                  <c:v>II-10</c:v>
                </c:pt>
                <c:pt idx="27">
                  <c:v>III-10</c:v>
                </c:pt>
                <c:pt idx="28">
                  <c:v>IV-10</c:v>
                </c:pt>
                <c:pt idx="29">
                  <c:v>I-11</c:v>
                </c:pt>
                <c:pt idx="30">
                  <c:v>II-11</c:v>
                </c:pt>
                <c:pt idx="31">
                  <c:v>III-11</c:v>
                </c:pt>
                <c:pt idx="32">
                  <c:v>IV-11</c:v>
                </c:pt>
                <c:pt idx="33">
                  <c:v>I-12</c:v>
                </c:pt>
                <c:pt idx="34">
                  <c:v>II-12</c:v>
                </c:pt>
                <c:pt idx="35">
                  <c:v>III-12</c:v>
                </c:pt>
                <c:pt idx="36">
                  <c:v>IV-12</c:v>
                </c:pt>
                <c:pt idx="37">
                  <c:v>I-13</c:v>
                </c:pt>
                <c:pt idx="38">
                  <c:v>II-13</c:v>
                </c:pt>
                <c:pt idx="39">
                  <c:v>III-13</c:v>
                </c:pt>
                <c:pt idx="40">
                  <c:v>IV-13</c:v>
                </c:pt>
                <c:pt idx="41">
                  <c:v>I-14</c:v>
                </c:pt>
                <c:pt idx="42">
                  <c:v>II-14</c:v>
                </c:pt>
                <c:pt idx="43">
                  <c:v>III-14</c:v>
                </c:pt>
                <c:pt idx="44">
                  <c:v>IV-14</c:v>
                </c:pt>
                <c:pt idx="45">
                  <c:v>I-15</c:v>
                </c:pt>
                <c:pt idx="46">
                  <c:v>II-15</c:v>
                </c:pt>
                <c:pt idx="47">
                  <c:v>II-16</c:v>
                </c:pt>
                <c:pt idx="48">
                  <c:v>III-16</c:v>
                </c:pt>
                <c:pt idx="49">
                  <c:v>IV-16</c:v>
                </c:pt>
                <c:pt idx="50">
                  <c:v>I-17</c:v>
                </c:pt>
                <c:pt idx="51">
                  <c:v>II-17</c:v>
                </c:pt>
                <c:pt idx="52">
                  <c:v>III-17</c:v>
                </c:pt>
                <c:pt idx="53">
                  <c:v>IV-17</c:v>
                </c:pt>
                <c:pt idx="54">
                  <c:v>I-18</c:v>
                </c:pt>
                <c:pt idx="55">
                  <c:v>II-18</c:v>
                </c:pt>
                <c:pt idx="56">
                  <c:v>III-18</c:v>
                </c:pt>
                <c:pt idx="57">
                  <c:v>IV-18</c:v>
                </c:pt>
                <c:pt idx="58">
                  <c:v>I-19</c:v>
                </c:pt>
                <c:pt idx="59">
                  <c:v>II-19</c:v>
                </c:pt>
                <c:pt idx="60">
                  <c:v>III-19</c:v>
                </c:pt>
                <c:pt idx="61">
                  <c:v>IV-19</c:v>
                </c:pt>
                <c:pt idx="62">
                  <c:v>I-20</c:v>
                </c:pt>
                <c:pt idx="63">
                  <c:v>II-20</c:v>
                </c:pt>
                <c:pt idx="64">
                  <c:v>III-20</c:v>
                </c:pt>
                <c:pt idx="65">
                  <c:v>IV-20</c:v>
                </c:pt>
                <c:pt idx="66">
                  <c:v>I-21</c:v>
                </c:pt>
                <c:pt idx="67">
                  <c:v>II-21</c:v>
                </c:pt>
                <c:pt idx="68">
                  <c:v>III-21</c:v>
                </c:pt>
                <c:pt idx="69">
                  <c:v>IV-21</c:v>
                </c:pt>
                <c:pt idx="70">
                  <c:v>I-22</c:v>
                </c:pt>
                <c:pt idx="71">
                  <c:v>II-22</c:v>
                </c:pt>
                <c:pt idx="72">
                  <c:v>III-22</c:v>
                </c:pt>
              </c:strCache>
            </c:strRef>
          </c:cat>
          <c:val>
            <c:numRef>
              <c:f>'Mujeres por hijos'!$AI$3:$AI$75</c:f>
              <c:numCache>
                <c:formatCode>0.00</c:formatCode>
                <c:ptCount val="73"/>
                <c:pt idx="0">
                  <c:v>0.27682683976103301</c:v>
                </c:pt>
                <c:pt idx="1">
                  <c:v>0.27556560085201698</c:v>
                </c:pt>
                <c:pt idx="2">
                  <c:v>0.25783065368803398</c:v>
                </c:pt>
                <c:pt idx="3">
                  <c:v>0.26203771771092499</c:v>
                </c:pt>
                <c:pt idx="4">
                  <c:v>0.27360407155404098</c:v>
                </c:pt>
                <c:pt idx="5">
                  <c:v>0.25685768158382399</c:v>
                </c:pt>
                <c:pt idx="6">
                  <c:v>0.23580350205265299</c:v>
                </c:pt>
                <c:pt idx="7">
                  <c:v>0.24638085706755999</c:v>
                </c:pt>
                <c:pt idx="8">
                  <c:v>0.243588409234853</c:v>
                </c:pt>
                <c:pt idx="9">
                  <c:v>0.25755941261710502</c:v>
                </c:pt>
                <c:pt idx="10">
                  <c:v>0.25223633957971903</c:v>
                </c:pt>
                <c:pt idx="11">
                  <c:v>0.26342965803379798</c:v>
                </c:pt>
                <c:pt idx="12">
                  <c:v>0.246646224911129</c:v>
                </c:pt>
                <c:pt idx="13">
                  <c:v>0.248956942352173</c:v>
                </c:pt>
                <c:pt idx="14">
                  <c:v>0.252899278237393</c:v>
                </c:pt>
                <c:pt idx="15">
                  <c:v>0.24762418851946799</c:v>
                </c:pt>
                <c:pt idx="16">
                  <c:v>0.235425990867934</c:v>
                </c:pt>
                <c:pt idx="17">
                  <c:v>0.232240622939136</c:v>
                </c:pt>
                <c:pt idx="18">
                  <c:v>0.233829343194002</c:v>
                </c:pt>
                <c:pt idx="19">
                  <c:v>0.22998695161167501</c:v>
                </c:pt>
                <c:pt idx="20">
                  <c:v>0.24935777104891599</c:v>
                </c:pt>
                <c:pt idx="21">
                  <c:v>0.25058120376171</c:v>
                </c:pt>
                <c:pt idx="22">
                  <c:v>0.24023986178604101</c:v>
                </c:pt>
                <c:pt idx="23">
                  <c:v>0.22856136584711401</c:v>
                </c:pt>
                <c:pt idx="24">
                  <c:v>0.24174851845332401</c:v>
                </c:pt>
                <c:pt idx="25">
                  <c:v>0.245449143797387</c:v>
                </c:pt>
                <c:pt idx="26">
                  <c:v>0.23979320118012801</c:v>
                </c:pt>
                <c:pt idx="27">
                  <c:v>0.21862057731259901</c:v>
                </c:pt>
                <c:pt idx="28">
                  <c:v>0.22489834373067899</c:v>
                </c:pt>
                <c:pt idx="29">
                  <c:v>0.21960972527379799</c:v>
                </c:pt>
                <c:pt idx="30">
                  <c:v>0.23048954513667599</c:v>
                </c:pt>
                <c:pt idx="31">
                  <c:v>0.22996954884509299</c:v>
                </c:pt>
                <c:pt idx="32">
                  <c:v>0.234359702776646</c:v>
                </c:pt>
                <c:pt idx="33">
                  <c:v>0.208097458334466</c:v>
                </c:pt>
                <c:pt idx="34">
                  <c:v>0.217862734416962</c:v>
                </c:pt>
                <c:pt idx="35">
                  <c:v>0.24802850254748801</c:v>
                </c:pt>
                <c:pt idx="36">
                  <c:v>0.22201170175103499</c:v>
                </c:pt>
                <c:pt idx="37">
                  <c:v>0.21769297354822501</c:v>
                </c:pt>
                <c:pt idx="38">
                  <c:v>0.23644940443714499</c:v>
                </c:pt>
                <c:pt idx="39">
                  <c:v>0.231287576457086</c:v>
                </c:pt>
                <c:pt idx="40">
                  <c:v>0.21384789712430599</c:v>
                </c:pt>
                <c:pt idx="41">
                  <c:v>0.21667132704348099</c:v>
                </c:pt>
                <c:pt idx="42">
                  <c:v>0.22520958117098799</c:v>
                </c:pt>
                <c:pt idx="43">
                  <c:v>0.22937001326873499</c:v>
                </c:pt>
                <c:pt idx="44">
                  <c:v>0.22891201543508499</c:v>
                </c:pt>
                <c:pt idx="45">
                  <c:v>0.22473528504274301</c:v>
                </c:pt>
                <c:pt idx="46">
                  <c:v>0.21958959507350401</c:v>
                </c:pt>
                <c:pt idx="47">
                  <c:v>0.24909316945135801</c:v>
                </c:pt>
                <c:pt idx="48">
                  <c:v>0.24634354040838399</c:v>
                </c:pt>
                <c:pt idx="49">
                  <c:v>0.240201552095856</c:v>
                </c:pt>
                <c:pt idx="50">
                  <c:v>0.23822746240558701</c:v>
                </c:pt>
                <c:pt idx="51">
                  <c:v>0.228709911680128</c:v>
                </c:pt>
                <c:pt idx="52">
                  <c:v>0.24409814480880801</c:v>
                </c:pt>
                <c:pt idx="53">
                  <c:v>0.244097592149283</c:v>
                </c:pt>
                <c:pt idx="54">
                  <c:v>0.236050971994585</c:v>
                </c:pt>
                <c:pt idx="55">
                  <c:v>0.25670750700432898</c:v>
                </c:pt>
                <c:pt idx="56">
                  <c:v>0.23607848058122</c:v>
                </c:pt>
                <c:pt idx="57">
                  <c:v>0.25931272802926902</c:v>
                </c:pt>
                <c:pt idx="58">
                  <c:v>0.25324178099230099</c:v>
                </c:pt>
                <c:pt idx="59">
                  <c:v>0.27234771595861201</c:v>
                </c:pt>
                <c:pt idx="60">
                  <c:v>0.25521483095619801</c:v>
                </c:pt>
                <c:pt idx="61">
                  <c:v>0.248584863781391</c:v>
                </c:pt>
                <c:pt idx="62">
                  <c:v>0.24940985741000901</c:v>
                </c:pt>
                <c:pt idx="63">
                  <c:v>0.191351117471348</c:v>
                </c:pt>
                <c:pt idx="64">
                  <c:v>0.186767737113023</c:v>
                </c:pt>
                <c:pt idx="65">
                  <c:v>0.22551927683970799</c:v>
                </c:pt>
                <c:pt idx="66">
                  <c:v>0.22831808095784301</c:v>
                </c:pt>
                <c:pt idx="67">
                  <c:v>0.241103107192775</c:v>
                </c:pt>
                <c:pt idx="68">
                  <c:v>0.24813184906223301</c:v>
                </c:pt>
                <c:pt idx="69">
                  <c:v>0.27500934442000302</c:v>
                </c:pt>
                <c:pt idx="70">
                  <c:v>0.26754924816761499</c:v>
                </c:pt>
                <c:pt idx="71">
                  <c:v>0.24696677147069199</c:v>
                </c:pt>
                <c:pt idx="72">
                  <c:v>0.28354606450554798</c:v>
                </c:pt>
              </c:numCache>
            </c:numRef>
          </c:val>
          <c:smooth val="1"/>
          <c:extLst>
            <c:ext xmlns:c16="http://schemas.microsoft.com/office/drawing/2014/chart" uri="{C3380CC4-5D6E-409C-BE32-E72D297353CC}">
              <c16:uniqueId val="{00000007-5D9B-4483-9675-2640BC8194BB}"/>
            </c:ext>
          </c:extLst>
        </c:ser>
        <c:ser>
          <c:idx val="4"/>
          <c:order val="4"/>
          <c:tx>
            <c:strRef>
              <c:f>'Mujeres por hijos'!$AJ$2</c:f>
              <c:strCache>
                <c:ptCount val="1"/>
                <c:pt idx="0">
                  <c:v>Mujeres con más de 3 hijos</c:v>
                </c:pt>
              </c:strCache>
            </c:strRef>
          </c:tx>
          <c:spPr>
            <a:ln w="31750" cap="rnd">
              <a:solidFill>
                <a:srgbClr val="FFC000"/>
              </a:solidFill>
              <a:round/>
            </a:ln>
            <a:effectLst/>
          </c:spPr>
          <c:marker>
            <c:symbol val="none"/>
          </c:marker>
          <c:dLbls>
            <c:dLbl>
              <c:idx val="7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D9B-4483-9675-2640BC8194BB}"/>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FFC000"/>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'Mujeres por hijos'!$A$3:$A$75</c:f>
              <c:strCache>
                <c:ptCount val="73"/>
                <c:pt idx="0">
                  <c:v>III-03</c:v>
                </c:pt>
                <c:pt idx="1">
                  <c:v>IV-03</c:v>
                </c:pt>
                <c:pt idx="2">
                  <c:v>I-04</c:v>
                </c:pt>
                <c:pt idx="3">
                  <c:v>II-04</c:v>
                </c:pt>
                <c:pt idx="4">
                  <c:v>III-04</c:v>
                </c:pt>
                <c:pt idx="5">
                  <c:v>IV-04</c:v>
                </c:pt>
                <c:pt idx="6">
                  <c:v>I-05</c:v>
                </c:pt>
                <c:pt idx="7">
                  <c:v>II-05</c:v>
                </c:pt>
                <c:pt idx="8">
                  <c:v>III-05</c:v>
                </c:pt>
                <c:pt idx="9">
                  <c:v>IV-05</c:v>
                </c:pt>
                <c:pt idx="10">
                  <c:v>I-06</c:v>
                </c:pt>
                <c:pt idx="11">
                  <c:v>II-06</c:v>
                </c:pt>
                <c:pt idx="12">
                  <c:v>III-06</c:v>
                </c:pt>
                <c:pt idx="13">
                  <c:v>IV-06</c:v>
                </c:pt>
                <c:pt idx="14">
                  <c:v>I-07</c:v>
                </c:pt>
                <c:pt idx="15">
                  <c:v>II-07</c:v>
                </c:pt>
                <c:pt idx="16">
                  <c:v>IV-07</c:v>
                </c:pt>
                <c:pt idx="17">
                  <c:v>I-08</c:v>
                </c:pt>
                <c:pt idx="18">
                  <c:v>II-08</c:v>
                </c:pt>
                <c:pt idx="19">
                  <c:v>III-08</c:v>
                </c:pt>
                <c:pt idx="20">
                  <c:v>IV-08</c:v>
                </c:pt>
                <c:pt idx="21">
                  <c:v>I-09</c:v>
                </c:pt>
                <c:pt idx="22">
                  <c:v>II-09</c:v>
                </c:pt>
                <c:pt idx="23">
                  <c:v>III-09</c:v>
                </c:pt>
                <c:pt idx="24">
                  <c:v>IV-09</c:v>
                </c:pt>
                <c:pt idx="25">
                  <c:v>I-10</c:v>
                </c:pt>
                <c:pt idx="26">
                  <c:v>II-10</c:v>
                </c:pt>
                <c:pt idx="27">
                  <c:v>III-10</c:v>
                </c:pt>
                <c:pt idx="28">
                  <c:v>IV-10</c:v>
                </c:pt>
                <c:pt idx="29">
                  <c:v>I-11</c:v>
                </c:pt>
                <c:pt idx="30">
                  <c:v>II-11</c:v>
                </c:pt>
                <c:pt idx="31">
                  <c:v>III-11</c:v>
                </c:pt>
                <c:pt idx="32">
                  <c:v>IV-11</c:v>
                </c:pt>
                <c:pt idx="33">
                  <c:v>I-12</c:v>
                </c:pt>
                <c:pt idx="34">
                  <c:v>II-12</c:v>
                </c:pt>
                <c:pt idx="35">
                  <c:v>III-12</c:v>
                </c:pt>
                <c:pt idx="36">
                  <c:v>IV-12</c:v>
                </c:pt>
                <c:pt idx="37">
                  <c:v>I-13</c:v>
                </c:pt>
                <c:pt idx="38">
                  <c:v>II-13</c:v>
                </c:pt>
                <c:pt idx="39">
                  <c:v>III-13</c:v>
                </c:pt>
                <c:pt idx="40">
                  <c:v>IV-13</c:v>
                </c:pt>
                <c:pt idx="41">
                  <c:v>I-14</c:v>
                </c:pt>
                <c:pt idx="42">
                  <c:v>II-14</c:v>
                </c:pt>
                <c:pt idx="43">
                  <c:v>III-14</c:v>
                </c:pt>
                <c:pt idx="44">
                  <c:v>IV-14</c:v>
                </c:pt>
                <c:pt idx="45">
                  <c:v>I-15</c:v>
                </c:pt>
                <c:pt idx="46">
                  <c:v>II-15</c:v>
                </c:pt>
                <c:pt idx="47">
                  <c:v>II-16</c:v>
                </c:pt>
                <c:pt idx="48">
                  <c:v>III-16</c:v>
                </c:pt>
                <c:pt idx="49">
                  <c:v>IV-16</c:v>
                </c:pt>
                <c:pt idx="50">
                  <c:v>I-17</c:v>
                </c:pt>
                <c:pt idx="51">
                  <c:v>II-17</c:v>
                </c:pt>
                <c:pt idx="52">
                  <c:v>III-17</c:v>
                </c:pt>
                <c:pt idx="53">
                  <c:v>IV-17</c:v>
                </c:pt>
                <c:pt idx="54">
                  <c:v>I-18</c:v>
                </c:pt>
                <c:pt idx="55">
                  <c:v>II-18</c:v>
                </c:pt>
                <c:pt idx="56">
                  <c:v>III-18</c:v>
                </c:pt>
                <c:pt idx="57">
                  <c:v>IV-18</c:v>
                </c:pt>
                <c:pt idx="58">
                  <c:v>I-19</c:v>
                </c:pt>
                <c:pt idx="59">
                  <c:v>II-19</c:v>
                </c:pt>
                <c:pt idx="60">
                  <c:v>III-19</c:v>
                </c:pt>
                <c:pt idx="61">
                  <c:v>IV-19</c:v>
                </c:pt>
                <c:pt idx="62">
                  <c:v>I-20</c:v>
                </c:pt>
                <c:pt idx="63">
                  <c:v>II-20</c:v>
                </c:pt>
                <c:pt idx="64">
                  <c:v>III-20</c:v>
                </c:pt>
                <c:pt idx="65">
                  <c:v>IV-20</c:v>
                </c:pt>
                <c:pt idx="66">
                  <c:v>I-21</c:v>
                </c:pt>
                <c:pt idx="67">
                  <c:v>II-21</c:v>
                </c:pt>
                <c:pt idx="68">
                  <c:v>III-21</c:v>
                </c:pt>
                <c:pt idx="69">
                  <c:v>IV-21</c:v>
                </c:pt>
                <c:pt idx="70">
                  <c:v>I-22</c:v>
                </c:pt>
                <c:pt idx="71">
                  <c:v>II-22</c:v>
                </c:pt>
                <c:pt idx="72">
                  <c:v>III-22</c:v>
                </c:pt>
              </c:strCache>
            </c:strRef>
          </c:cat>
          <c:val>
            <c:numRef>
              <c:f>'Mujeres por hijos'!$AJ$3:$AJ$75</c:f>
              <c:numCache>
                <c:formatCode>0.00</c:formatCode>
                <c:ptCount val="73"/>
                <c:pt idx="0">
                  <c:v>0.20444358896802001</c:v>
                </c:pt>
                <c:pt idx="1">
                  <c:v>0.23312461069403001</c:v>
                </c:pt>
                <c:pt idx="2">
                  <c:v>0.221913787281936</c:v>
                </c:pt>
                <c:pt idx="3">
                  <c:v>0.21702162786858201</c:v>
                </c:pt>
                <c:pt idx="4">
                  <c:v>0.204308695115268</c:v>
                </c:pt>
                <c:pt idx="5">
                  <c:v>0.20121980947180601</c:v>
                </c:pt>
                <c:pt idx="6">
                  <c:v>0.217455124010419</c:v>
                </c:pt>
                <c:pt idx="7">
                  <c:v>0.190907487602297</c:v>
                </c:pt>
                <c:pt idx="8">
                  <c:v>0.17698069461657501</c:v>
                </c:pt>
                <c:pt idx="9">
                  <c:v>0.16843665572386801</c:v>
                </c:pt>
                <c:pt idx="10">
                  <c:v>0.17682904216548601</c:v>
                </c:pt>
                <c:pt idx="11">
                  <c:v>0.18386664243561801</c:v>
                </c:pt>
                <c:pt idx="12">
                  <c:v>0.168905375388716</c:v>
                </c:pt>
                <c:pt idx="13">
                  <c:v>0.17716314076786399</c:v>
                </c:pt>
                <c:pt idx="14">
                  <c:v>0.18779184713465599</c:v>
                </c:pt>
                <c:pt idx="15">
                  <c:v>0.17269070515130999</c:v>
                </c:pt>
                <c:pt idx="16">
                  <c:v>0.17259865718093101</c:v>
                </c:pt>
                <c:pt idx="17">
                  <c:v>0.177992396266165</c:v>
                </c:pt>
                <c:pt idx="18">
                  <c:v>0.15723315465069601</c:v>
                </c:pt>
                <c:pt idx="19">
                  <c:v>0.16081310678576</c:v>
                </c:pt>
                <c:pt idx="20">
                  <c:v>0.18475909742364099</c:v>
                </c:pt>
                <c:pt idx="21">
                  <c:v>0.18250387534052701</c:v>
                </c:pt>
                <c:pt idx="22">
                  <c:v>0.19034009601857499</c:v>
                </c:pt>
                <c:pt idx="23">
                  <c:v>0.16987088331217401</c:v>
                </c:pt>
                <c:pt idx="24">
                  <c:v>0.169206471080841</c:v>
                </c:pt>
                <c:pt idx="25">
                  <c:v>0.16447020045541899</c:v>
                </c:pt>
                <c:pt idx="26">
                  <c:v>0.14131976971560101</c:v>
                </c:pt>
                <c:pt idx="27">
                  <c:v>0.178618897093865</c:v>
                </c:pt>
                <c:pt idx="28">
                  <c:v>0.15284578919005001</c:v>
                </c:pt>
                <c:pt idx="29">
                  <c:v>0.173151798303186</c:v>
                </c:pt>
                <c:pt idx="30">
                  <c:v>0.153019613854666</c:v>
                </c:pt>
                <c:pt idx="31">
                  <c:v>0.16830001897792801</c:v>
                </c:pt>
                <c:pt idx="32">
                  <c:v>0.16407888473628901</c:v>
                </c:pt>
                <c:pt idx="33">
                  <c:v>0.145820975881295</c:v>
                </c:pt>
                <c:pt idx="34">
                  <c:v>0.145876735504258</c:v>
                </c:pt>
                <c:pt idx="35">
                  <c:v>0.18391118539189399</c:v>
                </c:pt>
                <c:pt idx="36">
                  <c:v>0.16475820213317299</c:v>
                </c:pt>
                <c:pt idx="37">
                  <c:v>0.137302260835587</c:v>
                </c:pt>
                <c:pt idx="38">
                  <c:v>0.138210933877981</c:v>
                </c:pt>
                <c:pt idx="39">
                  <c:v>0.15072521197984401</c:v>
                </c:pt>
                <c:pt idx="40">
                  <c:v>0.151652222644757</c:v>
                </c:pt>
                <c:pt idx="41">
                  <c:v>0.157389363396812</c:v>
                </c:pt>
                <c:pt idx="42">
                  <c:v>0.150725226549761</c:v>
                </c:pt>
                <c:pt idx="43">
                  <c:v>0.14822976785370401</c:v>
                </c:pt>
                <c:pt idx="44">
                  <c:v>0.13577304341573701</c:v>
                </c:pt>
                <c:pt idx="45">
                  <c:v>0.14404708711254</c:v>
                </c:pt>
                <c:pt idx="46">
                  <c:v>0.16151383396921201</c:v>
                </c:pt>
                <c:pt idx="47">
                  <c:v>0.16709904316347601</c:v>
                </c:pt>
                <c:pt idx="48">
                  <c:v>0.16680897635498601</c:v>
                </c:pt>
                <c:pt idx="49">
                  <c:v>0.148325688772906</c:v>
                </c:pt>
                <c:pt idx="50">
                  <c:v>0.14005121600798001</c:v>
                </c:pt>
                <c:pt idx="51">
                  <c:v>0.13967791813018099</c:v>
                </c:pt>
                <c:pt idx="52">
                  <c:v>0.17384090626430601</c:v>
                </c:pt>
                <c:pt idx="53">
                  <c:v>0.16203605260241799</c:v>
                </c:pt>
                <c:pt idx="54">
                  <c:v>0.15400207247594599</c:v>
                </c:pt>
                <c:pt idx="55">
                  <c:v>0.17380660165737599</c:v>
                </c:pt>
                <c:pt idx="56">
                  <c:v>0.150855601449886</c:v>
                </c:pt>
                <c:pt idx="57">
                  <c:v>0.129577175229002</c:v>
                </c:pt>
                <c:pt idx="58">
                  <c:v>0.174074684564726</c:v>
                </c:pt>
                <c:pt idx="59">
                  <c:v>0.16257116724924001</c:v>
                </c:pt>
                <c:pt idx="60">
                  <c:v>0.157348753654421</c:v>
                </c:pt>
                <c:pt idx="61">
                  <c:v>0.15729337838419999</c:v>
                </c:pt>
                <c:pt idx="62">
                  <c:v>0.206231819339006</c:v>
                </c:pt>
                <c:pt idx="63">
                  <c:v>0.14423502057249299</c:v>
                </c:pt>
                <c:pt idx="64">
                  <c:v>0.17304957215991801</c:v>
                </c:pt>
                <c:pt idx="65">
                  <c:v>0.124678563079561</c:v>
                </c:pt>
                <c:pt idx="66">
                  <c:v>0.18874903893489101</c:v>
                </c:pt>
                <c:pt idx="67">
                  <c:v>0.158147569117705</c:v>
                </c:pt>
                <c:pt idx="68">
                  <c:v>0.16755351696927301</c:v>
                </c:pt>
                <c:pt idx="69">
                  <c:v>0.17313100316728999</c:v>
                </c:pt>
                <c:pt idx="70">
                  <c:v>0.20376398779247201</c:v>
                </c:pt>
                <c:pt idx="71">
                  <c:v>0.190369137352871</c:v>
                </c:pt>
                <c:pt idx="72">
                  <c:v>0.20619520726958299</c:v>
                </c:pt>
              </c:numCache>
            </c:numRef>
          </c:val>
          <c:smooth val="1"/>
          <c:extLst>
            <c:ext xmlns:c16="http://schemas.microsoft.com/office/drawing/2014/chart" uri="{C3380CC4-5D6E-409C-BE32-E72D297353CC}">
              <c16:uniqueId val="{00000009-5D9B-4483-9675-2640BC8194BB}"/>
            </c:ext>
          </c:extLst>
        </c:ser>
        <c:dLbls>
          <c:showLegendKey val="0"/>
          <c:showVal val="0"/>
          <c:showCatName val="0"/>
          <c:showSerName val="0"/>
          <c:showPercent val="0"/>
          <c:showBubbleSize val="0"/>
        </c:dLbls>
        <c:smooth val="0"/>
        <c:axId val="1800435807"/>
        <c:axId val="1800437471"/>
      </c:lineChart>
      <c:catAx>
        <c:axId val="1800435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s-AR"/>
          </a:p>
        </c:txPr>
        <c:crossAx val="1800437471"/>
        <c:crosses val="autoZero"/>
        <c:auto val="1"/>
        <c:lblAlgn val="ctr"/>
        <c:lblOffset val="100"/>
        <c:noMultiLvlLbl val="0"/>
      </c:catAx>
      <c:valAx>
        <c:axId val="1800437471"/>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s-AR"/>
          </a:p>
        </c:txPr>
        <c:crossAx val="18004358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050">
          <a:solidFill>
            <a:sysClr val="windowText" lastClr="000000"/>
          </a:solidFill>
        </a:defRPr>
      </a:pPr>
      <a:endParaRPr lang="es-AR"/>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7246169767459544E-2"/>
          <c:y val="4.2461462004394795E-2"/>
          <c:w val="0.83514855311562963"/>
          <c:h val="0.59278787788216325"/>
        </c:manualLayout>
      </c:layout>
      <c:lineChart>
        <c:grouping val="standard"/>
        <c:varyColors val="0"/>
        <c:ser>
          <c:idx val="0"/>
          <c:order val="0"/>
          <c:tx>
            <c:strRef>
              <c:f>'Mujeres por hijos'!$AL$2</c:f>
              <c:strCache>
                <c:ptCount val="1"/>
                <c:pt idx="0">
                  <c:v>Mujeres sin hijos</c:v>
                </c:pt>
              </c:strCache>
            </c:strRef>
          </c:tx>
          <c:spPr>
            <a:ln w="31750" cap="rnd">
              <a:solidFill>
                <a:srgbClr val="00B0F0"/>
              </a:solidFill>
              <a:round/>
            </a:ln>
            <a:effectLst/>
          </c:spPr>
          <c:marker>
            <c:symbol val="none"/>
          </c:marker>
          <c:dLbls>
            <c:dLbl>
              <c:idx val="7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CB7-4735-84B7-358372921EB2}"/>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00B0F0"/>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'Mujeres por hijos'!$A$3:$A$75</c:f>
              <c:strCache>
                <c:ptCount val="73"/>
                <c:pt idx="0">
                  <c:v>III-03</c:v>
                </c:pt>
                <c:pt idx="1">
                  <c:v>IV-03</c:v>
                </c:pt>
                <c:pt idx="2">
                  <c:v>I-04</c:v>
                </c:pt>
                <c:pt idx="3">
                  <c:v>II-04</c:v>
                </c:pt>
                <c:pt idx="4">
                  <c:v>III-04</c:v>
                </c:pt>
                <c:pt idx="5">
                  <c:v>IV-04</c:v>
                </c:pt>
                <c:pt idx="6">
                  <c:v>I-05</c:v>
                </c:pt>
                <c:pt idx="7">
                  <c:v>II-05</c:v>
                </c:pt>
                <c:pt idx="8">
                  <c:v>III-05</c:v>
                </c:pt>
                <c:pt idx="9">
                  <c:v>IV-05</c:v>
                </c:pt>
                <c:pt idx="10">
                  <c:v>I-06</c:v>
                </c:pt>
                <c:pt idx="11">
                  <c:v>II-06</c:v>
                </c:pt>
                <c:pt idx="12">
                  <c:v>III-06</c:v>
                </c:pt>
                <c:pt idx="13">
                  <c:v>IV-06</c:v>
                </c:pt>
                <c:pt idx="14">
                  <c:v>I-07</c:v>
                </c:pt>
                <c:pt idx="15">
                  <c:v>II-07</c:v>
                </c:pt>
                <c:pt idx="16">
                  <c:v>IV-07</c:v>
                </c:pt>
                <c:pt idx="17">
                  <c:v>I-08</c:v>
                </c:pt>
                <c:pt idx="18">
                  <c:v>II-08</c:v>
                </c:pt>
                <c:pt idx="19">
                  <c:v>III-08</c:v>
                </c:pt>
                <c:pt idx="20">
                  <c:v>IV-08</c:v>
                </c:pt>
                <c:pt idx="21">
                  <c:v>I-09</c:v>
                </c:pt>
                <c:pt idx="22">
                  <c:v>II-09</c:v>
                </c:pt>
                <c:pt idx="23">
                  <c:v>III-09</c:v>
                </c:pt>
                <c:pt idx="24">
                  <c:v>IV-09</c:v>
                </c:pt>
                <c:pt idx="25">
                  <c:v>I-10</c:v>
                </c:pt>
                <c:pt idx="26">
                  <c:v>II-10</c:v>
                </c:pt>
                <c:pt idx="27">
                  <c:v>III-10</c:v>
                </c:pt>
                <c:pt idx="28">
                  <c:v>IV-10</c:v>
                </c:pt>
                <c:pt idx="29">
                  <c:v>I-11</c:v>
                </c:pt>
                <c:pt idx="30">
                  <c:v>II-11</c:v>
                </c:pt>
                <c:pt idx="31">
                  <c:v>III-11</c:v>
                </c:pt>
                <c:pt idx="32">
                  <c:v>IV-11</c:v>
                </c:pt>
                <c:pt idx="33">
                  <c:v>I-12</c:v>
                </c:pt>
                <c:pt idx="34">
                  <c:v>II-12</c:v>
                </c:pt>
                <c:pt idx="35">
                  <c:v>III-12</c:v>
                </c:pt>
                <c:pt idx="36">
                  <c:v>IV-12</c:v>
                </c:pt>
                <c:pt idx="37">
                  <c:v>I-13</c:v>
                </c:pt>
                <c:pt idx="38">
                  <c:v>II-13</c:v>
                </c:pt>
                <c:pt idx="39">
                  <c:v>III-13</c:v>
                </c:pt>
                <c:pt idx="40">
                  <c:v>IV-13</c:v>
                </c:pt>
                <c:pt idx="41">
                  <c:v>I-14</c:v>
                </c:pt>
                <c:pt idx="42">
                  <c:v>II-14</c:v>
                </c:pt>
                <c:pt idx="43">
                  <c:v>III-14</c:v>
                </c:pt>
                <c:pt idx="44">
                  <c:v>IV-14</c:v>
                </c:pt>
                <c:pt idx="45">
                  <c:v>I-15</c:v>
                </c:pt>
                <c:pt idx="46">
                  <c:v>II-15</c:v>
                </c:pt>
                <c:pt idx="47">
                  <c:v>II-16</c:v>
                </c:pt>
                <c:pt idx="48">
                  <c:v>III-16</c:v>
                </c:pt>
                <c:pt idx="49">
                  <c:v>IV-16</c:v>
                </c:pt>
                <c:pt idx="50">
                  <c:v>I-17</c:v>
                </c:pt>
                <c:pt idx="51">
                  <c:v>II-17</c:v>
                </c:pt>
                <c:pt idx="52">
                  <c:v>III-17</c:v>
                </c:pt>
                <c:pt idx="53">
                  <c:v>IV-17</c:v>
                </c:pt>
                <c:pt idx="54">
                  <c:v>I-18</c:v>
                </c:pt>
                <c:pt idx="55">
                  <c:v>II-18</c:v>
                </c:pt>
                <c:pt idx="56">
                  <c:v>III-18</c:v>
                </c:pt>
                <c:pt idx="57">
                  <c:v>IV-18</c:v>
                </c:pt>
                <c:pt idx="58">
                  <c:v>I-19</c:v>
                </c:pt>
                <c:pt idx="59">
                  <c:v>II-19</c:v>
                </c:pt>
                <c:pt idx="60">
                  <c:v>III-19</c:v>
                </c:pt>
                <c:pt idx="61">
                  <c:v>IV-19</c:v>
                </c:pt>
                <c:pt idx="62">
                  <c:v>I-20</c:v>
                </c:pt>
                <c:pt idx="63">
                  <c:v>II-20</c:v>
                </c:pt>
                <c:pt idx="64">
                  <c:v>III-20</c:v>
                </c:pt>
                <c:pt idx="65">
                  <c:v>IV-20</c:v>
                </c:pt>
                <c:pt idx="66">
                  <c:v>I-21</c:v>
                </c:pt>
                <c:pt idx="67">
                  <c:v>II-21</c:v>
                </c:pt>
                <c:pt idx="68">
                  <c:v>III-21</c:v>
                </c:pt>
                <c:pt idx="69">
                  <c:v>IV-21</c:v>
                </c:pt>
                <c:pt idx="70">
                  <c:v>I-22</c:v>
                </c:pt>
                <c:pt idx="71">
                  <c:v>II-22</c:v>
                </c:pt>
                <c:pt idx="72">
                  <c:v>III-22</c:v>
                </c:pt>
              </c:strCache>
            </c:strRef>
          </c:cat>
          <c:val>
            <c:numRef>
              <c:f>'Mujeres por hijos'!$AL$3:$AL$75</c:f>
              <c:numCache>
                <c:formatCode>0.00</c:formatCode>
                <c:ptCount val="73"/>
                <c:pt idx="0">
                  <c:v>0.37225800078451798</c:v>
                </c:pt>
                <c:pt idx="1">
                  <c:v>0.37387865548864502</c:v>
                </c:pt>
                <c:pt idx="2">
                  <c:v>0.37004559616767302</c:v>
                </c:pt>
                <c:pt idx="3">
                  <c:v>0.38429776443014901</c:v>
                </c:pt>
                <c:pt idx="4">
                  <c:v>0.39402752264747598</c:v>
                </c:pt>
                <c:pt idx="5">
                  <c:v>0.39739053199067897</c:v>
                </c:pt>
                <c:pt idx="6">
                  <c:v>0.37675929396563301</c:v>
                </c:pt>
                <c:pt idx="7">
                  <c:v>0.38986436381981598</c:v>
                </c:pt>
                <c:pt idx="8">
                  <c:v>0.403081001968145</c:v>
                </c:pt>
                <c:pt idx="9">
                  <c:v>0.40304840887702698</c:v>
                </c:pt>
                <c:pt idx="10">
                  <c:v>0.39960367756338899</c:v>
                </c:pt>
                <c:pt idx="11">
                  <c:v>0.40698782106619502</c:v>
                </c:pt>
                <c:pt idx="12">
                  <c:v>0.40820152311871399</c:v>
                </c:pt>
                <c:pt idx="13">
                  <c:v>0.40843227622078798</c:v>
                </c:pt>
                <c:pt idx="14">
                  <c:v>0.39330793748528298</c:v>
                </c:pt>
                <c:pt idx="15">
                  <c:v>0.40374466230765899</c:v>
                </c:pt>
                <c:pt idx="16">
                  <c:v>0.39979823998320002</c:v>
                </c:pt>
                <c:pt idx="17">
                  <c:v>0.40209969832644399</c:v>
                </c:pt>
                <c:pt idx="18">
                  <c:v>0.40082528845093102</c:v>
                </c:pt>
                <c:pt idx="19">
                  <c:v>0.39495359041640199</c:v>
                </c:pt>
                <c:pt idx="20">
                  <c:v>0.41009279925151898</c:v>
                </c:pt>
                <c:pt idx="21">
                  <c:v>0.41243063421315601</c:v>
                </c:pt>
                <c:pt idx="22">
                  <c:v>0.404816092948178</c:v>
                </c:pt>
                <c:pt idx="23">
                  <c:v>0.40070098747442801</c:v>
                </c:pt>
                <c:pt idx="24">
                  <c:v>0.40110010503928401</c:v>
                </c:pt>
                <c:pt idx="25">
                  <c:v>0.38798192214681798</c:v>
                </c:pt>
                <c:pt idx="26">
                  <c:v>0.39560686797707101</c:v>
                </c:pt>
                <c:pt idx="27">
                  <c:v>0.40525431139403201</c:v>
                </c:pt>
                <c:pt idx="28">
                  <c:v>0.40102820828670099</c:v>
                </c:pt>
                <c:pt idx="29">
                  <c:v>0.39349638282136901</c:v>
                </c:pt>
                <c:pt idx="30">
                  <c:v>0.40624853343274098</c:v>
                </c:pt>
                <c:pt idx="31">
                  <c:v>0.40785473373006398</c:v>
                </c:pt>
                <c:pt idx="32">
                  <c:v>0.40052078906239402</c:v>
                </c:pt>
                <c:pt idx="33">
                  <c:v>0.40466946448031998</c:v>
                </c:pt>
                <c:pt idx="34">
                  <c:v>0.41869373487397499</c:v>
                </c:pt>
                <c:pt idx="35">
                  <c:v>0.41021672475070298</c:v>
                </c:pt>
                <c:pt idx="36">
                  <c:v>0.40709119055369303</c:v>
                </c:pt>
                <c:pt idx="37">
                  <c:v>0.398909139811855</c:v>
                </c:pt>
                <c:pt idx="38">
                  <c:v>0.40812859882140201</c:v>
                </c:pt>
                <c:pt idx="39">
                  <c:v>0.402278184066861</c:v>
                </c:pt>
                <c:pt idx="40">
                  <c:v>0.41198996974350799</c:v>
                </c:pt>
                <c:pt idx="41">
                  <c:v>0.39631269886965198</c:v>
                </c:pt>
                <c:pt idx="42">
                  <c:v>0.39535256072775399</c:v>
                </c:pt>
                <c:pt idx="43">
                  <c:v>0.39429068802392198</c:v>
                </c:pt>
                <c:pt idx="44">
                  <c:v>0.40968457481861598</c:v>
                </c:pt>
                <c:pt idx="45">
                  <c:v>0.39001471084706302</c:v>
                </c:pt>
                <c:pt idx="46">
                  <c:v>0.38579037433560698</c:v>
                </c:pt>
                <c:pt idx="47">
                  <c:v>0.38144335744727498</c:v>
                </c:pt>
                <c:pt idx="48">
                  <c:v>0.39399345446776302</c:v>
                </c:pt>
                <c:pt idx="49">
                  <c:v>0.38359702444113702</c:v>
                </c:pt>
                <c:pt idx="50">
                  <c:v>0.37897870142156498</c:v>
                </c:pt>
                <c:pt idx="51">
                  <c:v>0.39076816208757498</c:v>
                </c:pt>
                <c:pt idx="52">
                  <c:v>0.39413942126390999</c:v>
                </c:pt>
                <c:pt idx="53">
                  <c:v>0.392068186503783</c:v>
                </c:pt>
                <c:pt idx="54">
                  <c:v>0.390716125266239</c:v>
                </c:pt>
                <c:pt idx="55">
                  <c:v>0.39205949810538798</c:v>
                </c:pt>
                <c:pt idx="56">
                  <c:v>0.39715241494092002</c:v>
                </c:pt>
                <c:pt idx="57">
                  <c:v>0.38892407098982201</c:v>
                </c:pt>
                <c:pt idx="58">
                  <c:v>0.39460445457143301</c:v>
                </c:pt>
                <c:pt idx="59">
                  <c:v>0.40135891389214501</c:v>
                </c:pt>
                <c:pt idx="60">
                  <c:v>0.397207895555445</c:v>
                </c:pt>
                <c:pt idx="61">
                  <c:v>0.40665972575278603</c:v>
                </c:pt>
                <c:pt idx="62">
                  <c:v>0.39547144358065101</c:v>
                </c:pt>
                <c:pt idx="63">
                  <c:v>0.317882436076312</c:v>
                </c:pt>
                <c:pt idx="64">
                  <c:v>0.36222360859178399</c:v>
                </c:pt>
                <c:pt idx="65">
                  <c:v>0.40033082051667301</c:v>
                </c:pt>
                <c:pt idx="66">
                  <c:v>0.381369201220562</c:v>
                </c:pt>
                <c:pt idx="67">
                  <c:v>0.36781345064938298</c:v>
                </c:pt>
                <c:pt idx="68">
                  <c:v>0.40151860019501601</c:v>
                </c:pt>
                <c:pt idx="69">
                  <c:v>0.414150555140606</c:v>
                </c:pt>
                <c:pt idx="70">
                  <c:v>0.40013720033256001</c:v>
                </c:pt>
                <c:pt idx="71">
                  <c:v>0.41182606595701599</c:v>
                </c:pt>
                <c:pt idx="72">
                  <c:v>0.39443273790349997</c:v>
                </c:pt>
              </c:numCache>
            </c:numRef>
          </c:val>
          <c:smooth val="1"/>
          <c:extLst>
            <c:ext xmlns:c16="http://schemas.microsoft.com/office/drawing/2014/chart" uri="{C3380CC4-5D6E-409C-BE32-E72D297353CC}">
              <c16:uniqueId val="{00000001-7CB7-4735-84B7-358372921EB2}"/>
            </c:ext>
          </c:extLst>
        </c:ser>
        <c:ser>
          <c:idx val="1"/>
          <c:order val="1"/>
          <c:tx>
            <c:strRef>
              <c:f>'Mujeres por hijos'!$AN$2</c:f>
              <c:strCache>
                <c:ptCount val="1"/>
                <c:pt idx="0">
                  <c:v>Mujeres con 1 hijo</c:v>
                </c:pt>
              </c:strCache>
            </c:strRef>
          </c:tx>
          <c:spPr>
            <a:ln w="31750" cap="rnd">
              <a:solidFill>
                <a:srgbClr val="FF0000"/>
              </a:solidFill>
              <a:round/>
            </a:ln>
            <a:effectLst/>
          </c:spPr>
          <c:marker>
            <c:symbol val="none"/>
          </c:marker>
          <c:dLbls>
            <c:dLbl>
              <c:idx val="7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CB7-4735-84B7-358372921EB2}"/>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FF0000"/>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'Mujeres por hijos'!$A$3:$A$75</c:f>
              <c:strCache>
                <c:ptCount val="73"/>
                <c:pt idx="0">
                  <c:v>III-03</c:v>
                </c:pt>
                <c:pt idx="1">
                  <c:v>IV-03</c:v>
                </c:pt>
                <c:pt idx="2">
                  <c:v>I-04</c:v>
                </c:pt>
                <c:pt idx="3">
                  <c:v>II-04</c:v>
                </c:pt>
                <c:pt idx="4">
                  <c:v>III-04</c:v>
                </c:pt>
                <c:pt idx="5">
                  <c:v>IV-04</c:v>
                </c:pt>
                <c:pt idx="6">
                  <c:v>I-05</c:v>
                </c:pt>
                <c:pt idx="7">
                  <c:v>II-05</c:v>
                </c:pt>
                <c:pt idx="8">
                  <c:v>III-05</c:v>
                </c:pt>
                <c:pt idx="9">
                  <c:v>IV-05</c:v>
                </c:pt>
                <c:pt idx="10">
                  <c:v>I-06</c:v>
                </c:pt>
                <c:pt idx="11">
                  <c:v>II-06</c:v>
                </c:pt>
                <c:pt idx="12">
                  <c:v>III-06</c:v>
                </c:pt>
                <c:pt idx="13">
                  <c:v>IV-06</c:v>
                </c:pt>
                <c:pt idx="14">
                  <c:v>I-07</c:v>
                </c:pt>
                <c:pt idx="15">
                  <c:v>II-07</c:v>
                </c:pt>
                <c:pt idx="16">
                  <c:v>IV-07</c:v>
                </c:pt>
                <c:pt idx="17">
                  <c:v>I-08</c:v>
                </c:pt>
                <c:pt idx="18">
                  <c:v>II-08</c:v>
                </c:pt>
                <c:pt idx="19">
                  <c:v>III-08</c:v>
                </c:pt>
                <c:pt idx="20">
                  <c:v>IV-08</c:v>
                </c:pt>
                <c:pt idx="21">
                  <c:v>I-09</c:v>
                </c:pt>
                <c:pt idx="22">
                  <c:v>II-09</c:v>
                </c:pt>
                <c:pt idx="23">
                  <c:v>III-09</c:v>
                </c:pt>
                <c:pt idx="24">
                  <c:v>IV-09</c:v>
                </c:pt>
                <c:pt idx="25">
                  <c:v>I-10</c:v>
                </c:pt>
                <c:pt idx="26">
                  <c:v>II-10</c:v>
                </c:pt>
                <c:pt idx="27">
                  <c:v>III-10</c:v>
                </c:pt>
                <c:pt idx="28">
                  <c:v>IV-10</c:v>
                </c:pt>
                <c:pt idx="29">
                  <c:v>I-11</c:v>
                </c:pt>
                <c:pt idx="30">
                  <c:v>II-11</c:v>
                </c:pt>
                <c:pt idx="31">
                  <c:v>III-11</c:v>
                </c:pt>
                <c:pt idx="32">
                  <c:v>IV-11</c:v>
                </c:pt>
                <c:pt idx="33">
                  <c:v>I-12</c:v>
                </c:pt>
                <c:pt idx="34">
                  <c:v>II-12</c:v>
                </c:pt>
                <c:pt idx="35">
                  <c:v>III-12</c:v>
                </c:pt>
                <c:pt idx="36">
                  <c:v>IV-12</c:v>
                </c:pt>
                <c:pt idx="37">
                  <c:v>I-13</c:v>
                </c:pt>
                <c:pt idx="38">
                  <c:v>II-13</c:v>
                </c:pt>
                <c:pt idx="39">
                  <c:v>III-13</c:v>
                </c:pt>
                <c:pt idx="40">
                  <c:v>IV-13</c:v>
                </c:pt>
                <c:pt idx="41">
                  <c:v>I-14</c:v>
                </c:pt>
                <c:pt idx="42">
                  <c:v>II-14</c:v>
                </c:pt>
                <c:pt idx="43">
                  <c:v>III-14</c:v>
                </c:pt>
                <c:pt idx="44">
                  <c:v>IV-14</c:v>
                </c:pt>
                <c:pt idx="45">
                  <c:v>I-15</c:v>
                </c:pt>
                <c:pt idx="46">
                  <c:v>II-15</c:v>
                </c:pt>
                <c:pt idx="47">
                  <c:v>II-16</c:v>
                </c:pt>
                <c:pt idx="48">
                  <c:v>III-16</c:v>
                </c:pt>
                <c:pt idx="49">
                  <c:v>IV-16</c:v>
                </c:pt>
                <c:pt idx="50">
                  <c:v>I-17</c:v>
                </c:pt>
                <c:pt idx="51">
                  <c:v>II-17</c:v>
                </c:pt>
                <c:pt idx="52">
                  <c:v>III-17</c:v>
                </c:pt>
                <c:pt idx="53">
                  <c:v>IV-17</c:v>
                </c:pt>
                <c:pt idx="54">
                  <c:v>I-18</c:v>
                </c:pt>
                <c:pt idx="55">
                  <c:v>II-18</c:v>
                </c:pt>
                <c:pt idx="56">
                  <c:v>III-18</c:v>
                </c:pt>
                <c:pt idx="57">
                  <c:v>IV-18</c:v>
                </c:pt>
                <c:pt idx="58">
                  <c:v>I-19</c:v>
                </c:pt>
                <c:pt idx="59">
                  <c:v>II-19</c:v>
                </c:pt>
                <c:pt idx="60">
                  <c:v>III-19</c:v>
                </c:pt>
                <c:pt idx="61">
                  <c:v>IV-19</c:v>
                </c:pt>
                <c:pt idx="62">
                  <c:v>I-20</c:v>
                </c:pt>
                <c:pt idx="63">
                  <c:v>II-20</c:v>
                </c:pt>
                <c:pt idx="64">
                  <c:v>III-20</c:v>
                </c:pt>
                <c:pt idx="65">
                  <c:v>IV-20</c:v>
                </c:pt>
                <c:pt idx="66">
                  <c:v>I-21</c:v>
                </c:pt>
                <c:pt idx="67">
                  <c:v>II-21</c:v>
                </c:pt>
                <c:pt idx="68">
                  <c:v>III-21</c:v>
                </c:pt>
                <c:pt idx="69">
                  <c:v>IV-21</c:v>
                </c:pt>
                <c:pt idx="70">
                  <c:v>I-22</c:v>
                </c:pt>
                <c:pt idx="71">
                  <c:v>II-22</c:v>
                </c:pt>
                <c:pt idx="72">
                  <c:v>III-22</c:v>
                </c:pt>
              </c:strCache>
            </c:strRef>
          </c:cat>
          <c:val>
            <c:numRef>
              <c:f>'Mujeres por hijos'!$AN$3:$AN$75</c:f>
              <c:numCache>
                <c:formatCode>0.00</c:formatCode>
                <c:ptCount val="73"/>
                <c:pt idx="0">
                  <c:v>0.38573180097634502</c:v>
                </c:pt>
                <c:pt idx="1">
                  <c:v>0.35150459372389897</c:v>
                </c:pt>
                <c:pt idx="2">
                  <c:v>0.35188609918845498</c:v>
                </c:pt>
                <c:pt idx="3">
                  <c:v>0.37820323603005401</c:v>
                </c:pt>
                <c:pt idx="4">
                  <c:v>0.36238470275356699</c:v>
                </c:pt>
                <c:pt idx="5">
                  <c:v>0.36490786814329801</c:v>
                </c:pt>
                <c:pt idx="6">
                  <c:v>0.37137582543518699</c:v>
                </c:pt>
                <c:pt idx="7">
                  <c:v>0.37045682147391801</c:v>
                </c:pt>
                <c:pt idx="8">
                  <c:v>0.36682644015884402</c:v>
                </c:pt>
                <c:pt idx="9">
                  <c:v>0.40033833338782598</c:v>
                </c:pt>
                <c:pt idx="10">
                  <c:v>0.37672229764792198</c:v>
                </c:pt>
                <c:pt idx="11">
                  <c:v>0.38882880452871799</c:v>
                </c:pt>
                <c:pt idx="12">
                  <c:v>0.38341519816936198</c:v>
                </c:pt>
                <c:pt idx="13">
                  <c:v>0.404457739212921</c:v>
                </c:pt>
                <c:pt idx="14">
                  <c:v>0.38341824469125202</c:v>
                </c:pt>
                <c:pt idx="15">
                  <c:v>0.39765658227240602</c:v>
                </c:pt>
                <c:pt idx="16">
                  <c:v>0.388687148034569</c:v>
                </c:pt>
                <c:pt idx="17">
                  <c:v>0.37734106130228201</c:v>
                </c:pt>
                <c:pt idx="18">
                  <c:v>0.40384667925656098</c:v>
                </c:pt>
                <c:pt idx="19">
                  <c:v>0.39307447535449502</c:v>
                </c:pt>
                <c:pt idx="20">
                  <c:v>0.40555902069293498</c:v>
                </c:pt>
                <c:pt idx="21">
                  <c:v>0.39069829362645703</c:v>
                </c:pt>
                <c:pt idx="22">
                  <c:v>0.381571841371669</c:v>
                </c:pt>
                <c:pt idx="23">
                  <c:v>0.38686511022565201</c:v>
                </c:pt>
                <c:pt idx="24">
                  <c:v>0.40847320635877798</c:v>
                </c:pt>
                <c:pt idx="25">
                  <c:v>0.38291806610806001</c:v>
                </c:pt>
                <c:pt idx="26">
                  <c:v>0.381600685475666</c:v>
                </c:pt>
                <c:pt idx="27">
                  <c:v>0.38531987562230202</c:v>
                </c:pt>
                <c:pt idx="28">
                  <c:v>0.378547550032658</c:v>
                </c:pt>
                <c:pt idx="29">
                  <c:v>0.38109452162226898</c:v>
                </c:pt>
                <c:pt idx="30">
                  <c:v>0.40895042052463598</c:v>
                </c:pt>
                <c:pt idx="31">
                  <c:v>0.40214902975789302</c:v>
                </c:pt>
                <c:pt idx="32">
                  <c:v>0.38797252994700698</c:v>
                </c:pt>
                <c:pt idx="33">
                  <c:v>0.39010079189452002</c:v>
                </c:pt>
                <c:pt idx="34">
                  <c:v>0.39365551004699201</c:v>
                </c:pt>
                <c:pt idx="35">
                  <c:v>0.38297643084838601</c:v>
                </c:pt>
                <c:pt idx="36">
                  <c:v>0.39005000990890998</c:v>
                </c:pt>
                <c:pt idx="37">
                  <c:v>0.38856168884335102</c:v>
                </c:pt>
                <c:pt idx="38">
                  <c:v>0.39966702362170398</c:v>
                </c:pt>
                <c:pt idx="39">
                  <c:v>0.38095274681582197</c:v>
                </c:pt>
                <c:pt idx="40">
                  <c:v>0.40277354099617402</c:v>
                </c:pt>
                <c:pt idx="41">
                  <c:v>0.37991586383056702</c:v>
                </c:pt>
                <c:pt idx="42">
                  <c:v>0.373940515190815</c:v>
                </c:pt>
                <c:pt idx="43">
                  <c:v>0.37412465899979502</c:v>
                </c:pt>
                <c:pt idx="44">
                  <c:v>0.39827709410715401</c:v>
                </c:pt>
                <c:pt idx="45">
                  <c:v>0.395686291631135</c:v>
                </c:pt>
                <c:pt idx="46">
                  <c:v>0.37547406804510303</c:v>
                </c:pt>
                <c:pt idx="47">
                  <c:v>0.38564832149538297</c:v>
                </c:pt>
                <c:pt idx="48">
                  <c:v>0.399475395037583</c:v>
                </c:pt>
                <c:pt idx="49">
                  <c:v>0.40167599085823202</c:v>
                </c:pt>
                <c:pt idx="50">
                  <c:v>0.38942060084237501</c:v>
                </c:pt>
                <c:pt idx="51">
                  <c:v>0.39551023032374799</c:v>
                </c:pt>
                <c:pt idx="52">
                  <c:v>0.39190983961341602</c:v>
                </c:pt>
                <c:pt idx="53">
                  <c:v>0.39633150537692402</c:v>
                </c:pt>
                <c:pt idx="54">
                  <c:v>0.40485645387249902</c:v>
                </c:pt>
                <c:pt idx="55">
                  <c:v>0.396743321715542</c:v>
                </c:pt>
                <c:pt idx="56">
                  <c:v>0.41079606675049002</c:v>
                </c:pt>
                <c:pt idx="57">
                  <c:v>0.41125209595133</c:v>
                </c:pt>
                <c:pt idx="58">
                  <c:v>0.398683216430122</c:v>
                </c:pt>
                <c:pt idx="59">
                  <c:v>0.423109001663798</c:v>
                </c:pt>
                <c:pt idx="60">
                  <c:v>0.41158802669615902</c:v>
                </c:pt>
                <c:pt idx="61">
                  <c:v>0.42598604231755499</c:v>
                </c:pt>
                <c:pt idx="62">
                  <c:v>0.41802925929254198</c:v>
                </c:pt>
                <c:pt idx="63">
                  <c:v>0.34065842477195801</c:v>
                </c:pt>
                <c:pt idx="64">
                  <c:v>0.392284133545584</c:v>
                </c:pt>
                <c:pt idx="65">
                  <c:v>0.41551677146023003</c:v>
                </c:pt>
                <c:pt idx="66">
                  <c:v>0.38615427246515399</c:v>
                </c:pt>
                <c:pt idx="67">
                  <c:v>0.42376074851586998</c:v>
                </c:pt>
                <c:pt idx="68">
                  <c:v>0.44129590755746001</c:v>
                </c:pt>
                <c:pt idx="69">
                  <c:v>0.421075670288936</c:v>
                </c:pt>
                <c:pt idx="70">
                  <c:v>0.42591780424328501</c:v>
                </c:pt>
                <c:pt idx="71">
                  <c:v>0.45013225479921998</c:v>
                </c:pt>
                <c:pt idx="72">
                  <c:v>0.453872025995672</c:v>
                </c:pt>
              </c:numCache>
            </c:numRef>
          </c:val>
          <c:smooth val="1"/>
          <c:extLst>
            <c:ext xmlns:c16="http://schemas.microsoft.com/office/drawing/2014/chart" uri="{C3380CC4-5D6E-409C-BE32-E72D297353CC}">
              <c16:uniqueId val="{00000003-7CB7-4735-84B7-358372921EB2}"/>
            </c:ext>
          </c:extLst>
        </c:ser>
        <c:ser>
          <c:idx val="2"/>
          <c:order val="2"/>
          <c:tx>
            <c:strRef>
              <c:f>'Mujeres por hijos'!$AO$2</c:f>
              <c:strCache>
                <c:ptCount val="1"/>
                <c:pt idx="0">
                  <c:v>Mujeres con 2 hijos</c:v>
                </c:pt>
              </c:strCache>
            </c:strRef>
          </c:tx>
          <c:spPr>
            <a:ln w="31750" cap="rnd">
              <a:solidFill>
                <a:srgbClr val="00B050"/>
              </a:solidFill>
              <a:round/>
            </a:ln>
            <a:effectLst/>
          </c:spPr>
          <c:marker>
            <c:symbol val="none"/>
          </c:marker>
          <c:dLbls>
            <c:dLbl>
              <c:idx val="7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CB7-4735-84B7-358372921EB2}"/>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00B050"/>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'Mujeres por hijos'!$A$3:$A$75</c:f>
              <c:strCache>
                <c:ptCount val="73"/>
                <c:pt idx="0">
                  <c:v>III-03</c:v>
                </c:pt>
                <c:pt idx="1">
                  <c:v>IV-03</c:v>
                </c:pt>
                <c:pt idx="2">
                  <c:v>I-04</c:v>
                </c:pt>
                <c:pt idx="3">
                  <c:v>II-04</c:v>
                </c:pt>
                <c:pt idx="4">
                  <c:v>III-04</c:v>
                </c:pt>
                <c:pt idx="5">
                  <c:v>IV-04</c:v>
                </c:pt>
                <c:pt idx="6">
                  <c:v>I-05</c:v>
                </c:pt>
                <c:pt idx="7">
                  <c:v>II-05</c:v>
                </c:pt>
                <c:pt idx="8">
                  <c:v>III-05</c:v>
                </c:pt>
                <c:pt idx="9">
                  <c:v>IV-05</c:v>
                </c:pt>
                <c:pt idx="10">
                  <c:v>I-06</c:v>
                </c:pt>
                <c:pt idx="11">
                  <c:v>II-06</c:v>
                </c:pt>
                <c:pt idx="12">
                  <c:v>III-06</c:v>
                </c:pt>
                <c:pt idx="13">
                  <c:v>IV-06</c:v>
                </c:pt>
                <c:pt idx="14">
                  <c:v>I-07</c:v>
                </c:pt>
                <c:pt idx="15">
                  <c:v>II-07</c:v>
                </c:pt>
                <c:pt idx="16">
                  <c:v>IV-07</c:v>
                </c:pt>
                <c:pt idx="17">
                  <c:v>I-08</c:v>
                </c:pt>
                <c:pt idx="18">
                  <c:v>II-08</c:v>
                </c:pt>
                <c:pt idx="19">
                  <c:v>III-08</c:v>
                </c:pt>
                <c:pt idx="20">
                  <c:v>IV-08</c:v>
                </c:pt>
                <c:pt idx="21">
                  <c:v>I-09</c:v>
                </c:pt>
                <c:pt idx="22">
                  <c:v>II-09</c:v>
                </c:pt>
                <c:pt idx="23">
                  <c:v>III-09</c:v>
                </c:pt>
                <c:pt idx="24">
                  <c:v>IV-09</c:v>
                </c:pt>
                <c:pt idx="25">
                  <c:v>I-10</c:v>
                </c:pt>
                <c:pt idx="26">
                  <c:v>II-10</c:v>
                </c:pt>
                <c:pt idx="27">
                  <c:v>III-10</c:v>
                </c:pt>
                <c:pt idx="28">
                  <c:v>IV-10</c:v>
                </c:pt>
                <c:pt idx="29">
                  <c:v>I-11</c:v>
                </c:pt>
                <c:pt idx="30">
                  <c:v>II-11</c:v>
                </c:pt>
                <c:pt idx="31">
                  <c:v>III-11</c:v>
                </c:pt>
                <c:pt idx="32">
                  <c:v>IV-11</c:v>
                </c:pt>
                <c:pt idx="33">
                  <c:v>I-12</c:v>
                </c:pt>
                <c:pt idx="34">
                  <c:v>II-12</c:v>
                </c:pt>
                <c:pt idx="35">
                  <c:v>III-12</c:v>
                </c:pt>
                <c:pt idx="36">
                  <c:v>IV-12</c:v>
                </c:pt>
                <c:pt idx="37">
                  <c:v>I-13</c:v>
                </c:pt>
                <c:pt idx="38">
                  <c:v>II-13</c:v>
                </c:pt>
                <c:pt idx="39">
                  <c:v>III-13</c:v>
                </c:pt>
                <c:pt idx="40">
                  <c:v>IV-13</c:v>
                </c:pt>
                <c:pt idx="41">
                  <c:v>I-14</c:v>
                </c:pt>
                <c:pt idx="42">
                  <c:v>II-14</c:v>
                </c:pt>
                <c:pt idx="43">
                  <c:v>III-14</c:v>
                </c:pt>
                <c:pt idx="44">
                  <c:v>IV-14</c:v>
                </c:pt>
                <c:pt idx="45">
                  <c:v>I-15</c:v>
                </c:pt>
                <c:pt idx="46">
                  <c:v>II-15</c:v>
                </c:pt>
                <c:pt idx="47">
                  <c:v>II-16</c:v>
                </c:pt>
                <c:pt idx="48">
                  <c:v>III-16</c:v>
                </c:pt>
                <c:pt idx="49">
                  <c:v>IV-16</c:v>
                </c:pt>
                <c:pt idx="50">
                  <c:v>I-17</c:v>
                </c:pt>
                <c:pt idx="51">
                  <c:v>II-17</c:v>
                </c:pt>
                <c:pt idx="52">
                  <c:v>III-17</c:v>
                </c:pt>
                <c:pt idx="53">
                  <c:v>IV-17</c:v>
                </c:pt>
                <c:pt idx="54">
                  <c:v>I-18</c:v>
                </c:pt>
                <c:pt idx="55">
                  <c:v>II-18</c:v>
                </c:pt>
                <c:pt idx="56">
                  <c:v>III-18</c:v>
                </c:pt>
                <c:pt idx="57">
                  <c:v>IV-18</c:v>
                </c:pt>
                <c:pt idx="58">
                  <c:v>I-19</c:v>
                </c:pt>
                <c:pt idx="59">
                  <c:v>II-19</c:v>
                </c:pt>
                <c:pt idx="60">
                  <c:v>III-19</c:v>
                </c:pt>
                <c:pt idx="61">
                  <c:v>IV-19</c:v>
                </c:pt>
                <c:pt idx="62">
                  <c:v>I-20</c:v>
                </c:pt>
                <c:pt idx="63">
                  <c:v>II-20</c:v>
                </c:pt>
                <c:pt idx="64">
                  <c:v>III-20</c:v>
                </c:pt>
                <c:pt idx="65">
                  <c:v>IV-20</c:v>
                </c:pt>
                <c:pt idx="66">
                  <c:v>I-21</c:v>
                </c:pt>
                <c:pt idx="67">
                  <c:v>II-21</c:v>
                </c:pt>
                <c:pt idx="68">
                  <c:v>III-21</c:v>
                </c:pt>
                <c:pt idx="69">
                  <c:v>IV-21</c:v>
                </c:pt>
                <c:pt idx="70">
                  <c:v>I-22</c:v>
                </c:pt>
                <c:pt idx="71">
                  <c:v>II-22</c:v>
                </c:pt>
                <c:pt idx="72">
                  <c:v>III-22</c:v>
                </c:pt>
              </c:strCache>
            </c:strRef>
          </c:cat>
          <c:val>
            <c:numRef>
              <c:f>'Mujeres por hijos'!$AO$3:$AO$75</c:f>
              <c:numCache>
                <c:formatCode>0.00</c:formatCode>
                <c:ptCount val="73"/>
                <c:pt idx="0">
                  <c:v>0.25686720044122302</c:v>
                </c:pt>
                <c:pt idx="1">
                  <c:v>0.27372474594122498</c:v>
                </c:pt>
                <c:pt idx="2">
                  <c:v>0.28487886067682</c:v>
                </c:pt>
                <c:pt idx="3">
                  <c:v>0.281633351086441</c:v>
                </c:pt>
                <c:pt idx="4">
                  <c:v>0.26929199322714398</c:v>
                </c:pt>
                <c:pt idx="5">
                  <c:v>0.28161541546803598</c:v>
                </c:pt>
                <c:pt idx="6">
                  <c:v>0.27854578775472</c:v>
                </c:pt>
                <c:pt idx="7">
                  <c:v>0.27598994029242302</c:v>
                </c:pt>
                <c:pt idx="8">
                  <c:v>0.27943715771921501</c:v>
                </c:pt>
                <c:pt idx="9">
                  <c:v>0.28877311532858402</c:v>
                </c:pt>
                <c:pt idx="10">
                  <c:v>0.27599127191574602</c:v>
                </c:pt>
                <c:pt idx="11">
                  <c:v>0.28902642102371501</c:v>
                </c:pt>
                <c:pt idx="12">
                  <c:v>0.28866470592117299</c:v>
                </c:pt>
                <c:pt idx="13">
                  <c:v>0.28249349508421701</c:v>
                </c:pt>
                <c:pt idx="14">
                  <c:v>0.292624953353322</c:v>
                </c:pt>
                <c:pt idx="15">
                  <c:v>0.277916478592521</c:v>
                </c:pt>
                <c:pt idx="16">
                  <c:v>0.27735983287318899</c:v>
                </c:pt>
                <c:pt idx="17">
                  <c:v>0.28167337464875097</c:v>
                </c:pt>
                <c:pt idx="18">
                  <c:v>0.28280546313645899</c:v>
                </c:pt>
                <c:pt idx="19">
                  <c:v>0.28663844289693502</c:v>
                </c:pt>
                <c:pt idx="20">
                  <c:v>0.27987515031819399</c:v>
                </c:pt>
                <c:pt idx="21">
                  <c:v>0.27887700918337399</c:v>
                </c:pt>
                <c:pt idx="22">
                  <c:v>0.28376742819024198</c:v>
                </c:pt>
                <c:pt idx="23">
                  <c:v>0.29340731181047403</c:v>
                </c:pt>
                <c:pt idx="24">
                  <c:v>0.290977226597747</c:v>
                </c:pt>
                <c:pt idx="25">
                  <c:v>0.28528860256975103</c:v>
                </c:pt>
                <c:pt idx="26">
                  <c:v>0.28852307019904</c:v>
                </c:pt>
                <c:pt idx="27">
                  <c:v>0.28279772399422998</c:v>
                </c:pt>
                <c:pt idx="28">
                  <c:v>0.27811645214410202</c:v>
                </c:pt>
                <c:pt idx="29">
                  <c:v>0.28966889759284897</c:v>
                </c:pt>
                <c:pt idx="30">
                  <c:v>0.286861500201751</c:v>
                </c:pt>
                <c:pt idx="31">
                  <c:v>0.29399789750486999</c:v>
                </c:pt>
                <c:pt idx="32">
                  <c:v>0.286321508274819</c:v>
                </c:pt>
                <c:pt idx="33">
                  <c:v>0.29705626773140498</c:v>
                </c:pt>
                <c:pt idx="34">
                  <c:v>0.30418849930055802</c:v>
                </c:pt>
                <c:pt idx="35">
                  <c:v>0.28646337098633901</c:v>
                </c:pt>
                <c:pt idx="36">
                  <c:v>0.28274718431187401</c:v>
                </c:pt>
                <c:pt idx="37">
                  <c:v>0.28547161818635602</c:v>
                </c:pt>
                <c:pt idx="38">
                  <c:v>0.28723441460164501</c:v>
                </c:pt>
                <c:pt idx="39">
                  <c:v>0.29661195443245397</c:v>
                </c:pt>
                <c:pt idx="40">
                  <c:v>0.29748831082548699</c:v>
                </c:pt>
                <c:pt idx="41">
                  <c:v>0.28978440081499701</c:v>
                </c:pt>
                <c:pt idx="42">
                  <c:v>0.27600504249461899</c:v>
                </c:pt>
                <c:pt idx="43">
                  <c:v>0.29175750104750497</c:v>
                </c:pt>
                <c:pt idx="44">
                  <c:v>0.29782392628711102</c:v>
                </c:pt>
                <c:pt idx="45">
                  <c:v>0.28217925537281102</c:v>
                </c:pt>
                <c:pt idx="46">
                  <c:v>0.28829811788687298</c:v>
                </c:pt>
                <c:pt idx="47">
                  <c:v>0.29298818050448899</c:v>
                </c:pt>
                <c:pt idx="48">
                  <c:v>0.28272794519477701</c:v>
                </c:pt>
                <c:pt idx="49">
                  <c:v>0.281505373662711</c:v>
                </c:pt>
                <c:pt idx="50">
                  <c:v>0.28331826729735299</c:v>
                </c:pt>
                <c:pt idx="51">
                  <c:v>0.30030999628704103</c:v>
                </c:pt>
                <c:pt idx="52">
                  <c:v>0.30084909118030201</c:v>
                </c:pt>
                <c:pt idx="53">
                  <c:v>0.30433195900655602</c:v>
                </c:pt>
                <c:pt idx="54">
                  <c:v>0.31682327138991101</c:v>
                </c:pt>
                <c:pt idx="55">
                  <c:v>0.31295063321975602</c:v>
                </c:pt>
                <c:pt idx="56">
                  <c:v>0.30326150278143299</c:v>
                </c:pt>
                <c:pt idx="57">
                  <c:v>0.31413374311610498</c:v>
                </c:pt>
                <c:pt idx="58">
                  <c:v>0.31527153868309998</c:v>
                </c:pt>
                <c:pt idx="59">
                  <c:v>0.30281957443906599</c:v>
                </c:pt>
                <c:pt idx="60">
                  <c:v>0.28891103565758502</c:v>
                </c:pt>
                <c:pt idx="61">
                  <c:v>0.30594174633879001</c:v>
                </c:pt>
                <c:pt idx="62">
                  <c:v>0.29966292003324002</c:v>
                </c:pt>
                <c:pt idx="63">
                  <c:v>0.24079368971583601</c:v>
                </c:pt>
                <c:pt idx="64">
                  <c:v>0.241112745355196</c:v>
                </c:pt>
                <c:pt idx="65">
                  <c:v>0.26218967183792202</c:v>
                </c:pt>
                <c:pt idx="66">
                  <c:v>0.30953892635463998</c:v>
                </c:pt>
                <c:pt idx="67">
                  <c:v>0.305069535420737</c:v>
                </c:pt>
                <c:pt idx="68">
                  <c:v>0.31831091352088497</c:v>
                </c:pt>
                <c:pt idx="69">
                  <c:v>0.32038406082363802</c:v>
                </c:pt>
                <c:pt idx="70">
                  <c:v>0.31821019907376402</c:v>
                </c:pt>
                <c:pt idx="71">
                  <c:v>0.34583906368200001</c:v>
                </c:pt>
                <c:pt idx="72">
                  <c:v>0.33524613479658699</c:v>
                </c:pt>
              </c:numCache>
            </c:numRef>
          </c:val>
          <c:smooth val="1"/>
          <c:extLst>
            <c:ext xmlns:c16="http://schemas.microsoft.com/office/drawing/2014/chart" uri="{C3380CC4-5D6E-409C-BE32-E72D297353CC}">
              <c16:uniqueId val="{00000005-7CB7-4735-84B7-358372921EB2}"/>
            </c:ext>
          </c:extLst>
        </c:ser>
        <c:ser>
          <c:idx val="3"/>
          <c:order val="3"/>
          <c:tx>
            <c:strRef>
              <c:f>'Mujeres por hijos'!$AP$2</c:f>
              <c:strCache>
                <c:ptCount val="1"/>
                <c:pt idx="0">
                  <c:v>Mujeres con 3 hijos</c:v>
                </c:pt>
              </c:strCache>
            </c:strRef>
          </c:tx>
          <c:spPr>
            <a:ln w="31750" cap="rnd">
              <a:solidFill>
                <a:schemeClr val="accent4"/>
              </a:solidFill>
              <a:round/>
            </a:ln>
            <a:effectLst/>
          </c:spPr>
          <c:marker>
            <c:symbol val="none"/>
          </c:marker>
          <c:dLbls>
            <c:dLbl>
              <c:idx val="7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CB7-4735-84B7-358372921EB2}"/>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7030A0"/>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'Mujeres por hijos'!$A$3:$A$75</c:f>
              <c:strCache>
                <c:ptCount val="73"/>
                <c:pt idx="0">
                  <c:v>III-03</c:v>
                </c:pt>
                <c:pt idx="1">
                  <c:v>IV-03</c:v>
                </c:pt>
                <c:pt idx="2">
                  <c:v>I-04</c:v>
                </c:pt>
                <c:pt idx="3">
                  <c:v>II-04</c:v>
                </c:pt>
                <c:pt idx="4">
                  <c:v>III-04</c:v>
                </c:pt>
                <c:pt idx="5">
                  <c:v>IV-04</c:v>
                </c:pt>
                <c:pt idx="6">
                  <c:v>I-05</c:v>
                </c:pt>
                <c:pt idx="7">
                  <c:v>II-05</c:v>
                </c:pt>
                <c:pt idx="8">
                  <c:v>III-05</c:v>
                </c:pt>
                <c:pt idx="9">
                  <c:v>IV-05</c:v>
                </c:pt>
                <c:pt idx="10">
                  <c:v>I-06</c:v>
                </c:pt>
                <c:pt idx="11">
                  <c:v>II-06</c:v>
                </c:pt>
                <c:pt idx="12">
                  <c:v>III-06</c:v>
                </c:pt>
                <c:pt idx="13">
                  <c:v>IV-06</c:v>
                </c:pt>
                <c:pt idx="14">
                  <c:v>I-07</c:v>
                </c:pt>
                <c:pt idx="15">
                  <c:v>II-07</c:v>
                </c:pt>
                <c:pt idx="16">
                  <c:v>IV-07</c:v>
                </c:pt>
                <c:pt idx="17">
                  <c:v>I-08</c:v>
                </c:pt>
                <c:pt idx="18">
                  <c:v>II-08</c:v>
                </c:pt>
                <c:pt idx="19">
                  <c:v>III-08</c:v>
                </c:pt>
                <c:pt idx="20">
                  <c:v>IV-08</c:v>
                </c:pt>
                <c:pt idx="21">
                  <c:v>I-09</c:v>
                </c:pt>
                <c:pt idx="22">
                  <c:v>II-09</c:v>
                </c:pt>
                <c:pt idx="23">
                  <c:v>III-09</c:v>
                </c:pt>
                <c:pt idx="24">
                  <c:v>IV-09</c:v>
                </c:pt>
                <c:pt idx="25">
                  <c:v>I-10</c:v>
                </c:pt>
                <c:pt idx="26">
                  <c:v>II-10</c:v>
                </c:pt>
                <c:pt idx="27">
                  <c:v>III-10</c:v>
                </c:pt>
                <c:pt idx="28">
                  <c:v>IV-10</c:v>
                </c:pt>
                <c:pt idx="29">
                  <c:v>I-11</c:v>
                </c:pt>
                <c:pt idx="30">
                  <c:v>II-11</c:v>
                </c:pt>
                <c:pt idx="31">
                  <c:v>III-11</c:v>
                </c:pt>
                <c:pt idx="32">
                  <c:v>IV-11</c:v>
                </c:pt>
                <c:pt idx="33">
                  <c:v>I-12</c:v>
                </c:pt>
                <c:pt idx="34">
                  <c:v>II-12</c:v>
                </c:pt>
                <c:pt idx="35">
                  <c:v>III-12</c:v>
                </c:pt>
                <c:pt idx="36">
                  <c:v>IV-12</c:v>
                </c:pt>
                <c:pt idx="37">
                  <c:v>I-13</c:v>
                </c:pt>
                <c:pt idx="38">
                  <c:v>II-13</c:v>
                </c:pt>
                <c:pt idx="39">
                  <c:v>III-13</c:v>
                </c:pt>
                <c:pt idx="40">
                  <c:v>IV-13</c:v>
                </c:pt>
                <c:pt idx="41">
                  <c:v>I-14</c:v>
                </c:pt>
                <c:pt idx="42">
                  <c:v>II-14</c:v>
                </c:pt>
                <c:pt idx="43">
                  <c:v>III-14</c:v>
                </c:pt>
                <c:pt idx="44">
                  <c:v>IV-14</c:v>
                </c:pt>
                <c:pt idx="45">
                  <c:v>I-15</c:v>
                </c:pt>
                <c:pt idx="46">
                  <c:v>II-15</c:v>
                </c:pt>
                <c:pt idx="47">
                  <c:v>II-16</c:v>
                </c:pt>
                <c:pt idx="48">
                  <c:v>III-16</c:v>
                </c:pt>
                <c:pt idx="49">
                  <c:v>IV-16</c:v>
                </c:pt>
                <c:pt idx="50">
                  <c:v>I-17</c:v>
                </c:pt>
                <c:pt idx="51">
                  <c:v>II-17</c:v>
                </c:pt>
                <c:pt idx="52">
                  <c:v>III-17</c:v>
                </c:pt>
                <c:pt idx="53">
                  <c:v>IV-17</c:v>
                </c:pt>
                <c:pt idx="54">
                  <c:v>I-18</c:v>
                </c:pt>
                <c:pt idx="55">
                  <c:v>II-18</c:v>
                </c:pt>
                <c:pt idx="56">
                  <c:v>III-18</c:v>
                </c:pt>
                <c:pt idx="57">
                  <c:v>IV-18</c:v>
                </c:pt>
                <c:pt idx="58">
                  <c:v>I-19</c:v>
                </c:pt>
                <c:pt idx="59">
                  <c:v>II-19</c:v>
                </c:pt>
                <c:pt idx="60">
                  <c:v>III-19</c:v>
                </c:pt>
                <c:pt idx="61">
                  <c:v>IV-19</c:v>
                </c:pt>
                <c:pt idx="62">
                  <c:v>I-20</c:v>
                </c:pt>
                <c:pt idx="63">
                  <c:v>II-20</c:v>
                </c:pt>
                <c:pt idx="64">
                  <c:v>III-20</c:v>
                </c:pt>
                <c:pt idx="65">
                  <c:v>IV-20</c:v>
                </c:pt>
                <c:pt idx="66">
                  <c:v>I-21</c:v>
                </c:pt>
                <c:pt idx="67">
                  <c:v>II-21</c:v>
                </c:pt>
                <c:pt idx="68">
                  <c:v>III-21</c:v>
                </c:pt>
                <c:pt idx="69">
                  <c:v>IV-21</c:v>
                </c:pt>
                <c:pt idx="70">
                  <c:v>I-22</c:v>
                </c:pt>
                <c:pt idx="71">
                  <c:v>II-22</c:v>
                </c:pt>
                <c:pt idx="72">
                  <c:v>III-22</c:v>
                </c:pt>
              </c:strCache>
            </c:strRef>
          </c:cat>
          <c:val>
            <c:numRef>
              <c:f>'Mujeres por hijos'!$AP$3:$AP$75</c:f>
              <c:numCache>
                <c:formatCode>0.00</c:formatCode>
                <c:ptCount val="73"/>
                <c:pt idx="0">
                  <c:v>0.23356591621948899</c:v>
                </c:pt>
                <c:pt idx="1">
                  <c:v>0.22409753956398801</c:v>
                </c:pt>
                <c:pt idx="2">
                  <c:v>0.207389246881826</c:v>
                </c:pt>
                <c:pt idx="3">
                  <c:v>0.20936219809495099</c:v>
                </c:pt>
                <c:pt idx="4">
                  <c:v>0.22914313742752601</c:v>
                </c:pt>
                <c:pt idx="5">
                  <c:v>0.220565630603657</c:v>
                </c:pt>
                <c:pt idx="6">
                  <c:v>0.20047247731680601</c:v>
                </c:pt>
                <c:pt idx="7">
                  <c:v>0.21290978845470199</c:v>
                </c:pt>
                <c:pt idx="8">
                  <c:v>0.2144331893161</c:v>
                </c:pt>
                <c:pt idx="9">
                  <c:v>0.22775797640520201</c:v>
                </c:pt>
                <c:pt idx="10">
                  <c:v>0.22252153998044799</c:v>
                </c:pt>
                <c:pt idx="11">
                  <c:v>0.21976661630045</c:v>
                </c:pt>
                <c:pt idx="12">
                  <c:v>0.212759494233109</c:v>
                </c:pt>
                <c:pt idx="13">
                  <c:v>0.21866366411629101</c:v>
                </c:pt>
                <c:pt idx="14">
                  <c:v>0.21856406890049501</c:v>
                </c:pt>
                <c:pt idx="15">
                  <c:v>0.21545831657240799</c:v>
                </c:pt>
                <c:pt idx="16">
                  <c:v>0.21389152603672201</c:v>
                </c:pt>
                <c:pt idx="17">
                  <c:v>0.20593283169419899</c:v>
                </c:pt>
                <c:pt idx="18">
                  <c:v>0.21107994635459901</c:v>
                </c:pt>
                <c:pt idx="19">
                  <c:v>0.204372038032409</c:v>
                </c:pt>
                <c:pt idx="20">
                  <c:v>0.217390176491119</c:v>
                </c:pt>
                <c:pt idx="21">
                  <c:v>0.23073155628623501</c:v>
                </c:pt>
                <c:pt idx="22">
                  <c:v>0.224625897812333</c:v>
                </c:pt>
                <c:pt idx="23">
                  <c:v>0.21217673498138401</c:v>
                </c:pt>
                <c:pt idx="24">
                  <c:v>0.218265954741927</c:v>
                </c:pt>
                <c:pt idx="25">
                  <c:v>0.226757012845237</c:v>
                </c:pt>
                <c:pt idx="26">
                  <c:v>0.22062257096155399</c:v>
                </c:pt>
                <c:pt idx="27">
                  <c:v>0.199123154865429</c:v>
                </c:pt>
                <c:pt idx="28">
                  <c:v>0.199589776470704</c:v>
                </c:pt>
                <c:pt idx="29">
                  <c:v>0.19646705946572601</c:v>
                </c:pt>
                <c:pt idx="30">
                  <c:v>0.20832483921384501</c:v>
                </c:pt>
                <c:pt idx="31">
                  <c:v>0.21236779534396899</c:v>
                </c:pt>
                <c:pt idx="32">
                  <c:v>0.21661501413540299</c:v>
                </c:pt>
                <c:pt idx="33">
                  <c:v>0.18314122995337501</c:v>
                </c:pt>
                <c:pt idx="34">
                  <c:v>0.19052923093332499</c:v>
                </c:pt>
                <c:pt idx="35">
                  <c:v>0.21960382252934901</c:v>
                </c:pt>
                <c:pt idx="36">
                  <c:v>0.197970347814206</c:v>
                </c:pt>
                <c:pt idx="37">
                  <c:v>0.190315630117326</c:v>
                </c:pt>
                <c:pt idx="38">
                  <c:v>0.210819751663674</c:v>
                </c:pt>
                <c:pt idx="39">
                  <c:v>0.206969658437341</c:v>
                </c:pt>
                <c:pt idx="40">
                  <c:v>0.19664537687754799</c:v>
                </c:pt>
                <c:pt idx="41">
                  <c:v>0.20183713473409601</c:v>
                </c:pt>
                <c:pt idx="42">
                  <c:v>0.20023285474038799</c:v>
                </c:pt>
                <c:pt idx="43">
                  <c:v>0.20739162278686099</c:v>
                </c:pt>
                <c:pt idx="44">
                  <c:v>0.20802154957719499</c:v>
                </c:pt>
                <c:pt idx="45">
                  <c:v>0.19172949525382499</c:v>
                </c:pt>
                <c:pt idx="46">
                  <c:v>0.19884430118184099</c:v>
                </c:pt>
                <c:pt idx="47">
                  <c:v>0.20700466346044999</c:v>
                </c:pt>
                <c:pt idx="48">
                  <c:v>0.21528563549896301</c:v>
                </c:pt>
                <c:pt idx="49">
                  <c:v>0.22250489655161099</c:v>
                </c:pt>
                <c:pt idx="50">
                  <c:v>0.21099621364799601</c:v>
                </c:pt>
                <c:pt idx="51">
                  <c:v>0.19760359114388501</c:v>
                </c:pt>
                <c:pt idx="52">
                  <c:v>0.22067816346094299</c:v>
                </c:pt>
                <c:pt idx="53">
                  <c:v>0.22744295127773001</c:v>
                </c:pt>
                <c:pt idx="54">
                  <c:v>0.20867976366052601</c:v>
                </c:pt>
                <c:pt idx="55">
                  <c:v>0.21699579368482599</c:v>
                </c:pt>
                <c:pt idx="56">
                  <c:v>0.209491534620768</c:v>
                </c:pt>
                <c:pt idx="57">
                  <c:v>0.21979864920408601</c:v>
                </c:pt>
                <c:pt idx="58">
                  <c:v>0.21954573336001901</c:v>
                </c:pt>
                <c:pt idx="59">
                  <c:v>0.220199737658552</c:v>
                </c:pt>
                <c:pt idx="60">
                  <c:v>0.228215716415896</c:v>
                </c:pt>
                <c:pt idx="61">
                  <c:v>0.213572190143757</c:v>
                </c:pt>
                <c:pt idx="62">
                  <c:v>0.21404007379261999</c:v>
                </c:pt>
                <c:pt idx="63">
                  <c:v>0.17035746365906701</c:v>
                </c:pt>
                <c:pt idx="64">
                  <c:v>0.16747549449864901</c:v>
                </c:pt>
                <c:pt idx="65">
                  <c:v>0.19581244011764201</c:v>
                </c:pt>
                <c:pt idx="66">
                  <c:v>0.20166765173479401</c:v>
                </c:pt>
                <c:pt idx="67">
                  <c:v>0.215364590969365</c:v>
                </c:pt>
                <c:pt idx="68">
                  <c:v>0.219682981369485</c:v>
                </c:pt>
                <c:pt idx="69">
                  <c:v>0.24700672185491299</c:v>
                </c:pt>
                <c:pt idx="70">
                  <c:v>0.24301441850390401</c:v>
                </c:pt>
                <c:pt idx="71">
                  <c:v>0.23888223897927</c:v>
                </c:pt>
                <c:pt idx="72">
                  <c:v>0.26872902053405701</c:v>
                </c:pt>
              </c:numCache>
            </c:numRef>
          </c:val>
          <c:smooth val="1"/>
          <c:extLst>
            <c:ext xmlns:c16="http://schemas.microsoft.com/office/drawing/2014/chart" uri="{C3380CC4-5D6E-409C-BE32-E72D297353CC}">
              <c16:uniqueId val="{00000007-7CB7-4735-84B7-358372921EB2}"/>
            </c:ext>
          </c:extLst>
        </c:ser>
        <c:ser>
          <c:idx val="4"/>
          <c:order val="4"/>
          <c:tx>
            <c:strRef>
              <c:f>'Mujeres por hijos'!$AQ$2</c:f>
              <c:strCache>
                <c:ptCount val="1"/>
                <c:pt idx="0">
                  <c:v>Mujeres con más de 3 hijos</c:v>
                </c:pt>
              </c:strCache>
            </c:strRef>
          </c:tx>
          <c:spPr>
            <a:ln w="31750" cap="rnd">
              <a:solidFill>
                <a:srgbClr val="FFC000"/>
              </a:solidFill>
              <a:round/>
            </a:ln>
            <a:effectLst/>
          </c:spPr>
          <c:marker>
            <c:symbol val="none"/>
          </c:marker>
          <c:dLbls>
            <c:dLbl>
              <c:idx val="7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CB7-4735-84B7-358372921EB2}"/>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FFC000"/>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'Mujeres por hijos'!$A$3:$A$75</c:f>
              <c:strCache>
                <c:ptCount val="73"/>
                <c:pt idx="0">
                  <c:v>III-03</c:v>
                </c:pt>
                <c:pt idx="1">
                  <c:v>IV-03</c:v>
                </c:pt>
                <c:pt idx="2">
                  <c:v>I-04</c:v>
                </c:pt>
                <c:pt idx="3">
                  <c:v>II-04</c:v>
                </c:pt>
                <c:pt idx="4">
                  <c:v>III-04</c:v>
                </c:pt>
                <c:pt idx="5">
                  <c:v>IV-04</c:v>
                </c:pt>
                <c:pt idx="6">
                  <c:v>I-05</c:v>
                </c:pt>
                <c:pt idx="7">
                  <c:v>II-05</c:v>
                </c:pt>
                <c:pt idx="8">
                  <c:v>III-05</c:v>
                </c:pt>
                <c:pt idx="9">
                  <c:v>IV-05</c:v>
                </c:pt>
                <c:pt idx="10">
                  <c:v>I-06</c:v>
                </c:pt>
                <c:pt idx="11">
                  <c:v>II-06</c:v>
                </c:pt>
                <c:pt idx="12">
                  <c:v>III-06</c:v>
                </c:pt>
                <c:pt idx="13">
                  <c:v>IV-06</c:v>
                </c:pt>
                <c:pt idx="14">
                  <c:v>I-07</c:v>
                </c:pt>
                <c:pt idx="15">
                  <c:v>II-07</c:v>
                </c:pt>
                <c:pt idx="16">
                  <c:v>IV-07</c:v>
                </c:pt>
                <c:pt idx="17">
                  <c:v>I-08</c:v>
                </c:pt>
                <c:pt idx="18">
                  <c:v>II-08</c:v>
                </c:pt>
                <c:pt idx="19">
                  <c:v>III-08</c:v>
                </c:pt>
                <c:pt idx="20">
                  <c:v>IV-08</c:v>
                </c:pt>
                <c:pt idx="21">
                  <c:v>I-09</c:v>
                </c:pt>
                <c:pt idx="22">
                  <c:v>II-09</c:v>
                </c:pt>
                <c:pt idx="23">
                  <c:v>III-09</c:v>
                </c:pt>
                <c:pt idx="24">
                  <c:v>IV-09</c:v>
                </c:pt>
                <c:pt idx="25">
                  <c:v>I-10</c:v>
                </c:pt>
                <c:pt idx="26">
                  <c:v>II-10</c:v>
                </c:pt>
                <c:pt idx="27">
                  <c:v>III-10</c:v>
                </c:pt>
                <c:pt idx="28">
                  <c:v>IV-10</c:v>
                </c:pt>
                <c:pt idx="29">
                  <c:v>I-11</c:v>
                </c:pt>
                <c:pt idx="30">
                  <c:v>II-11</c:v>
                </c:pt>
                <c:pt idx="31">
                  <c:v>III-11</c:v>
                </c:pt>
                <c:pt idx="32">
                  <c:v>IV-11</c:v>
                </c:pt>
                <c:pt idx="33">
                  <c:v>I-12</c:v>
                </c:pt>
                <c:pt idx="34">
                  <c:v>II-12</c:v>
                </c:pt>
                <c:pt idx="35">
                  <c:v>III-12</c:v>
                </c:pt>
                <c:pt idx="36">
                  <c:v>IV-12</c:v>
                </c:pt>
                <c:pt idx="37">
                  <c:v>I-13</c:v>
                </c:pt>
                <c:pt idx="38">
                  <c:v>II-13</c:v>
                </c:pt>
                <c:pt idx="39">
                  <c:v>III-13</c:v>
                </c:pt>
                <c:pt idx="40">
                  <c:v>IV-13</c:v>
                </c:pt>
                <c:pt idx="41">
                  <c:v>I-14</c:v>
                </c:pt>
                <c:pt idx="42">
                  <c:v>II-14</c:v>
                </c:pt>
                <c:pt idx="43">
                  <c:v>III-14</c:v>
                </c:pt>
                <c:pt idx="44">
                  <c:v>IV-14</c:v>
                </c:pt>
                <c:pt idx="45">
                  <c:v>I-15</c:v>
                </c:pt>
                <c:pt idx="46">
                  <c:v>II-15</c:v>
                </c:pt>
                <c:pt idx="47">
                  <c:v>II-16</c:v>
                </c:pt>
                <c:pt idx="48">
                  <c:v>III-16</c:v>
                </c:pt>
                <c:pt idx="49">
                  <c:v>IV-16</c:v>
                </c:pt>
                <c:pt idx="50">
                  <c:v>I-17</c:v>
                </c:pt>
                <c:pt idx="51">
                  <c:v>II-17</c:v>
                </c:pt>
                <c:pt idx="52">
                  <c:v>III-17</c:v>
                </c:pt>
                <c:pt idx="53">
                  <c:v>IV-17</c:v>
                </c:pt>
                <c:pt idx="54">
                  <c:v>I-18</c:v>
                </c:pt>
                <c:pt idx="55">
                  <c:v>II-18</c:v>
                </c:pt>
                <c:pt idx="56">
                  <c:v>III-18</c:v>
                </c:pt>
                <c:pt idx="57">
                  <c:v>IV-18</c:v>
                </c:pt>
                <c:pt idx="58">
                  <c:v>I-19</c:v>
                </c:pt>
                <c:pt idx="59">
                  <c:v>II-19</c:v>
                </c:pt>
                <c:pt idx="60">
                  <c:v>III-19</c:v>
                </c:pt>
                <c:pt idx="61">
                  <c:v>IV-19</c:v>
                </c:pt>
                <c:pt idx="62">
                  <c:v>I-20</c:v>
                </c:pt>
                <c:pt idx="63">
                  <c:v>II-20</c:v>
                </c:pt>
                <c:pt idx="64">
                  <c:v>III-20</c:v>
                </c:pt>
                <c:pt idx="65">
                  <c:v>IV-20</c:v>
                </c:pt>
                <c:pt idx="66">
                  <c:v>I-21</c:v>
                </c:pt>
                <c:pt idx="67">
                  <c:v>II-21</c:v>
                </c:pt>
                <c:pt idx="68">
                  <c:v>III-21</c:v>
                </c:pt>
                <c:pt idx="69">
                  <c:v>IV-21</c:v>
                </c:pt>
                <c:pt idx="70">
                  <c:v>I-22</c:v>
                </c:pt>
                <c:pt idx="71">
                  <c:v>II-22</c:v>
                </c:pt>
                <c:pt idx="72">
                  <c:v>III-22</c:v>
                </c:pt>
              </c:strCache>
            </c:strRef>
          </c:cat>
          <c:val>
            <c:numRef>
              <c:f>'Mujeres por hijos'!$AQ$3:$AQ$75</c:f>
              <c:numCache>
                <c:formatCode>0.00</c:formatCode>
                <c:ptCount val="73"/>
                <c:pt idx="0">
                  <c:v>0.167931263233151</c:v>
                </c:pt>
                <c:pt idx="1">
                  <c:v>0.18458720173865301</c:v>
                </c:pt>
                <c:pt idx="2">
                  <c:v>0.18212537985368599</c:v>
                </c:pt>
                <c:pt idx="3">
                  <c:v>0.170684057013923</c:v>
                </c:pt>
                <c:pt idx="4">
                  <c:v>0.15892631295183199</c:v>
                </c:pt>
                <c:pt idx="5">
                  <c:v>0.16953336518553899</c:v>
                </c:pt>
                <c:pt idx="6">
                  <c:v>0.177732442015132</c:v>
                </c:pt>
                <c:pt idx="7">
                  <c:v>0.15782131426933199</c:v>
                </c:pt>
                <c:pt idx="8">
                  <c:v>0.15426779847097899</c:v>
                </c:pt>
                <c:pt idx="9">
                  <c:v>0.13975159039570501</c:v>
                </c:pt>
                <c:pt idx="10">
                  <c:v>0.14818014476580901</c:v>
                </c:pt>
                <c:pt idx="11">
                  <c:v>0.14825152189971399</c:v>
                </c:pt>
                <c:pt idx="12">
                  <c:v>0.144183029764549</c:v>
                </c:pt>
                <c:pt idx="13">
                  <c:v>0.15231570013492199</c:v>
                </c:pt>
                <c:pt idx="14">
                  <c:v>0.155046818888258</c:v>
                </c:pt>
                <c:pt idx="15">
                  <c:v>0.15155586953283101</c:v>
                </c:pt>
                <c:pt idx="16">
                  <c:v>0.14799194478859301</c:v>
                </c:pt>
                <c:pt idx="17">
                  <c:v>0.155580550528371</c:v>
                </c:pt>
                <c:pt idx="18">
                  <c:v>0.12587609785057</c:v>
                </c:pt>
                <c:pt idx="19">
                  <c:v>0.135328638197177</c:v>
                </c:pt>
                <c:pt idx="20">
                  <c:v>0.148153855462236</c:v>
                </c:pt>
                <c:pt idx="21">
                  <c:v>0.15176585617431901</c:v>
                </c:pt>
                <c:pt idx="22">
                  <c:v>0.164940724049388</c:v>
                </c:pt>
                <c:pt idx="23">
                  <c:v>0.139688599204639</c:v>
                </c:pt>
                <c:pt idx="24">
                  <c:v>0.147476075579487</c:v>
                </c:pt>
                <c:pt idx="25">
                  <c:v>0.14686873469593201</c:v>
                </c:pt>
                <c:pt idx="26">
                  <c:v>0.127556820765614</c:v>
                </c:pt>
                <c:pt idx="27">
                  <c:v>0.15259833947613499</c:v>
                </c:pt>
                <c:pt idx="28">
                  <c:v>0.13524361814736699</c:v>
                </c:pt>
                <c:pt idx="29">
                  <c:v>0.15345682707878699</c:v>
                </c:pt>
                <c:pt idx="30">
                  <c:v>0.13925425807376099</c:v>
                </c:pt>
                <c:pt idx="31">
                  <c:v>0.152628884406763</c:v>
                </c:pt>
                <c:pt idx="32">
                  <c:v>0.149552508919188</c:v>
                </c:pt>
                <c:pt idx="33">
                  <c:v>0.12202280463210501</c:v>
                </c:pt>
                <c:pt idx="34">
                  <c:v>0.12976258721214701</c:v>
                </c:pt>
                <c:pt idx="35">
                  <c:v>0.15784769624325501</c:v>
                </c:pt>
                <c:pt idx="36">
                  <c:v>0.14962672732121801</c:v>
                </c:pt>
                <c:pt idx="37">
                  <c:v>0.11821673006123699</c:v>
                </c:pt>
                <c:pt idx="38">
                  <c:v>0.117493452955255</c:v>
                </c:pt>
                <c:pt idx="39">
                  <c:v>0.13977160663385499</c:v>
                </c:pt>
                <c:pt idx="40">
                  <c:v>0.13298316945015501</c:v>
                </c:pt>
                <c:pt idx="41">
                  <c:v>0.13780108865724899</c:v>
                </c:pt>
                <c:pt idx="42">
                  <c:v>0.13281937501670699</c:v>
                </c:pt>
                <c:pt idx="43">
                  <c:v>0.1287714094554</c:v>
                </c:pt>
                <c:pt idx="44">
                  <c:v>0.122642994424612</c:v>
                </c:pt>
                <c:pt idx="45">
                  <c:v>0.12738441270089901</c:v>
                </c:pt>
                <c:pt idx="46">
                  <c:v>0.14404233269842001</c:v>
                </c:pt>
                <c:pt idx="47">
                  <c:v>0.148582384004602</c:v>
                </c:pt>
                <c:pt idx="48">
                  <c:v>0.14555476471534101</c:v>
                </c:pt>
                <c:pt idx="49">
                  <c:v>0.134312208356373</c:v>
                </c:pt>
                <c:pt idx="50">
                  <c:v>0.118145454455222</c:v>
                </c:pt>
                <c:pt idx="51">
                  <c:v>0.113137236724795</c:v>
                </c:pt>
                <c:pt idx="52">
                  <c:v>0.140936960013548</c:v>
                </c:pt>
                <c:pt idx="53">
                  <c:v>0.14075279798503099</c:v>
                </c:pt>
                <c:pt idx="54">
                  <c:v>0.12985262239957401</c:v>
                </c:pt>
                <c:pt idx="55">
                  <c:v>0.12987505221198301</c:v>
                </c:pt>
                <c:pt idx="56">
                  <c:v>0.131898901345921</c:v>
                </c:pt>
                <c:pt idx="57">
                  <c:v>0.109930728464719</c:v>
                </c:pt>
                <c:pt idx="58">
                  <c:v>0.132673402477123</c:v>
                </c:pt>
                <c:pt idx="59">
                  <c:v>0.13132635191185499</c:v>
                </c:pt>
                <c:pt idx="60">
                  <c:v>0.11885524278246699</c:v>
                </c:pt>
                <c:pt idx="61">
                  <c:v>0.124554568785658</c:v>
                </c:pt>
                <c:pt idx="62">
                  <c:v>0.177427948588464</c:v>
                </c:pt>
                <c:pt idx="63">
                  <c:v>0.134544362200711</c:v>
                </c:pt>
                <c:pt idx="64">
                  <c:v>0.15759137191943501</c:v>
                </c:pt>
                <c:pt idx="65">
                  <c:v>0.106000434148568</c:v>
                </c:pt>
                <c:pt idx="66">
                  <c:v>0.154670638147232</c:v>
                </c:pt>
                <c:pt idx="67">
                  <c:v>0.13845901572140101</c:v>
                </c:pt>
                <c:pt idx="68">
                  <c:v>0.14750596808644301</c:v>
                </c:pt>
                <c:pt idx="69">
                  <c:v>0.14686086234658699</c:v>
                </c:pt>
                <c:pt idx="70">
                  <c:v>0.19070138296994901</c:v>
                </c:pt>
                <c:pt idx="71">
                  <c:v>0.174333834408539</c:v>
                </c:pt>
                <c:pt idx="72">
                  <c:v>0.17816013992211699</c:v>
                </c:pt>
              </c:numCache>
            </c:numRef>
          </c:val>
          <c:smooth val="1"/>
          <c:extLst>
            <c:ext xmlns:c16="http://schemas.microsoft.com/office/drawing/2014/chart" uri="{C3380CC4-5D6E-409C-BE32-E72D297353CC}">
              <c16:uniqueId val="{00000009-7CB7-4735-84B7-358372921EB2}"/>
            </c:ext>
          </c:extLst>
        </c:ser>
        <c:dLbls>
          <c:showLegendKey val="0"/>
          <c:showVal val="0"/>
          <c:showCatName val="0"/>
          <c:showSerName val="0"/>
          <c:showPercent val="0"/>
          <c:showBubbleSize val="0"/>
        </c:dLbls>
        <c:smooth val="0"/>
        <c:axId val="1800435807"/>
        <c:axId val="1800437471"/>
      </c:lineChart>
      <c:catAx>
        <c:axId val="1800435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s-AR"/>
          </a:p>
        </c:txPr>
        <c:crossAx val="1800437471"/>
        <c:crosses val="autoZero"/>
        <c:auto val="1"/>
        <c:lblAlgn val="ctr"/>
        <c:lblOffset val="100"/>
        <c:noMultiLvlLbl val="0"/>
      </c:catAx>
      <c:valAx>
        <c:axId val="1800437471"/>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s-AR"/>
          </a:p>
        </c:txPr>
        <c:crossAx val="18004358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050">
          <a:solidFill>
            <a:sysClr val="windowText" lastClr="000000"/>
          </a:solidFill>
        </a:defRPr>
      </a:pPr>
      <a:endParaRPr lang="es-AR"/>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4"/>
          <c:order val="4"/>
          <c:tx>
            <c:strRef>
              <c:f>'Mujeres por hijos'!$AX$2</c:f>
              <c:strCache>
                <c:ptCount val="1"/>
                <c:pt idx="0">
                  <c:v>Mujeres con más de 3 hijos</c:v>
                </c:pt>
              </c:strCache>
            </c:strRef>
          </c:tx>
          <c:spPr>
            <a:ln w="31750" cap="rnd">
              <a:solidFill>
                <a:srgbClr val="FFC000"/>
              </a:solidFill>
              <a:round/>
            </a:ln>
            <a:effectLst/>
          </c:spPr>
          <c:marker>
            <c:symbol val="none"/>
          </c:marker>
          <c:cat>
            <c:strRef>
              <c:f>'Mujeres por hijos'!$A$3:$A$75</c:f>
              <c:strCache>
                <c:ptCount val="73"/>
                <c:pt idx="0">
                  <c:v>III-03</c:v>
                </c:pt>
                <c:pt idx="1">
                  <c:v>IV-03</c:v>
                </c:pt>
                <c:pt idx="2">
                  <c:v>I-04</c:v>
                </c:pt>
                <c:pt idx="3">
                  <c:v>II-04</c:v>
                </c:pt>
                <c:pt idx="4">
                  <c:v>III-04</c:v>
                </c:pt>
                <c:pt idx="5">
                  <c:v>IV-04</c:v>
                </c:pt>
                <c:pt idx="6">
                  <c:v>I-05</c:v>
                </c:pt>
                <c:pt idx="7">
                  <c:v>II-05</c:v>
                </c:pt>
                <c:pt idx="8">
                  <c:v>III-05</c:v>
                </c:pt>
                <c:pt idx="9">
                  <c:v>IV-05</c:v>
                </c:pt>
                <c:pt idx="10">
                  <c:v>I-06</c:v>
                </c:pt>
                <c:pt idx="11">
                  <c:v>II-06</c:v>
                </c:pt>
                <c:pt idx="12">
                  <c:v>III-06</c:v>
                </c:pt>
                <c:pt idx="13">
                  <c:v>IV-06</c:v>
                </c:pt>
                <c:pt idx="14">
                  <c:v>I-07</c:v>
                </c:pt>
                <c:pt idx="15">
                  <c:v>II-07</c:v>
                </c:pt>
                <c:pt idx="16">
                  <c:v>IV-07</c:v>
                </c:pt>
                <c:pt idx="17">
                  <c:v>I-08</c:v>
                </c:pt>
                <c:pt idx="18">
                  <c:v>II-08</c:v>
                </c:pt>
                <c:pt idx="19">
                  <c:v>III-08</c:v>
                </c:pt>
                <c:pt idx="20">
                  <c:v>IV-08</c:v>
                </c:pt>
                <c:pt idx="21">
                  <c:v>I-09</c:v>
                </c:pt>
                <c:pt idx="22">
                  <c:v>II-09</c:v>
                </c:pt>
                <c:pt idx="23">
                  <c:v>III-09</c:v>
                </c:pt>
                <c:pt idx="24">
                  <c:v>IV-09</c:v>
                </c:pt>
                <c:pt idx="25">
                  <c:v>I-10</c:v>
                </c:pt>
                <c:pt idx="26">
                  <c:v>II-10</c:v>
                </c:pt>
                <c:pt idx="27">
                  <c:v>III-10</c:v>
                </c:pt>
                <c:pt idx="28">
                  <c:v>IV-10</c:v>
                </c:pt>
                <c:pt idx="29">
                  <c:v>I-11</c:v>
                </c:pt>
                <c:pt idx="30">
                  <c:v>II-11</c:v>
                </c:pt>
                <c:pt idx="31">
                  <c:v>III-11</c:v>
                </c:pt>
                <c:pt idx="32">
                  <c:v>IV-11</c:v>
                </c:pt>
                <c:pt idx="33">
                  <c:v>I-12</c:v>
                </c:pt>
                <c:pt idx="34">
                  <c:v>II-12</c:v>
                </c:pt>
                <c:pt idx="35">
                  <c:v>III-12</c:v>
                </c:pt>
                <c:pt idx="36">
                  <c:v>IV-12</c:v>
                </c:pt>
                <c:pt idx="37">
                  <c:v>I-13</c:v>
                </c:pt>
                <c:pt idx="38">
                  <c:v>II-13</c:v>
                </c:pt>
                <c:pt idx="39">
                  <c:v>III-13</c:v>
                </c:pt>
                <c:pt idx="40">
                  <c:v>IV-13</c:v>
                </c:pt>
                <c:pt idx="41">
                  <c:v>I-14</c:v>
                </c:pt>
                <c:pt idx="42">
                  <c:v>II-14</c:v>
                </c:pt>
                <c:pt idx="43">
                  <c:v>III-14</c:v>
                </c:pt>
                <c:pt idx="44">
                  <c:v>IV-14</c:v>
                </c:pt>
                <c:pt idx="45">
                  <c:v>I-15</c:v>
                </c:pt>
                <c:pt idx="46">
                  <c:v>II-15</c:v>
                </c:pt>
                <c:pt idx="47">
                  <c:v>II-16</c:v>
                </c:pt>
                <c:pt idx="48">
                  <c:v>III-16</c:v>
                </c:pt>
                <c:pt idx="49">
                  <c:v>IV-16</c:v>
                </c:pt>
                <c:pt idx="50">
                  <c:v>I-17</c:v>
                </c:pt>
                <c:pt idx="51">
                  <c:v>II-17</c:v>
                </c:pt>
                <c:pt idx="52">
                  <c:v>III-17</c:v>
                </c:pt>
                <c:pt idx="53">
                  <c:v>IV-17</c:v>
                </c:pt>
                <c:pt idx="54">
                  <c:v>I-18</c:v>
                </c:pt>
                <c:pt idx="55">
                  <c:v>II-18</c:v>
                </c:pt>
                <c:pt idx="56">
                  <c:v>III-18</c:v>
                </c:pt>
                <c:pt idx="57">
                  <c:v>IV-18</c:v>
                </c:pt>
                <c:pt idx="58">
                  <c:v>I-19</c:v>
                </c:pt>
                <c:pt idx="59">
                  <c:v>II-19</c:v>
                </c:pt>
                <c:pt idx="60">
                  <c:v>III-19</c:v>
                </c:pt>
                <c:pt idx="61">
                  <c:v>IV-19</c:v>
                </c:pt>
                <c:pt idx="62">
                  <c:v>I-20</c:v>
                </c:pt>
                <c:pt idx="63">
                  <c:v>II-20</c:v>
                </c:pt>
                <c:pt idx="64">
                  <c:v>III-20</c:v>
                </c:pt>
                <c:pt idx="65">
                  <c:v>IV-20</c:v>
                </c:pt>
                <c:pt idx="66">
                  <c:v>I-21</c:v>
                </c:pt>
                <c:pt idx="67">
                  <c:v>II-21</c:v>
                </c:pt>
                <c:pt idx="68">
                  <c:v>III-21</c:v>
                </c:pt>
                <c:pt idx="69">
                  <c:v>IV-21</c:v>
                </c:pt>
                <c:pt idx="70">
                  <c:v>I-22</c:v>
                </c:pt>
                <c:pt idx="71">
                  <c:v>II-22</c:v>
                </c:pt>
                <c:pt idx="72">
                  <c:v>III-22</c:v>
                </c:pt>
              </c:strCache>
            </c:strRef>
          </c:cat>
          <c:val>
            <c:numRef>
              <c:f>'Mujeres por hijos'!$AX$3:$AX$75</c:f>
              <c:numCache>
                <c:formatCode>0.00</c:formatCode>
                <c:ptCount val="73"/>
                <c:pt idx="0">
                  <c:v>0.178593644922663</c:v>
                </c:pt>
                <c:pt idx="1">
                  <c:v>0.20820371050004999</c:v>
                </c:pt>
                <c:pt idx="2">
                  <c:v>0.17929668956395101</c:v>
                </c:pt>
                <c:pt idx="3">
                  <c:v>0.21351591226068201</c:v>
                </c:pt>
                <c:pt idx="4">
                  <c:v>0.22212653327276</c:v>
                </c:pt>
                <c:pt idx="5">
                  <c:v>0.15747179350503601</c:v>
                </c:pt>
                <c:pt idx="6">
                  <c:v>0.18267071045602801</c:v>
                </c:pt>
                <c:pt idx="7">
                  <c:v>0.17330998248686499</c:v>
                </c:pt>
                <c:pt idx="8">
                  <c:v>0.12833544469244501</c:v>
                </c:pt>
                <c:pt idx="9">
                  <c:v>0.17030179805510201</c:v>
                </c:pt>
                <c:pt idx="10">
                  <c:v>0.162014661442694</c:v>
                </c:pt>
                <c:pt idx="11">
                  <c:v>0.19370082612116399</c:v>
                </c:pt>
                <c:pt idx="12">
                  <c:v>0.14636802154621401</c:v>
                </c:pt>
                <c:pt idx="13">
                  <c:v>0.14025175059127501</c:v>
                </c:pt>
                <c:pt idx="14">
                  <c:v>0.17436874255205401</c:v>
                </c:pt>
                <c:pt idx="15">
                  <c:v>0.12238548449936</c:v>
                </c:pt>
                <c:pt idx="16">
                  <c:v>0.14256607087356099</c:v>
                </c:pt>
                <c:pt idx="17">
                  <c:v>0.12591462448923599</c:v>
                </c:pt>
                <c:pt idx="18">
                  <c:v>0.199430310164466</c:v>
                </c:pt>
                <c:pt idx="19">
                  <c:v>0.15847258409437001</c:v>
                </c:pt>
                <c:pt idx="20">
                  <c:v>0.19812416531496699</c:v>
                </c:pt>
                <c:pt idx="21">
                  <c:v>0.16842392584187901</c:v>
                </c:pt>
                <c:pt idx="22">
                  <c:v>0.13344204663376999</c:v>
                </c:pt>
                <c:pt idx="23">
                  <c:v>0.17767779574130199</c:v>
                </c:pt>
                <c:pt idx="24">
                  <c:v>0.128425321812731</c:v>
                </c:pt>
                <c:pt idx="25">
                  <c:v>0.10701917861563499</c:v>
                </c:pt>
                <c:pt idx="26">
                  <c:v>9.7388702073914396E-2</c:v>
                </c:pt>
                <c:pt idx="27">
                  <c:v>0.14567639841632099</c:v>
                </c:pt>
                <c:pt idx="28">
                  <c:v>0.115162943879313</c:v>
                </c:pt>
                <c:pt idx="29">
                  <c:v>0.113743960024679</c:v>
                </c:pt>
                <c:pt idx="30">
                  <c:v>8.9958113434916095E-2</c:v>
                </c:pt>
                <c:pt idx="31">
                  <c:v>9.3114276910570198E-2</c:v>
                </c:pt>
                <c:pt idx="32">
                  <c:v>8.8532877587803996E-2</c:v>
                </c:pt>
                <c:pt idx="33">
                  <c:v>0.16320128915172599</c:v>
                </c:pt>
                <c:pt idx="34">
                  <c:v>0.110464141087389</c:v>
                </c:pt>
                <c:pt idx="35">
                  <c:v>0.14171780304227199</c:v>
                </c:pt>
                <c:pt idx="36">
                  <c:v>9.1840494834506806E-2</c:v>
                </c:pt>
                <c:pt idx="37">
                  <c:v>0.139003761906032</c:v>
                </c:pt>
                <c:pt idx="38">
                  <c:v>0.149897553988142</c:v>
                </c:pt>
                <c:pt idx="39">
                  <c:v>7.2672681644359499E-2</c:v>
                </c:pt>
                <c:pt idx="40">
                  <c:v>0.123104382309873</c:v>
                </c:pt>
                <c:pt idx="41">
                  <c:v>0.12445742403936599</c:v>
                </c:pt>
                <c:pt idx="42">
                  <c:v>0.11879797392204999</c:v>
                </c:pt>
                <c:pt idx="43">
                  <c:v>0.13127159733197599</c:v>
                </c:pt>
                <c:pt idx="44">
                  <c:v>9.67058604624534E-2</c:v>
                </c:pt>
                <c:pt idx="45">
                  <c:v>0.11567519167272899</c:v>
                </c:pt>
                <c:pt idx="46">
                  <c:v>0.108173404354465</c:v>
                </c:pt>
                <c:pt idx="47">
                  <c:v>0.110812478685223</c:v>
                </c:pt>
                <c:pt idx="48">
                  <c:v>0.127416474245447</c:v>
                </c:pt>
                <c:pt idx="49">
                  <c:v>9.4477770725122298E-2</c:v>
                </c:pt>
                <c:pt idx="50">
                  <c:v>0.15641250520459599</c:v>
                </c:pt>
                <c:pt idx="51">
                  <c:v>0.19001343777654001</c:v>
                </c:pt>
                <c:pt idx="52">
                  <c:v>0.189276200624096</c:v>
                </c:pt>
                <c:pt idx="53">
                  <c:v>0.131348883631524</c:v>
                </c:pt>
                <c:pt idx="54">
                  <c:v>0.156812500559981</c:v>
                </c:pt>
                <c:pt idx="55">
                  <c:v>0.25276110933918799</c:v>
                </c:pt>
                <c:pt idx="56">
                  <c:v>0.125661227834898</c:v>
                </c:pt>
                <c:pt idx="57">
                  <c:v>0.151619656236227</c:v>
                </c:pt>
                <c:pt idx="58">
                  <c:v>0.23783631830858801</c:v>
                </c:pt>
                <c:pt idx="59">
                  <c:v>0.19219161593077799</c:v>
                </c:pt>
                <c:pt idx="60">
                  <c:v>0.244638168259637</c:v>
                </c:pt>
                <c:pt idx="61">
                  <c:v>0.20813851120023499</c:v>
                </c:pt>
                <c:pt idx="62">
                  <c:v>0.139667442409525</c:v>
                </c:pt>
                <c:pt idx="63">
                  <c:v>6.7186584321327097E-2</c:v>
                </c:pt>
                <c:pt idx="64">
                  <c:v>8.9328162141874098E-2</c:v>
                </c:pt>
                <c:pt idx="65">
                  <c:v>0.14981026785714299</c:v>
                </c:pt>
                <c:pt idx="66">
                  <c:v>0.180548738049013</c:v>
                </c:pt>
                <c:pt idx="67">
                  <c:v>0.124494821552709</c:v>
                </c:pt>
                <c:pt idx="68">
                  <c:v>0.119648630750652</c:v>
                </c:pt>
                <c:pt idx="69">
                  <c:v>0.15173562412342201</c:v>
                </c:pt>
                <c:pt idx="70">
                  <c:v>6.4106542888370102E-2</c:v>
                </c:pt>
                <c:pt idx="71">
                  <c:v>8.42326816589445E-2</c:v>
                </c:pt>
                <c:pt idx="72">
                  <c:v>0.135963719616495</c:v>
                </c:pt>
              </c:numCache>
            </c:numRef>
          </c:val>
          <c:smooth val="1"/>
          <c:extLst>
            <c:ext xmlns:c16="http://schemas.microsoft.com/office/drawing/2014/chart" uri="{C3380CC4-5D6E-409C-BE32-E72D297353CC}">
              <c16:uniqueId val="{00000000-9542-4233-B73E-888BA6C45E2D}"/>
            </c:ext>
          </c:extLst>
        </c:ser>
        <c:dLbls>
          <c:showLegendKey val="0"/>
          <c:showVal val="0"/>
          <c:showCatName val="0"/>
          <c:showSerName val="0"/>
          <c:showPercent val="0"/>
          <c:showBubbleSize val="0"/>
        </c:dLbls>
        <c:smooth val="0"/>
        <c:axId val="1800435807"/>
        <c:axId val="1800437471"/>
        <c:extLst>
          <c:ext xmlns:c15="http://schemas.microsoft.com/office/drawing/2012/chart" uri="{02D57815-91ED-43cb-92C2-25804820EDAC}">
            <c15:filteredLineSeries>
              <c15:ser>
                <c:idx val="0"/>
                <c:order val="0"/>
                <c:tx>
                  <c:strRef>
                    <c:extLst>
                      <c:ext uri="{02D57815-91ED-43cb-92C2-25804820EDAC}">
                        <c15:formulaRef>
                          <c15:sqref>'Mujeres por hijos'!$AS$2</c15:sqref>
                        </c15:formulaRef>
                      </c:ext>
                    </c:extLst>
                    <c:strCache>
                      <c:ptCount val="1"/>
                      <c:pt idx="0">
                        <c:v>Mujeres sin hijos</c:v>
                      </c:pt>
                    </c:strCache>
                  </c:strRef>
                </c:tx>
                <c:spPr>
                  <a:ln w="31750" cap="rnd">
                    <a:solidFill>
                      <a:schemeClr val="tx2"/>
                    </a:solidFill>
                    <a:round/>
                  </a:ln>
                  <a:effectLst/>
                </c:spPr>
                <c:marker>
                  <c:symbol val="none"/>
                </c:marker>
                <c:cat>
                  <c:strRef>
                    <c:extLst>
                      <c:ext uri="{02D57815-91ED-43cb-92C2-25804820EDAC}">
                        <c15:formulaRef>
                          <c15:sqref>'Mujeres por hijos'!$A$3:$A$75</c15:sqref>
                        </c15:formulaRef>
                      </c:ext>
                    </c:extLst>
                    <c:strCache>
                      <c:ptCount val="73"/>
                      <c:pt idx="0">
                        <c:v>III-03</c:v>
                      </c:pt>
                      <c:pt idx="1">
                        <c:v>IV-03</c:v>
                      </c:pt>
                      <c:pt idx="2">
                        <c:v>I-04</c:v>
                      </c:pt>
                      <c:pt idx="3">
                        <c:v>II-04</c:v>
                      </c:pt>
                      <c:pt idx="4">
                        <c:v>III-04</c:v>
                      </c:pt>
                      <c:pt idx="5">
                        <c:v>IV-04</c:v>
                      </c:pt>
                      <c:pt idx="6">
                        <c:v>I-05</c:v>
                      </c:pt>
                      <c:pt idx="7">
                        <c:v>II-05</c:v>
                      </c:pt>
                      <c:pt idx="8">
                        <c:v>III-05</c:v>
                      </c:pt>
                      <c:pt idx="9">
                        <c:v>IV-05</c:v>
                      </c:pt>
                      <c:pt idx="10">
                        <c:v>I-06</c:v>
                      </c:pt>
                      <c:pt idx="11">
                        <c:v>II-06</c:v>
                      </c:pt>
                      <c:pt idx="12">
                        <c:v>III-06</c:v>
                      </c:pt>
                      <c:pt idx="13">
                        <c:v>IV-06</c:v>
                      </c:pt>
                      <c:pt idx="14">
                        <c:v>I-07</c:v>
                      </c:pt>
                      <c:pt idx="15">
                        <c:v>II-07</c:v>
                      </c:pt>
                      <c:pt idx="16">
                        <c:v>IV-07</c:v>
                      </c:pt>
                      <c:pt idx="17">
                        <c:v>I-08</c:v>
                      </c:pt>
                      <c:pt idx="18">
                        <c:v>II-08</c:v>
                      </c:pt>
                      <c:pt idx="19">
                        <c:v>III-08</c:v>
                      </c:pt>
                      <c:pt idx="20">
                        <c:v>IV-08</c:v>
                      </c:pt>
                      <c:pt idx="21">
                        <c:v>I-09</c:v>
                      </c:pt>
                      <c:pt idx="22">
                        <c:v>II-09</c:v>
                      </c:pt>
                      <c:pt idx="23">
                        <c:v>III-09</c:v>
                      </c:pt>
                      <c:pt idx="24">
                        <c:v>IV-09</c:v>
                      </c:pt>
                      <c:pt idx="25">
                        <c:v>I-10</c:v>
                      </c:pt>
                      <c:pt idx="26">
                        <c:v>II-10</c:v>
                      </c:pt>
                      <c:pt idx="27">
                        <c:v>III-10</c:v>
                      </c:pt>
                      <c:pt idx="28">
                        <c:v>IV-10</c:v>
                      </c:pt>
                      <c:pt idx="29">
                        <c:v>I-11</c:v>
                      </c:pt>
                      <c:pt idx="30">
                        <c:v>II-11</c:v>
                      </c:pt>
                      <c:pt idx="31">
                        <c:v>III-11</c:v>
                      </c:pt>
                      <c:pt idx="32">
                        <c:v>IV-11</c:v>
                      </c:pt>
                      <c:pt idx="33">
                        <c:v>I-12</c:v>
                      </c:pt>
                      <c:pt idx="34">
                        <c:v>II-12</c:v>
                      </c:pt>
                      <c:pt idx="35">
                        <c:v>III-12</c:v>
                      </c:pt>
                      <c:pt idx="36">
                        <c:v>IV-12</c:v>
                      </c:pt>
                      <c:pt idx="37">
                        <c:v>I-13</c:v>
                      </c:pt>
                      <c:pt idx="38">
                        <c:v>II-13</c:v>
                      </c:pt>
                      <c:pt idx="39">
                        <c:v>III-13</c:v>
                      </c:pt>
                      <c:pt idx="40">
                        <c:v>IV-13</c:v>
                      </c:pt>
                      <c:pt idx="41">
                        <c:v>I-14</c:v>
                      </c:pt>
                      <c:pt idx="42">
                        <c:v>II-14</c:v>
                      </c:pt>
                      <c:pt idx="43">
                        <c:v>III-14</c:v>
                      </c:pt>
                      <c:pt idx="44">
                        <c:v>IV-14</c:v>
                      </c:pt>
                      <c:pt idx="45">
                        <c:v>I-15</c:v>
                      </c:pt>
                      <c:pt idx="46">
                        <c:v>II-15</c:v>
                      </c:pt>
                      <c:pt idx="47">
                        <c:v>II-16</c:v>
                      </c:pt>
                      <c:pt idx="48">
                        <c:v>III-16</c:v>
                      </c:pt>
                      <c:pt idx="49">
                        <c:v>IV-16</c:v>
                      </c:pt>
                      <c:pt idx="50">
                        <c:v>I-17</c:v>
                      </c:pt>
                      <c:pt idx="51">
                        <c:v>II-17</c:v>
                      </c:pt>
                      <c:pt idx="52">
                        <c:v>III-17</c:v>
                      </c:pt>
                      <c:pt idx="53">
                        <c:v>IV-17</c:v>
                      </c:pt>
                      <c:pt idx="54">
                        <c:v>I-18</c:v>
                      </c:pt>
                      <c:pt idx="55">
                        <c:v>II-18</c:v>
                      </c:pt>
                      <c:pt idx="56">
                        <c:v>III-18</c:v>
                      </c:pt>
                      <c:pt idx="57">
                        <c:v>IV-18</c:v>
                      </c:pt>
                      <c:pt idx="58">
                        <c:v>I-19</c:v>
                      </c:pt>
                      <c:pt idx="59">
                        <c:v>II-19</c:v>
                      </c:pt>
                      <c:pt idx="60">
                        <c:v>III-19</c:v>
                      </c:pt>
                      <c:pt idx="61">
                        <c:v>IV-19</c:v>
                      </c:pt>
                      <c:pt idx="62">
                        <c:v>I-20</c:v>
                      </c:pt>
                      <c:pt idx="63">
                        <c:v>II-20</c:v>
                      </c:pt>
                      <c:pt idx="64">
                        <c:v>III-20</c:v>
                      </c:pt>
                      <c:pt idx="65">
                        <c:v>IV-20</c:v>
                      </c:pt>
                      <c:pt idx="66">
                        <c:v>I-21</c:v>
                      </c:pt>
                      <c:pt idx="67">
                        <c:v>II-21</c:v>
                      </c:pt>
                      <c:pt idx="68">
                        <c:v>III-21</c:v>
                      </c:pt>
                      <c:pt idx="69">
                        <c:v>IV-21</c:v>
                      </c:pt>
                      <c:pt idx="70">
                        <c:v>I-22</c:v>
                      </c:pt>
                      <c:pt idx="71">
                        <c:v>II-22</c:v>
                      </c:pt>
                      <c:pt idx="72">
                        <c:v>III-22</c:v>
                      </c:pt>
                    </c:strCache>
                  </c:strRef>
                </c:cat>
                <c:val>
                  <c:numRef>
                    <c:extLst>
                      <c:ext uri="{02D57815-91ED-43cb-92C2-25804820EDAC}">
                        <c15:formulaRef>
                          <c15:sqref>'Mujeres por hijos'!$AS$3:$AS$75</c15:sqref>
                        </c15:formulaRef>
                      </c:ext>
                    </c:extLst>
                    <c:numCache>
                      <c:formatCode>0.00</c:formatCode>
                      <c:ptCount val="73"/>
                      <c:pt idx="0">
                        <c:v>0.172434849426849</c:v>
                      </c:pt>
                      <c:pt idx="1">
                        <c:v>0.16423598494080099</c:v>
                      </c:pt>
                      <c:pt idx="2">
                        <c:v>0.163547495187812</c:v>
                      </c:pt>
                      <c:pt idx="3">
                        <c:v>0.14817862565832501</c:v>
                      </c:pt>
                      <c:pt idx="4">
                        <c:v>0.14147118982517601</c:v>
                      </c:pt>
                      <c:pt idx="5">
                        <c:v>0.13377834546616499</c:v>
                      </c:pt>
                      <c:pt idx="6">
                        <c:v>0.14944008232395101</c:v>
                      </c:pt>
                      <c:pt idx="7">
                        <c:v>0.13599892237069999</c:v>
                      </c:pt>
                      <c:pt idx="8">
                        <c:v>0.120568504579148</c:v>
                      </c:pt>
                      <c:pt idx="9">
                        <c:v>0.113191264209939</c:v>
                      </c:pt>
                      <c:pt idx="10">
                        <c:v>0.12578153244905399</c:v>
                      </c:pt>
                      <c:pt idx="11">
                        <c:v>0.11595644274937</c:v>
                      </c:pt>
                      <c:pt idx="12">
                        <c:v>0.104668158316934</c:v>
                      </c:pt>
                      <c:pt idx="13">
                        <c:v>0.106239342449913</c:v>
                      </c:pt>
                      <c:pt idx="14">
                        <c:v>0.113681221703922</c:v>
                      </c:pt>
                      <c:pt idx="15">
                        <c:v>9.9141545869888006E-2</c:v>
                      </c:pt>
                      <c:pt idx="16">
                        <c:v>9.18200309957381E-2</c:v>
                      </c:pt>
                      <c:pt idx="17">
                        <c:v>9.1455317494067795E-2</c:v>
                      </c:pt>
                      <c:pt idx="18">
                        <c:v>8.3872885475853795E-2</c:v>
                      </c:pt>
                      <c:pt idx="19">
                        <c:v>8.8586701295731402E-2</c:v>
                      </c:pt>
                      <c:pt idx="20">
                        <c:v>7.2633036698281805E-2</c:v>
                      </c:pt>
                      <c:pt idx="21">
                        <c:v>8.5925009443198197E-2</c:v>
                      </c:pt>
                      <c:pt idx="22">
                        <c:v>9.6463024956669294E-2</c:v>
                      </c:pt>
                      <c:pt idx="23">
                        <c:v>9.3360921781162301E-2</c:v>
                      </c:pt>
                      <c:pt idx="24">
                        <c:v>9.5453750540953605E-2</c:v>
                      </c:pt>
                      <c:pt idx="25">
                        <c:v>0.10376864924158299</c:v>
                      </c:pt>
                      <c:pt idx="26">
                        <c:v>8.9608816706045105E-2</c:v>
                      </c:pt>
                      <c:pt idx="27">
                        <c:v>8.3705898617030705E-2</c:v>
                      </c:pt>
                      <c:pt idx="28">
                        <c:v>8.4392095211002396E-2</c:v>
                      </c:pt>
                      <c:pt idx="29">
                        <c:v>7.9288322286888993E-2</c:v>
                      </c:pt>
                      <c:pt idx="30">
                        <c:v>8.3740737918710298E-2</c:v>
                      </c:pt>
                      <c:pt idx="31">
                        <c:v>8.6811507629717094E-2</c:v>
                      </c:pt>
                      <c:pt idx="32">
                        <c:v>7.6422503124920604E-2</c:v>
                      </c:pt>
                      <c:pt idx="33">
                        <c:v>8.3389025753509899E-2</c:v>
                      </c:pt>
                      <c:pt idx="34">
                        <c:v>7.3727690604490206E-2</c:v>
                      </c:pt>
                      <c:pt idx="35">
                        <c:v>9.2145453709413697E-2</c:v>
                      </c:pt>
                      <c:pt idx="36">
                        <c:v>8.2094594720782801E-2</c:v>
                      </c:pt>
                      <c:pt idx="37">
                        <c:v>8.79324257080943E-2</c:v>
                      </c:pt>
                      <c:pt idx="38">
                        <c:v>7.83824336278231E-2</c:v>
                      </c:pt>
                      <c:pt idx="39">
                        <c:v>8.20542220059709E-2</c:v>
                      </c:pt>
                      <c:pt idx="40">
                        <c:v>7.2325416006547294E-2</c:v>
                      </c:pt>
                      <c:pt idx="41">
                        <c:v>7.5006579225980502E-2</c:v>
                      </c:pt>
                      <c:pt idx="42">
                        <c:v>8.3950276078464101E-2</c:v>
                      </c:pt>
                      <c:pt idx="43">
                        <c:v>8.1160768372777303E-2</c:v>
                      </c:pt>
                      <c:pt idx="44">
                        <c:v>7.5861534342581E-2</c:v>
                      </c:pt>
                      <c:pt idx="45">
                        <c:v>7.8465667914181497E-2</c:v>
                      </c:pt>
                      <c:pt idx="46">
                        <c:v>7.4405256177213996E-2</c:v>
                      </c:pt>
                      <c:pt idx="47">
                        <c:v>9.6916076566754897E-2</c:v>
                      </c:pt>
                      <c:pt idx="48">
                        <c:v>8.1509111514169896E-2</c:v>
                      </c:pt>
                      <c:pt idx="49">
                        <c:v>8.6277030034605504E-2</c:v>
                      </c:pt>
                      <c:pt idx="50">
                        <c:v>9.2380007046452398E-2</c:v>
                      </c:pt>
                      <c:pt idx="51">
                        <c:v>8.0812432764689093E-2</c:v>
                      </c:pt>
                      <c:pt idx="52">
                        <c:v>9.0828051254846803E-2</c:v>
                      </c:pt>
                      <c:pt idx="53">
                        <c:v>8.3512151883222002E-2</c:v>
                      </c:pt>
                      <c:pt idx="54">
                        <c:v>9.3911048531475902E-2</c:v>
                      </c:pt>
                      <c:pt idx="55">
                        <c:v>9.6185791900294804E-2</c:v>
                      </c:pt>
                      <c:pt idx="56">
                        <c:v>0.10255460316925701</c:v>
                      </c:pt>
                      <c:pt idx="57">
                        <c:v>0.101896238200198</c:v>
                      </c:pt>
                      <c:pt idx="58">
                        <c:v>0.105136716723924</c:v>
                      </c:pt>
                      <c:pt idx="59">
                        <c:v>0.10185402226056001</c:v>
                      </c:pt>
                      <c:pt idx="60">
                        <c:v>9.7112450113467405E-2</c:v>
                      </c:pt>
                      <c:pt idx="61">
                        <c:v>8.7946455702401602E-2</c:v>
                      </c:pt>
                      <c:pt idx="62">
                        <c:v>0.107451190119611</c:v>
                      </c:pt>
                      <c:pt idx="63">
                        <c:v>0.125508632111269</c:v>
                      </c:pt>
                      <c:pt idx="64">
                        <c:v>0.12563804951160701</c:v>
                      </c:pt>
                      <c:pt idx="65">
                        <c:v>0.108754341592179</c:v>
                      </c:pt>
                      <c:pt idx="66">
                        <c:v>0.116938911634863</c:v>
                      </c:pt>
                      <c:pt idx="67">
                        <c:v>0.115452216856246</c:v>
                      </c:pt>
                      <c:pt idx="68">
                        <c:v>9.7652154193277996E-2</c:v>
                      </c:pt>
                      <c:pt idx="69">
                        <c:v>6.4019482924115703E-2</c:v>
                      </c:pt>
                      <c:pt idx="70">
                        <c:v>8.1357970718568401E-2</c:v>
                      </c:pt>
                      <c:pt idx="71">
                        <c:v>7.8026122384617203E-2</c:v>
                      </c:pt>
                      <c:pt idx="72">
                        <c:v>7.7335800614345002E-2</c:v>
                      </c:pt>
                    </c:numCache>
                  </c:numRef>
                </c:val>
                <c:smooth val="1"/>
                <c:extLst>
                  <c:ext xmlns:c16="http://schemas.microsoft.com/office/drawing/2014/chart" uri="{C3380CC4-5D6E-409C-BE32-E72D297353CC}">
                    <c16:uniqueId val="{00000001-9542-4233-B73E-888BA6C45E2D}"/>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'Mujeres por hijos'!$AU$2</c15:sqref>
                        </c15:formulaRef>
                      </c:ext>
                    </c:extLst>
                    <c:strCache>
                      <c:ptCount val="1"/>
                      <c:pt idx="0">
                        <c:v>Mujeres con 1 hijo</c:v>
                      </c:pt>
                    </c:strCache>
                  </c:strRef>
                </c:tx>
                <c:spPr>
                  <a:ln w="31750" cap="rnd">
                    <a:solidFill>
                      <a:srgbClr val="FF0000"/>
                    </a:solidFill>
                    <a:round/>
                  </a:ln>
                  <a:effectLst/>
                </c:spPr>
                <c:marker>
                  <c:symbol val="none"/>
                </c:marker>
                <c:cat>
                  <c:strRef>
                    <c:extLst xmlns:c15="http://schemas.microsoft.com/office/drawing/2012/chart">
                      <c:ext xmlns:c15="http://schemas.microsoft.com/office/drawing/2012/chart" uri="{02D57815-91ED-43cb-92C2-25804820EDAC}">
                        <c15:formulaRef>
                          <c15:sqref>'Mujeres por hijos'!$A$3:$A$75</c15:sqref>
                        </c15:formulaRef>
                      </c:ext>
                    </c:extLst>
                    <c:strCache>
                      <c:ptCount val="73"/>
                      <c:pt idx="0">
                        <c:v>III-03</c:v>
                      </c:pt>
                      <c:pt idx="1">
                        <c:v>IV-03</c:v>
                      </c:pt>
                      <c:pt idx="2">
                        <c:v>I-04</c:v>
                      </c:pt>
                      <c:pt idx="3">
                        <c:v>II-04</c:v>
                      </c:pt>
                      <c:pt idx="4">
                        <c:v>III-04</c:v>
                      </c:pt>
                      <c:pt idx="5">
                        <c:v>IV-04</c:v>
                      </c:pt>
                      <c:pt idx="6">
                        <c:v>I-05</c:v>
                      </c:pt>
                      <c:pt idx="7">
                        <c:v>II-05</c:v>
                      </c:pt>
                      <c:pt idx="8">
                        <c:v>III-05</c:v>
                      </c:pt>
                      <c:pt idx="9">
                        <c:v>IV-05</c:v>
                      </c:pt>
                      <c:pt idx="10">
                        <c:v>I-06</c:v>
                      </c:pt>
                      <c:pt idx="11">
                        <c:v>II-06</c:v>
                      </c:pt>
                      <c:pt idx="12">
                        <c:v>III-06</c:v>
                      </c:pt>
                      <c:pt idx="13">
                        <c:v>IV-06</c:v>
                      </c:pt>
                      <c:pt idx="14">
                        <c:v>I-07</c:v>
                      </c:pt>
                      <c:pt idx="15">
                        <c:v>II-07</c:v>
                      </c:pt>
                      <c:pt idx="16">
                        <c:v>IV-07</c:v>
                      </c:pt>
                      <c:pt idx="17">
                        <c:v>I-08</c:v>
                      </c:pt>
                      <c:pt idx="18">
                        <c:v>II-08</c:v>
                      </c:pt>
                      <c:pt idx="19">
                        <c:v>III-08</c:v>
                      </c:pt>
                      <c:pt idx="20">
                        <c:v>IV-08</c:v>
                      </c:pt>
                      <c:pt idx="21">
                        <c:v>I-09</c:v>
                      </c:pt>
                      <c:pt idx="22">
                        <c:v>II-09</c:v>
                      </c:pt>
                      <c:pt idx="23">
                        <c:v>III-09</c:v>
                      </c:pt>
                      <c:pt idx="24">
                        <c:v>IV-09</c:v>
                      </c:pt>
                      <c:pt idx="25">
                        <c:v>I-10</c:v>
                      </c:pt>
                      <c:pt idx="26">
                        <c:v>II-10</c:v>
                      </c:pt>
                      <c:pt idx="27">
                        <c:v>III-10</c:v>
                      </c:pt>
                      <c:pt idx="28">
                        <c:v>IV-10</c:v>
                      </c:pt>
                      <c:pt idx="29">
                        <c:v>I-11</c:v>
                      </c:pt>
                      <c:pt idx="30">
                        <c:v>II-11</c:v>
                      </c:pt>
                      <c:pt idx="31">
                        <c:v>III-11</c:v>
                      </c:pt>
                      <c:pt idx="32">
                        <c:v>IV-11</c:v>
                      </c:pt>
                      <c:pt idx="33">
                        <c:v>I-12</c:v>
                      </c:pt>
                      <c:pt idx="34">
                        <c:v>II-12</c:v>
                      </c:pt>
                      <c:pt idx="35">
                        <c:v>III-12</c:v>
                      </c:pt>
                      <c:pt idx="36">
                        <c:v>IV-12</c:v>
                      </c:pt>
                      <c:pt idx="37">
                        <c:v>I-13</c:v>
                      </c:pt>
                      <c:pt idx="38">
                        <c:v>II-13</c:v>
                      </c:pt>
                      <c:pt idx="39">
                        <c:v>III-13</c:v>
                      </c:pt>
                      <c:pt idx="40">
                        <c:v>IV-13</c:v>
                      </c:pt>
                      <c:pt idx="41">
                        <c:v>I-14</c:v>
                      </c:pt>
                      <c:pt idx="42">
                        <c:v>II-14</c:v>
                      </c:pt>
                      <c:pt idx="43">
                        <c:v>III-14</c:v>
                      </c:pt>
                      <c:pt idx="44">
                        <c:v>IV-14</c:v>
                      </c:pt>
                      <c:pt idx="45">
                        <c:v>I-15</c:v>
                      </c:pt>
                      <c:pt idx="46">
                        <c:v>II-15</c:v>
                      </c:pt>
                      <c:pt idx="47">
                        <c:v>II-16</c:v>
                      </c:pt>
                      <c:pt idx="48">
                        <c:v>III-16</c:v>
                      </c:pt>
                      <c:pt idx="49">
                        <c:v>IV-16</c:v>
                      </c:pt>
                      <c:pt idx="50">
                        <c:v>I-17</c:v>
                      </c:pt>
                      <c:pt idx="51">
                        <c:v>II-17</c:v>
                      </c:pt>
                      <c:pt idx="52">
                        <c:v>III-17</c:v>
                      </c:pt>
                      <c:pt idx="53">
                        <c:v>IV-17</c:v>
                      </c:pt>
                      <c:pt idx="54">
                        <c:v>I-18</c:v>
                      </c:pt>
                      <c:pt idx="55">
                        <c:v>II-18</c:v>
                      </c:pt>
                      <c:pt idx="56">
                        <c:v>III-18</c:v>
                      </c:pt>
                      <c:pt idx="57">
                        <c:v>IV-18</c:v>
                      </c:pt>
                      <c:pt idx="58">
                        <c:v>I-19</c:v>
                      </c:pt>
                      <c:pt idx="59">
                        <c:v>II-19</c:v>
                      </c:pt>
                      <c:pt idx="60">
                        <c:v>III-19</c:v>
                      </c:pt>
                      <c:pt idx="61">
                        <c:v>IV-19</c:v>
                      </c:pt>
                      <c:pt idx="62">
                        <c:v>I-20</c:v>
                      </c:pt>
                      <c:pt idx="63">
                        <c:v>II-20</c:v>
                      </c:pt>
                      <c:pt idx="64">
                        <c:v>III-20</c:v>
                      </c:pt>
                      <c:pt idx="65">
                        <c:v>IV-20</c:v>
                      </c:pt>
                      <c:pt idx="66">
                        <c:v>I-21</c:v>
                      </c:pt>
                      <c:pt idx="67">
                        <c:v>II-21</c:v>
                      </c:pt>
                      <c:pt idx="68">
                        <c:v>III-21</c:v>
                      </c:pt>
                      <c:pt idx="69">
                        <c:v>IV-21</c:v>
                      </c:pt>
                      <c:pt idx="70">
                        <c:v>I-22</c:v>
                      </c:pt>
                      <c:pt idx="71">
                        <c:v>II-22</c:v>
                      </c:pt>
                      <c:pt idx="72">
                        <c:v>III-22</c:v>
                      </c:pt>
                    </c:strCache>
                  </c:strRef>
                </c:cat>
                <c:val>
                  <c:numRef>
                    <c:extLst xmlns:c15="http://schemas.microsoft.com/office/drawing/2012/chart">
                      <c:ext xmlns:c15="http://schemas.microsoft.com/office/drawing/2012/chart" uri="{02D57815-91ED-43cb-92C2-25804820EDAC}">
                        <c15:formulaRef>
                          <c15:sqref>'Mujeres por hijos'!$AU$3:$AU$75</c15:sqref>
                        </c15:formulaRef>
                      </c:ext>
                    </c:extLst>
                    <c:numCache>
                      <c:formatCode>0.00</c:formatCode>
                      <c:ptCount val="73"/>
                      <c:pt idx="0">
                        <c:v>0.19452125621482899</c:v>
                      </c:pt>
                      <c:pt idx="1">
                        <c:v>0.191001687620455</c:v>
                      </c:pt>
                      <c:pt idx="2">
                        <c:v>0.20132515745319901</c:v>
                      </c:pt>
                      <c:pt idx="3">
                        <c:v>0.17214646579274501</c:v>
                      </c:pt>
                      <c:pt idx="4">
                        <c:v>0.154272533258102</c:v>
                      </c:pt>
                      <c:pt idx="5">
                        <c:v>0.154264050053143</c:v>
                      </c:pt>
                      <c:pt idx="6">
                        <c:v>0.15795523126184</c:v>
                      </c:pt>
                      <c:pt idx="7">
                        <c:v>0.13941844331078901</c:v>
                      </c:pt>
                      <c:pt idx="8">
                        <c:v>0.14280152381575201</c:v>
                      </c:pt>
                      <c:pt idx="9">
                        <c:v>0.12092246988568001</c:v>
                      </c:pt>
                      <c:pt idx="10">
                        <c:v>0.147646779165716</c:v>
                      </c:pt>
                      <c:pt idx="11">
                        <c:v>0.118717032299529</c:v>
                      </c:pt>
                      <c:pt idx="12">
                        <c:v>0.149982326621281</c:v>
                      </c:pt>
                      <c:pt idx="13">
                        <c:v>0.10207302998305599</c:v>
                      </c:pt>
                      <c:pt idx="14">
                        <c:v>0.1367571007725</c:v>
                      </c:pt>
                      <c:pt idx="15">
                        <c:v>9.9873666545234205E-2</c:v>
                      </c:pt>
                      <c:pt idx="16">
                        <c:v>0.108978337670571</c:v>
                      </c:pt>
                      <c:pt idx="17">
                        <c:v>0.13066591535455099</c:v>
                      </c:pt>
                      <c:pt idx="18">
                        <c:v>9.4626336269979697E-2</c:v>
                      </c:pt>
                      <c:pt idx="19">
                        <c:v>0.102468588350933</c:v>
                      </c:pt>
                      <c:pt idx="20">
                        <c:v>9.4604807230873306E-2</c:v>
                      </c:pt>
                      <c:pt idx="21">
                        <c:v>0.10903242825474301</c:v>
                      </c:pt>
                      <c:pt idx="22">
                        <c:v>0.102873045569069</c:v>
                      </c:pt>
                      <c:pt idx="23">
                        <c:v>0.101657338394481</c:v>
                      </c:pt>
                      <c:pt idx="24">
                        <c:v>9.4664434077674095E-2</c:v>
                      </c:pt>
                      <c:pt idx="25">
                        <c:v>0.107282269662502</c:v>
                      </c:pt>
                      <c:pt idx="26">
                        <c:v>9.4894047462742298E-2</c:v>
                      </c:pt>
                      <c:pt idx="27">
                        <c:v>8.8152091909573793E-2</c:v>
                      </c:pt>
                      <c:pt idx="28">
                        <c:v>9.1580213160596502E-2</c:v>
                      </c:pt>
                      <c:pt idx="29">
                        <c:v>0.10121900963000099</c:v>
                      </c:pt>
                      <c:pt idx="30">
                        <c:v>8.3362432413557397E-2</c:v>
                      </c:pt>
                      <c:pt idx="31">
                        <c:v>7.7444274486036094E-2</c:v>
                      </c:pt>
                      <c:pt idx="32">
                        <c:v>0.104049614888194</c:v>
                      </c:pt>
                      <c:pt idx="33">
                        <c:v>8.4677629718308695E-2</c:v>
                      </c:pt>
                      <c:pt idx="34">
                        <c:v>8.7166319387982805E-2</c:v>
                      </c:pt>
                      <c:pt idx="35">
                        <c:v>0.10773172422258701</c:v>
                      </c:pt>
                      <c:pt idx="36">
                        <c:v>9.0696539095335302E-2</c:v>
                      </c:pt>
                      <c:pt idx="37">
                        <c:v>0.106035659980824</c:v>
                      </c:pt>
                      <c:pt idx="38">
                        <c:v>9.2763491578201407E-2</c:v>
                      </c:pt>
                      <c:pt idx="39">
                        <c:v>9.6684277646201494E-2</c:v>
                      </c:pt>
                      <c:pt idx="40">
                        <c:v>6.8536804658186901E-2</c:v>
                      </c:pt>
                      <c:pt idx="41">
                        <c:v>9.6349534593377806E-2</c:v>
                      </c:pt>
                      <c:pt idx="42">
                        <c:v>7.8457898757832795E-2</c:v>
                      </c:pt>
                      <c:pt idx="43">
                        <c:v>9.3177995752360104E-2</c:v>
                      </c:pt>
                      <c:pt idx="44">
                        <c:v>8.0664761202286606E-2</c:v>
                      </c:pt>
                      <c:pt idx="45">
                        <c:v>6.6869312396213298E-2</c:v>
                      </c:pt>
                      <c:pt idx="46">
                        <c:v>7.0349912430035896E-2</c:v>
                      </c:pt>
                      <c:pt idx="47">
                        <c:v>0.11659584400025801</c:v>
                      </c:pt>
                      <c:pt idx="48">
                        <c:v>0.10073714013257599</c:v>
                      </c:pt>
                      <c:pt idx="49">
                        <c:v>8.3922080528508206E-2</c:v>
                      </c:pt>
                      <c:pt idx="50">
                        <c:v>0.11716196293620899</c:v>
                      </c:pt>
                      <c:pt idx="51">
                        <c:v>9.6375140877978993E-2</c:v>
                      </c:pt>
                      <c:pt idx="52">
                        <c:v>0.101005022138006</c:v>
                      </c:pt>
                      <c:pt idx="53">
                        <c:v>8.9833414648845006E-2</c:v>
                      </c:pt>
                      <c:pt idx="54">
                        <c:v>0.115496006389776</c:v>
                      </c:pt>
                      <c:pt idx="55">
                        <c:v>0.113876318529732</c:v>
                      </c:pt>
                      <c:pt idx="56">
                        <c:v>0.109027405656922</c:v>
                      </c:pt>
                      <c:pt idx="57">
                        <c:v>0.10189978280838199</c:v>
                      </c:pt>
                      <c:pt idx="58">
                        <c:v>0.12449656606363101</c:v>
                      </c:pt>
                      <c:pt idx="59">
                        <c:v>0.103779154701009</c:v>
                      </c:pt>
                      <c:pt idx="60">
                        <c:v>0.11452674368525601</c:v>
                      </c:pt>
                      <c:pt idx="61">
                        <c:v>9.1679998513234495E-2</c:v>
                      </c:pt>
                      <c:pt idx="62">
                        <c:v>0.11439919802838699</c:v>
                      </c:pt>
                      <c:pt idx="63">
                        <c:v>0.13722740275662201</c:v>
                      </c:pt>
                      <c:pt idx="64">
                        <c:v>0.136453222627584</c:v>
                      </c:pt>
                      <c:pt idx="65">
                        <c:v>0.1154175316129</c:v>
                      </c:pt>
                      <c:pt idx="66">
                        <c:v>0.121283210072268</c:v>
                      </c:pt>
                      <c:pt idx="67">
                        <c:v>0.101822755118524</c:v>
                      </c:pt>
                      <c:pt idx="68">
                        <c:v>6.8544823198048999E-2</c:v>
                      </c:pt>
                      <c:pt idx="69">
                        <c:v>9.1581353017301401E-2</c:v>
                      </c:pt>
                      <c:pt idx="70">
                        <c:v>8.4907131100837599E-2</c:v>
                      </c:pt>
                      <c:pt idx="71">
                        <c:v>0.100371849098358</c:v>
                      </c:pt>
                      <c:pt idx="72">
                        <c:v>8.5049882458271706E-2</c:v>
                      </c:pt>
                    </c:numCache>
                  </c:numRef>
                </c:val>
                <c:smooth val="1"/>
                <c:extLst xmlns:c15="http://schemas.microsoft.com/office/drawing/2012/chart">
                  <c:ext xmlns:c16="http://schemas.microsoft.com/office/drawing/2014/chart" uri="{C3380CC4-5D6E-409C-BE32-E72D297353CC}">
                    <c16:uniqueId val="{00000002-9542-4233-B73E-888BA6C45E2D}"/>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'Mujeres por hijos'!$AV$2</c15:sqref>
                        </c15:formulaRef>
                      </c:ext>
                    </c:extLst>
                    <c:strCache>
                      <c:ptCount val="1"/>
                      <c:pt idx="0">
                        <c:v>Mujeres con 2 hijos</c:v>
                      </c:pt>
                    </c:strCache>
                  </c:strRef>
                </c:tx>
                <c:spPr>
                  <a:ln w="31750" cap="rnd">
                    <a:solidFill>
                      <a:srgbClr val="00B050"/>
                    </a:solidFill>
                    <a:round/>
                  </a:ln>
                  <a:effectLst/>
                </c:spPr>
                <c:marker>
                  <c:symbol val="none"/>
                </c:marker>
                <c:cat>
                  <c:strRef>
                    <c:extLst xmlns:c15="http://schemas.microsoft.com/office/drawing/2012/chart">
                      <c:ext xmlns:c15="http://schemas.microsoft.com/office/drawing/2012/chart" uri="{02D57815-91ED-43cb-92C2-25804820EDAC}">
                        <c15:formulaRef>
                          <c15:sqref>'Mujeres por hijos'!$A$3:$A$75</c15:sqref>
                        </c15:formulaRef>
                      </c:ext>
                    </c:extLst>
                    <c:strCache>
                      <c:ptCount val="73"/>
                      <c:pt idx="0">
                        <c:v>III-03</c:v>
                      </c:pt>
                      <c:pt idx="1">
                        <c:v>IV-03</c:v>
                      </c:pt>
                      <c:pt idx="2">
                        <c:v>I-04</c:v>
                      </c:pt>
                      <c:pt idx="3">
                        <c:v>II-04</c:v>
                      </c:pt>
                      <c:pt idx="4">
                        <c:v>III-04</c:v>
                      </c:pt>
                      <c:pt idx="5">
                        <c:v>IV-04</c:v>
                      </c:pt>
                      <c:pt idx="6">
                        <c:v>I-05</c:v>
                      </c:pt>
                      <c:pt idx="7">
                        <c:v>II-05</c:v>
                      </c:pt>
                      <c:pt idx="8">
                        <c:v>III-05</c:v>
                      </c:pt>
                      <c:pt idx="9">
                        <c:v>IV-05</c:v>
                      </c:pt>
                      <c:pt idx="10">
                        <c:v>I-06</c:v>
                      </c:pt>
                      <c:pt idx="11">
                        <c:v>II-06</c:v>
                      </c:pt>
                      <c:pt idx="12">
                        <c:v>III-06</c:v>
                      </c:pt>
                      <c:pt idx="13">
                        <c:v>IV-06</c:v>
                      </c:pt>
                      <c:pt idx="14">
                        <c:v>I-07</c:v>
                      </c:pt>
                      <c:pt idx="15">
                        <c:v>II-07</c:v>
                      </c:pt>
                      <c:pt idx="16">
                        <c:v>IV-07</c:v>
                      </c:pt>
                      <c:pt idx="17">
                        <c:v>I-08</c:v>
                      </c:pt>
                      <c:pt idx="18">
                        <c:v>II-08</c:v>
                      </c:pt>
                      <c:pt idx="19">
                        <c:v>III-08</c:v>
                      </c:pt>
                      <c:pt idx="20">
                        <c:v>IV-08</c:v>
                      </c:pt>
                      <c:pt idx="21">
                        <c:v>I-09</c:v>
                      </c:pt>
                      <c:pt idx="22">
                        <c:v>II-09</c:v>
                      </c:pt>
                      <c:pt idx="23">
                        <c:v>III-09</c:v>
                      </c:pt>
                      <c:pt idx="24">
                        <c:v>IV-09</c:v>
                      </c:pt>
                      <c:pt idx="25">
                        <c:v>I-10</c:v>
                      </c:pt>
                      <c:pt idx="26">
                        <c:v>II-10</c:v>
                      </c:pt>
                      <c:pt idx="27">
                        <c:v>III-10</c:v>
                      </c:pt>
                      <c:pt idx="28">
                        <c:v>IV-10</c:v>
                      </c:pt>
                      <c:pt idx="29">
                        <c:v>I-11</c:v>
                      </c:pt>
                      <c:pt idx="30">
                        <c:v>II-11</c:v>
                      </c:pt>
                      <c:pt idx="31">
                        <c:v>III-11</c:v>
                      </c:pt>
                      <c:pt idx="32">
                        <c:v>IV-11</c:v>
                      </c:pt>
                      <c:pt idx="33">
                        <c:v>I-12</c:v>
                      </c:pt>
                      <c:pt idx="34">
                        <c:v>II-12</c:v>
                      </c:pt>
                      <c:pt idx="35">
                        <c:v>III-12</c:v>
                      </c:pt>
                      <c:pt idx="36">
                        <c:v>IV-12</c:v>
                      </c:pt>
                      <c:pt idx="37">
                        <c:v>I-13</c:v>
                      </c:pt>
                      <c:pt idx="38">
                        <c:v>II-13</c:v>
                      </c:pt>
                      <c:pt idx="39">
                        <c:v>III-13</c:v>
                      </c:pt>
                      <c:pt idx="40">
                        <c:v>IV-13</c:v>
                      </c:pt>
                      <c:pt idx="41">
                        <c:v>I-14</c:v>
                      </c:pt>
                      <c:pt idx="42">
                        <c:v>II-14</c:v>
                      </c:pt>
                      <c:pt idx="43">
                        <c:v>III-14</c:v>
                      </c:pt>
                      <c:pt idx="44">
                        <c:v>IV-14</c:v>
                      </c:pt>
                      <c:pt idx="45">
                        <c:v>I-15</c:v>
                      </c:pt>
                      <c:pt idx="46">
                        <c:v>II-15</c:v>
                      </c:pt>
                      <c:pt idx="47">
                        <c:v>II-16</c:v>
                      </c:pt>
                      <c:pt idx="48">
                        <c:v>III-16</c:v>
                      </c:pt>
                      <c:pt idx="49">
                        <c:v>IV-16</c:v>
                      </c:pt>
                      <c:pt idx="50">
                        <c:v>I-17</c:v>
                      </c:pt>
                      <c:pt idx="51">
                        <c:v>II-17</c:v>
                      </c:pt>
                      <c:pt idx="52">
                        <c:v>III-17</c:v>
                      </c:pt>
                      <c:pt idx="53">
                        <c:v>IV-17</c:v>
                      </c:pt>
                      <c:pt idx="54">
                        <c:v>I-18</c:v>
                      </c:pt>
                      <c:pt idx="55">
                        <c:v>II-18</c:v>
                      </c:pt>
                      <c:pt idx="56">
                        <c:v>III-18</c:v>
                      </c:pt>
                      <c:pt idx="57">
                        <c:v>IV-18</c:v>
                      </c:pt>
                      <c:pt idx="58">
                        <c:v>I-19</c:v>
                      </c:pt>
                      <c:pt idx="59">
                        <c:v>II-19</c:v>
                      </c:pt>
                      <c:pt idx="60">
                        <c:v>III-19</c:v>
                      </c:pt>
                      <c:pt idx="61">
                        <c:v>IV-19</c:v>
                      </c:pt>
                      <c:pt idx="62">
                        <c:v>I-20</c:v>
                      </c:pt>
                      <c:pt idx="63">
                        <c:v>II-20</c:v>
                      </c:pt>
                      <c:pt idx="64">
                        <c:v>III-20</c:v>
                      </c:pt>
                      <c:pt idx="65">
                        <c:v>IV-20</c:v>
                      </c:pt>
                      <c:pt idx="66">
                        <c:v>I-21</c:v>
                      </c:pt>
                      <c:pt idx="67">
                        <c:v>II-21</c:v>
                      </c:pt>
                      <c:pt idx="68">
                        <c:v>III-21</c:v>
                      </c:pt>
                      <c:pt idx="69">
                        <c:v>IV-21</c:v>
                      </c:pt>
                      <c:pt idx="70">
                        <c:v>I-22</c:v>
                      </c:pt>
                      <c:pt idx="71">
                        <c:v>II-22</c:v>
                      </c:pt>
                      <c:pt idx="72">
                        <c:v>III-22</c:v>
                      </c:pt>
                    </c:strCache>
                  </c:strRef>
                </c:cat>
                <c:val>
                  <c:numRef>
                    <c:extLst xmlns:c15="http://schemas.microsoft.com/office/drawing/2012/chart">
                      <c:ext xmlns:c15="http://schemas.microsoft.com/office/drawing/2012/chart" uri="{02D57815-91ED-43cb-92C2-25804820EDAC}">
                        <c15:formulaRef>
                          <c15:sqref>'Mujeres por hijos'!$AV$3:$AV$75</c15:sqref>
                        </c15:formulaRef>
                      </c:ext>
                    </c:extLst>
                    <c:numCache>
                      <c:formatCode>0.00</c:formatCode>
                      <c:ptCount val="73"/>
                      <c:pt idx="0">
                        <c:v>0.18541845424473999</c:v>
                      </c:pt>
                      <c:pt idx="1">
                        <c:v>0.13710879502437501</c:v>
                      </c:pt>
                      <c:pt idx="2">
                        <c:v>0.16529238280387001</c:v>
                      </c:pt>
                      <c:pt idx="3">
                        <c:v>0.171668281017817</c:v>
                      </c:pt>
                      <c:pt idx="4">
                        <c:v>0.15836870560861199</c:v>
                      </c:pt>
                      <c:pt idx="5">
                        <c:v>0.116913432895414</c:v>
                      </c:pt>
                      <c:pt idx="6">
                        <c:v>0.14061643806218199</c:v>
                      </c:pt>
                      <c:pt idx="7">
                        <c:v>0.15165929218840099</c:v>
                      </c:pt>
                      <c:pt idx="8">
                        <c:v>0.13291920447136599</c:v>
                      </c:pt>
                      <c:pt idx="9">
                        <c:v>0.13079198428977601</c:v>
                      </c:pt>
                      <c:pt idx="10">
                        <c:v>0.145099837980602</c:v>
                      </c:pt>
                      <c:pt idx="11">
                        <c:v>0.15148016507866499</c:v>
                      </c:pt>
                      <c:pt idx="12">
                        <c:v>0.122636160624741</c:v>
                      </c:pt>
                      <c:pt idx="13">
                        <c:v>0.11494777427568501</c:v>
                      </c:pt>
                      <c:pt idx="14">
                        <c:v>0.118781995657102</c:v>
                      </c:pt>
                      <c:pt idx="15">
                        <c:v>0.115649759810344</c:v>
                      </c:pt>
                      <c:pt idx="16">
                        <c:v>9.4295632711237795E-2</c:v>
                      </c:pt>
                      <c:pt idx="17">
                        <c:v>0.105665817222955</c:v>
                      </c:pt>
                      <c:pt idx="18">
                        <c:v>0.109508983536539</c:v>
                      </c:pt>
                      <c:pt idx="19">
                        <c:v>9.5619170550715907E-2</c:v>
                      </c:pt>
                      <c:pt idx="20">
                        <c:v>9.6382666525629407E-2</c:v>
                      </c:pt>
                      <c:pt idx="21">
                        <c:v>9.9989946770797006E-2</c:v>
                      </c:pt>
                      <c:pt idx="22">
                        <c:v>9.8835380113892604E-2</c:v>
                      </c:pt>
                      <c:pt idx="23">
                        <c:v>0.118448889346864</c:v>
                      </c:pt>
                      <c:pt idx="24">
                        <c:v>0.102377708686887</c:v>
                      </c:pt>
                      <c:pt idx="25">
                        <c:v>9.4032510312733297E-2</c:v>
                      </c:pt>
                      <c:pt idx="26">
                        <c:v>9.4064452156668296E-2</c:v>
                      </c:pt>
                      <c:pt idx="27">
                        <c:v>7.4603110392572294E-2</c:v>
                      </c:pt>
                      <c:pt idx="28">
                        <c:v>8.2219276112275294E-2</c:v>
                      </c:pt>
                      <c:pt idx="29">
                        <c:v>7.0811104762822596E-2</c:v>
                      </c:pt>
                      <c:pt idx="30">
                        <c:v>9.2184608969848605E-2</c:v>
                      </c:pt>
                      <c:pt idx="31">
                        <c:v>9.5888306452680996E-2</c:v>
                      </c:pt>
                      <c:pt idx="32">
                        <c:v>7.3637495538186104E-2</c:v>
                      </c:pt>
                      <c:pt idx="33">
                        <c:v>7.6883269800476398E-2</c:v>
                      </c:pt>
                      <c:pt idx="34">
                        <c:v>6.4315023972632696E-2</c:v>
                      </c:pt>
                      <c:pt idx="35">
                        <c:v>9.2805446901081404E-2</c:v>
                      </c:pt>
                      <c:pt idx="36">
                        <c:v>8.85042509948403E-2</c:v>
                      </c:pt>
                      <c:pt idx="37">
                        <c:v>8.5317747612545597E-2</c:v>
                      </c:pt>
                      <c:pt idx="38">
                        <c:v>7.08165529043525E-2</c:v>
                      </c:pt>
                      <c:pt idx="39">
                        <c:v>7.11796629534419E-2</c:v>
                      </c:pt>
                      <c:pt idx="40">
                        <c:v>8.3309925626757195E-2</c:v>
                      </c:pt>
                      <c:pt idx="41">
                        <c:v>8.7838192226015702E-2</c:v>
                      </c:pt>
                      <c:pt idx="42">
                        <c:v>9.7419748193023695E-2</c:v>
                      </c:pt>
                      <c:pt idx="43">
                        <c:v>7.8514224477392994E-2</c:v>
                      </c:pt>
                      <c:pt idx="44">
                        <c:v>7.7926152613427099E-2</c:v>
                      </c:pt>
                      <c:pt idx="45">
                        <c:v>8.7162084047862201E-2</c:v>
                      </c:pt>
                      <c:pt idx="46">
                        <c:v>8.0278365782945102E-2</c:v>
                      </c:pt>
                      <c:pt idx="47">
                        <c:v>8.9732630776789599E-2</c:v>
                      </c:pt>
                      <c:pt idx="48">
                        <c:v>9.8130540578203196E-2</c:v>
                      </c:pt>
                      <c:pt idx="49">
                        <c:v>7.7732687450787596E-2</c:v>
                      </c:pt>
                      <c:pt idx="50">
                        <c:v>0.10449674902813801</c:v>
                      </c:pt>
                      <c:pt idx="51">
                        <c:v>0.11201047578298</c:v>
                      </c:pt>
                      <c:pt idx="52">
                        <c:v>9.0605921322155503E-2</c:v>
                      </c:pt>
                      <c:pt idx="53">
                        <c:v>9.3652986993673401E-2</c:v>
                      </c:pt>
                      <c:pt idx="54">
                        <c:v>0.124358569372784</c:v>
                      </c:pt>
                      <c:pt idx="55">
                        <c:v>0.101548609770774</c:v>
                      </c:pt>
                      <c:pt idx="56">
                        <c:v>0.100781350369652</c:v>
                      </c:pt>
                      <c:pt idx="57">
                        <c:v>8.2515225651970198E-2</c:v>
                      </c:pt>
                      <c:pt idx="58">
                        <c:v>9.4890014971783898E-2</c:v>
                      </c:pt>
                      <c:pt idx="59">
                        <c:v>0.12701471562007499</c:v>
                      </c:pt>
                      <c:pt idx="60">
                        <c:v>0.12658284427542499</c:v>
                      </c:pt>
                      <c:pt idx="61">
                        <c:v>9.6467005600144498E-2</c:v>
                      </c:pt>
                      <c:pt idx="62">
                        <c:v>0.111004501152198</c:v>
                      </c:pt>
                      <c:pt idx="63">
                        <c:v>0.17195937571801601</c:v>
                      </c:pt>
                      <c:pt idx="64">
                        <c:v>0.15579456270082601</c:v>
                      </c:pt>
                      <c:pt idx="65">
                        <c:v>0.15292885975176199</c:v>
                      </c:pt>
                      <c:pt idx="66">
                        <c:v>0.13719631732923701</c:v>
                      </c:pt>
                      <c:pt idx="67">
                        <c:v>7.4084951792308507E-2</c:v>
                      </c:pt>
                      <c:pt idx="68">
                        <c:v>8.2613195895507904E-2</c:v>
                      </c:pt>
                      <c:pt idx="69">
                        <c:v>8.2767256131246497E-2</c:v>
                      </c:pt>
                      <c:pt idx="70">
                        <c:v>8.7331851434415506E-2</c:v>
                      </c:pt>
                      <c:pt idx="71">
                        <c:v>5.8101290703007298E-2</c:v>
                      </c:pt>
                      <c:pt idx="72">
                        <c:v>7.4099976069853801E-2</c:v>
                      </c:pt>
                    </c:numCache>
                  </c:numRef>
                </c:val>
                <c:smooth val="1"/>
                <c:extLst xmlns:c15="http://schemas.microsoft.com/office/drawing/2012/chart">
                  <c:ext xmlns:c16="http://schemas.microsoft.com/office/drawing/2014/chart" uri="{C3380CC4-5D6E-409C-BE32-E72D297353CC}">
                    <c16:uniqueId val="{00000003-9542-4233-B73E-888BA6C45E2D}"/>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'Mujeres por hijos'!$AW$2</c15:sqref>
                        </c15:formulaRef>
                      </c:ext>
                    </c:extLst>
                    <c:strCache>
                      <c:ptCount val="1"/>
                      <c:pt idx="0">
                        <c:v>Mujeres con 3 hijos</c:v>
                      </c:pt>
                    </c:strCache>
                  </c:strRef>
                </c:tx>
                <c:spPr>
                  <a:ln w="31750"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'Mujeres por hijos'!$A$3:$A$75</c15:sqref>
                        </c15:formulaRef>
                      </c:ext>
                    </c:extLst>
                    <c:strCache>
                      <c:ptCount val="73"/>
                      <c:pt idx="0">
                        <c:v>III-03</c:v>
                      </c:pt>
                      <c:pt idx="1">
                        <c:v>IV-03</c:v>
                      </c:pt>
                      <c:pt idx="2">
                        <c:v>I-04</c:v>
                      </c:pt>
                      <c:pt idx="3">
                        <c:v>II-04</c:v>
                      </c:pt>
                      <c:pt idx="4">
                        <c:v>III-04</c:v>
                      </c:pt>
                      <c:pt idx="5">
                        <c:v>IV-04</c:v>
                      </c:pt>
                      <c:pt idx="6">
                        <c:v>I-05</c:v>
                      </c:pt>
                      <c:pt idx="7">
                        <c:v>II-05</c:v>
                      </c:pt>
                      <c:pt idx="8">
                        <c:v>III-05</c:v>
                      </c:pt>
                      <c:pt idx="9">
                        <c:v>IV-05</c:v>
                      </c:pt>
                      <c:pt idx="10">
                        <c:v>I-06</c:v>
                      </c:pt>
                      <c:pt idx="11">
                        <c:v>II-06</c:v>
                      </c:pt>
                      <c:pt idx="12">
                        <c:v>III-06</c:v>
                      </c:pt>
                      <c:pt idx="13">
                        <c:v>IV-06</c:v>
                      </c:pt>
                      <c:pt idx="14">
                        <c:v>I-07</c:v>
                      </c:pt>
                      <c:pt idx="15">
                        <c:v>II-07</c:v>
                      </c:pt>
                      <c:pt idx="16">
                        <c:v>IV-07</c:v>
                      </c:pt>
                      <c:pt idx="17">
                        <c:v>I-08</c:v>
                      </c:pt>
                      <c:pt idx="18">
                        <c:v>II-08</c:v>
                      </c:pt>
                      <c:pt idx="19">
                        <c:v>III-08</c:v>
                      </c:pt>
                      <c:pt idx="20">
                        <c:v>IV-08</c:v>
                      </c:pt>
                      <c:pt idx="21">
                        <c:v>I-09</c:v>
                      </c:pt>
                      <c:pt idx="22">
                        <c:v>II-09</c:v>
                      </c:pt>
                      <c:pt idx="23">
                        <c:v>III-09</c:v>
                      </c:pt>
                      <c:pt idx="24">
                        <c:v>IV-09</c:v>
                      </c:pt>
                      <c:pt idx="25">
                        <c:v>I-10</c:v>
                      </c:pt>
                      <c:pt idx="26">
                        <c:v>II-10</c:v>
                      </c:pt>
                      <c:pt idx="27">
                        <c:v>III-10</c:v>
                      </c:pt>
                      <c:pt idx="28">
                        <c:v>IV-10</c:v>
                      </c:pt>
                      <c:pt idx="29">
                        <c:v>I-11</c:v>
                      </c:pt>
                      <c:pt idx="30">
                        <c:v>II-11</c:v>
                      </c:pt>
                      <c:pt idx="31">
                        <c:v>III-11</c:v>
                      </c:pt>
                      <c:pt idx="32">
                        <c:v>IV-11</c:v>
                      </c:pt>
                      <c:pt idx="33">
                        <c:v>I-12</c:v>
                      </c:pt>
                      <c:pt idx="34">
                        <c:v>II-12</c:v>
                      </c:pt>
                      <c:pt idx="35">
                        <c:v>III-12</c:v>
                      </c:pt>
                      <c:pt idx="36">
                        <c:v>IV-12</c:v>
                      </c:pt>
                      <c:pt idx="37">
                        <c:v>I-13</c:v>
                      </c:pt>
                      <c:pt idx="38">
                        <c:v>II-13</c:v>
                      </c:pt>
                      <c:pt idx="39">
                        <c:v>III-13</c:v>
                      </c:pt>
                      <c:pt idx="40">
                        <c:v>IV-13</c:v>
                      </c:pt>
                      <c:pt idx="41">
                        <c:v>I-14</c:v>
                      </c:pt>
                      <c:pt idx="42">
                        <c:v>II-14</c:v>
                      </c:pt>
                      <c:pt idx="43">
                        <c:v>III-14</c:v>
                      </c:pt>
                      <c:pt idx="44">
                        <c:v>IV-14</c:v>
                      </c:pt>
                      <c:pt idx="45">
                        <c:v>I-15</c:v>
                      </c:pt>
                      <c:pt idx="46">
                        <c:v>II-15</c:v>
                      </c:pt>
                      <c:pt idx="47">
                        <c:v>II-16</c:v>
                      </c:pt>
                      <c:pt idx="48">
                        <c:v>III-16</c:v>
                      </c:pt>
                      <c:pt idx="49">
                        <c:v>IV-16</c:v>
                      </c:pt>
                      <c:pt idx="50">
                        <c:v>I-17</c:v>
                      </c:pt>
                      <c:pt idx="51">
                        <c:v>II-17</c:v>
                      </c:pt>
                      <c:pt idx="52">
                        <c:v>III-17</c:v>
                      </c:pt>
                      <c:pt idx="53">
                        <c:v>IV-17</c:v>
                      </c:pt>
                      <c:pt idx="54">
                        <c:v>I-18</c:v>
                      </c:pt>
                      <c:pt idx="55">
                        <c:v>II-18</c:v>
                      </c:pt>
                      <c:pt idx="56">
                        <c:v>III-18</c:v>
                      </c:pt>
                      <c:pt idx="57">
                        <c:v>IV-18</c:v>
                      </c:pt>
                      <c:pt idx="58">
                        <c:v>I-19</c:v>
                      </c:pt>
                      <c:pt idx="59">
                        <c:v>II-19</c:v>
                      </c:pt>
                      <c:pt idx="60">
                        <c:v>III-19</c:v>
                      </c:pt>
                      <c:pt idx="61">
                        <c:v>IV-19</c:v>
                      </c:pt>
                      <c:pt idx="62">
                        <c:v>I-20</c:v>
                      </c:pt>
                      <c:pt idx="63">
                        <c:v>II-20</c:v>
                      </c:pt>
                      <c:pt idx="64">
                        <c:v>III-20</c:v>
                      </c:pt>
                      <c:pt idx="65">
                        <c:v>IV-20</c:v>
                      </c:pt>
                      <c:pt idx="66">
                        <c:v>I-21</c:v>
                      </c:pt>
                      <c:pt idx="67">
                        <c:v>II-21</c:v>
                      </c:pt>
                      <c:pt idx="68">
                        <c:v>III-21</c:v>
                      </c:pt>
                      <c:pt idx="69">
                        <c:v>IV-21</c:v>
                      </c:pt>
                      <c:pt idx="70">
                        <c:v>I-22</c:v>
                      </c:pt>
                      <c:pt idx="71">
                        <c:v>II-22</c:v>
                      </c:pt>
                      <c:pt idx="72">
                        <c:v>III-22</c:v>
                      </c:pt>
                    </c:strCache>
                  </c:strRef>
                </c:cat>
                <c:val>
                  <c:numRef>
                    <c:extLst xmlns:c15="http://schemas.microsoft.com/office/drawing/2012/chart">
                      <c:ext xmlns:c15="http://schemas.microsoft.com/office/drawing/2012/chart" uri="{02D57815-91ED-43cb-92C2-25804820EDAC}">
                        <c15:formulaRef>
                          <c15:sqref>'Mujeres por hijos'!$AW$3:$AW$75</c15:sqref>
                        </c15:formulaRef>
                      </c:ext>
                    </c:extLst>
                    <c:numCache>
                      <c:formatCode>0.00</c:formatCode>
                      <c:ptCount val="73"/>
                      <c:pt idx="0">
                        <c:v>0.15627431060834901</c:v>
                      </c:pt>
                      <c:pt idx="1">
                        <c:v>0.186772445939897</c:v>
                      </c:pt>
                      <c:pt idx="2">
                        <c:v>0.195637741613301</c:v>
                      </c:pt>
                      <c:pt idx="3">
                        <c:v>0.20102266221874501</c:v>
                      </c:pt>
                      <c:pt idx="4">
                        <c:v>0.16250099596099499</c:v>
                      </c:pt>
                      <c:pt idx="5">
                        <c:v>0.14129244940771901</c:v>
                      </c:pt>
                      <c:pt idx="6">
                        <c:v>0.14983248521880699</c:v>
                      </c:pt>
                      <c:pt idx="7">
                        <c:v>0.135850930186837</c:v>
                      </c:pt>
                      <c:pt idx="8">
                        <c:v>0.119690505842762</c:v>
                      </c:pt>
                      <c:pt idx="9">
                        <c:v>0.11570703593817599</c:v>
                      </c:pt>
                      <c:pt idx="10">
                        <c:v>0.117805386998489</c:v>
                      </c:pt>
                      <c:pt idx="11">
                        <c:v>0.165748390136642</c:v>
                      </c:pt>
                      <c:pt idx="12">
                        <c:v>0.13739002366742101</c:v>
                      </c:pt>
                      <c:pt idx="13">
                        <c:v>0.121680793271591</c:v>
                      </c:pt>
                      <c:pt idx="14">
                        <c:v>0.13576633977052599</c:v>
                      </c:pt>
                      <c:pt idx="15">
                        <c:v>0.12989793985546599</c:v>
                      </c:pt>
                      <c:pt idx="16">
                        <c:v>9.1470210030004301E-2</c:v>
                      </c:pt>
                      <c:pt idx="17">
                        <c:v>0.113278163449599</c:v>
                      </c:pt>
                      <c:pt idx="18">
                        <c:v>9.7290598898568698E-2</c:v>
                      </c:pt>
                      <c:pt idx="19">
                        <c:v>0.11137550804410699</c:v>
                      </c:pt>
                      <c:pt idx="20">
                        <c:v>0.12819971249873899</c:v>
                      </c:pt>
                      <c:pt idx="21">
                        <c:v>7.9214431000784E-2</c:v>
                      </c:pt>
                      <c:pt idx="22">
                        <c:v>6.4993227425403796E-2</c:v>
                      </c:pt>
                      <c:pt idx="23">
                        <c:v>7.1685915968359701E-2</c:v>
                      </c:pt>
                      <c:pt idx="24">
                        <c:v>9.7136329362575199E-2</c:v>
                      </c:pt>
                      <c:pt idx="25">
                        <c:v>7.6154802021149701E-2</c:v>
                      </c:pt>
                      <c:pt idx="26">
                        <c:v>7.99465127627772E-2</c:v>
                      </c:pt>
                      <c:pt idx="27">
                        <c:v>8.9183839356946099E-2</c:v>
                      </c:pt>
                      <c:pt idx="28">
                        <c:v>0.11253336436431299</c:v>
                      </c:pt>
                      <c:pt idx="29">
                        <c:v>0.10538087864378</c:v>
                      </c:pt>
                      <c:pt idx="30">
                        <c:v>9.6163606508434099E-2</c:v>
                      </c:pt>
                      <c:pt idx="31">
                        <c:v>7.6539496596485707E-2</c:v>
                      </c:pt>
                      <c:pt idx="32">
                        <c:v>7.5715613354205097E-2</c:v>
                      </c:pt>
                      <c:pt idx="33">
                        <c:v>0.11992567607904001</c:v>
                      </c:pt>
                      <c:pt idx="34">
                        <c:v>0.12546204176123199</c:v>
                      </c:pt>
                      <c:pt idx="35">
                        <c:v>0.114602474014842</c:v>
                      </c:pt>
                      <c:pt idx="36">
                        <c:v>0.10828867914264</c:v>
                      </c:pt>
                      <c:pt idx="37">
                        <c:v>0.12576126360290699</c:v>
                      </c:pt>
                      <c:pt idx="38">
                        <c:v>0.10839381403595</c:v>
                      </c:pt>
                      <c:pt idx="39">
                        <c:v>0.105141479677605</c:v>
                      </c:pt>
                      <c:pt idx="40">
                        <c:v>8.0442784231627096E-2</c:v>
                      </c:pt>
                      <c:pt idx="41">
                        <c:v>6.8464030344023402E-2</c:v>
                      </c:pt>
                      <c:pt idx="42">
                        <c:v>0.110904368725046</c:v>
                      </c:pt>
                      <c:pt idx="43">
                        <c:v>9.5820679297443506E-2</c:v>
                      </c:pt>
                      <c:pt idx="44">
                        <c:v>9.1259804856393401E-2</c:v>
                      </c:pt>
                      <c:pt idx="45">
                        <c:v>0.146865187558955</c:v>
                      </c:pt>
                      <c:pt idx="46">
                        <c:v>9.4473027671093904E-2</c:v>
                      </c:pt>
                      <c:pt idx="47">
                        <c:v>0.16896692142787401</c:v>
                      </c:pt>
                      <c:pt idx="48">
                        <c:v>0.12607558070300201</c:v>
                      </c:pt>
                      <c:pt idx="49">
                        <c:v>7.3674193150853703E-2</c:v>
                      </c:pt>
                      <c:pt idx="50">
                        <c:v>0.114307764867298</c:v>
                      </c:pt>
                      <c:pt idx="51">
                        <c:v>0.13600775020082301</c:v>
                      </c:pt>
                      <c:pt idx="52">
                        <c:v>9.59449379109754E-2</c:v>
                      </c:pt>
                      <c:pt idx="53">
                        <c:v>6.8229435304579797E-2</c:v>
                      </c:pt>
                      <c:pt idx="54">
                        <c:v>0.115954652093899</c:v>
                      </c:pt>
                      <c:pt idx="55">
                        <c:v>0.154696345981159</c:v>
                      </c:pt>
                      <c:pt idx="56">
                        <c:v>0.11261909977984701</c:v>
                      </c:pt>
                      <c:pt idx="57">
                        <c:v>0.15238002054694</c:v>
                      </c:pt>
                      <c:pt idx="58">
                        <c:v>0.13305880056698399</c:v>
                      </c:pt>
                      <c:pt idx="59">
                        <c:v>0.191475732104121</c:v>
                      </c:pt>
                      <c:pt idx="60">
                        <c:v>0.10578975539605499</c:v>
                      </c:pt>
                      <c:pt idx="61">
                        <c:v>0.14084797080977801</c:v>
                      </c:pt>
                      <c:pt idx="62">
                        <c:v>0.14181389614943801</c:v>
                      </c:pt>
                      <c:pt idx="63">
                        <c:v>0.109712731703404</c:v>
                      </c:pt>
                      <c:pt idx="64">
                        <c:v>0.10329537056337799</c:v>
                      </c:pt>
                      <c:pt idx="65">
                        <c:v>0.131726374518224</c:v>
                      </c:pt>
                      <c:pt idx="66">
                        <c:v>0.116725005357635</c:v>
                      </c:pt>
                      <c:pt idx="67">
                        <c:v>0.10675315023141101</c:v>
                      </c:pt>
                      <c:pt idx="68">
                        <c:v>0.114652221390624</c:v>
                      </c:pt>
                      <c:pt idx="69">
                        <c:v>0.101824258459825</c:v>
                      </c:pt>
                      <c:pt idx="70">
                        <c:v>9.1702106553259E-2</c:v>
                      </c:pt>
                      <c:pt idx="71">
                        <c:v>3.2735304605063298E-2</c:v>
                      </c:pt>
                      <c:pt idx="72">
                        <c:v>5.2256214514311602E-2</c:v>
                      </c:pt>
                    </c:numCache>
                  </c:numRef>
                </c:val>
                <c:smooth val="1"/>
                <c:extLst xmlns:c15="http://schemas.microsoft.com/office/drawing/2012/chart">
                  <c:ext xmlns:c16="http://schemas.microsoft.com/office/drawing/2014/chart" uri="{C3380CC4-5D6E-409C-BE32-E72D297353CC}">
                    <c16:uniqueId val="{00000004-9542-4233-B73E-888BA6C45E2D}"/>
                  </c:ext>
                </c:extLst>
              </c15:ser>
            </c15:filteredLineSeries>
          </c:ext>
        </c:extLst>
      </c:lineChart>
      <c:catAx>
        <c:axId val="1800435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s-AR"/>
          </a:p>
        </c:txPr>
        <c:crossAx val="1800437471"/>
        <c:crosses val="autoZero"/>
        <c:auto val="1"/>
        <c:lblAlgn val="ctr"/>
        <c:lblOffset val="100"/>
        <c:noMultiLvlLbl val="0"/>
      </c:catAx>
      <c:valAx>
        <c:axId val="1800437471"/>
        <c:scaling>
          <c:orientation val="minMax"/>
          <c:max val="0.25"/>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s-AR"/>
          </a:p>
        </c:txPr>
        <c:crossAx val="18004358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050">
          <a:solidFill>
            <a:sysClr val="windowText" lastClr="000000"/>
          </a:solidFill>
        </a:defRPr>
      </a:pPr>
      <a:endParaRPr lang="es-AR"/>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7246169767459544E-2"/>
          <c:y val="4.2461462004394795E-2"/>
          <c:w val="0.83514855311562963"/>
          <c:h val="0.79408475062495032"/>
        </c:manualLayout>
      </c:layout>
      <c:lineChart>
        <c:grouping val="standard"/>
        <c:varyColors val="0"/>
        <c:ser>
          <c:idx val="0"/>
          <c:order val="0"/>
          <c:tx>
            <c:strRef>
              <c:f>'Mujeres por hijos'!$AS$2</c:f>
              <c:strCache>
                <c:ptCount val="1"/>
                <c:pt idx="0">
                  <c:v>Mujeres sin hijos</c:v>
                </c:pt>
              </c:strCache>
            </c:strRef>
          </c:tx>
          <c:spPr>
            <a:ln w="31750" cap="rnd">
              <a:solidFill>
                <a:schemeClr val="tx2"/>
              </a:solidFill>
              <a:round/>
            </a:ln>
            <a:effectLst/>
          </c:spPr>
          <c:marker>
            <c:symbol val="none"/>
          </c:marker>
          <c:cat>
            <c:strRef>
              <c:f>'Mujeres por hijos'!$A$3:$A$75</c:f>
              <c:strCache>
                <c:ptCount val="73"/>
                <c:pt idx="0">
                  <c:v>III-03</c:v>
                </c:pt>
                <c:pt idx="1">
                  <c:v>IV-03</c:v>
                </c:pt>
                <c:pt idx="2">
                  <c:v>I-04</c:v>
                </c:pt>
                <c:pt idx="3">
                  <c:v>II-04</c:v>
                </c:pt>
                <c:pt idx="4">
                  <c:v>III-04</c:v>
                </c:pt>
                <c:pt idx="5">
                  <c:v>IV-04</c:v>
                </c:pt>
                <c:pt idx="6">
                  <c:v>I-05</c:v>
                </c:pt>
                <c:pt idx="7">
                  <c:v>II-05</c:v>
                </c:pt>
                <c:pt idx="8">
                  <c:v>III-05</c:v>
                </c:pt>
                <c:pt idx="9">
                  <c:v>IV-05</c:v>
                </c:pt>
                <c:pt idx="10">
                  <c:v>I-06</c:v>
                </c:pt>
                <c:pt idx="11">
                  <c:v>II-06</c:v>
                </c:pt>
                <c:pt idx="12">
                  <c:v>III-06</c:v>
                </c:pt>
                <c:pt idx="13">
                  <c:v>IV-06</c:v>
                </c:pt>
                <c:pt idx="14">
                  <c:v>I-07</c:v>
                </c:pt>
                <c:pt idx="15">
                  <c:v>II-07</c:v>
                </c:pt>
                <c:pt idx="16">
                  <c:v>IV-07</c:v>
                </c:pt>
                <c:pt idx="17">
                  <c:v>I-08</c:v>
                </c:pt>
                <c:pt idx="18">
                  <c:v>II-08</c:v>
                </c:pt>
                <c:pt idx="19">
                  <c:v>III-08</c:v>
                </c:pt>
                <c:pt idx="20">
                  <c:v>IV-08</c:v>
                </c:pt>
                <c:pt idx="21">
                  <c:v>I-09</c:v>
                </c:pt>
                <c:pt idx="22">
                  <c:v>II-09</c:v>
                </c:pt>
                <c:pt idx="23">
                  <c:v>III-09</c:v>
                </c:pt>
                <c:pt idx="24">
                  <c:v>IV-09</c:v>
                </c:pt>
                <c:pt idx="25">
                  <c:v>I-10</c:v>
                </c:pt>
                <c:pt idx="26">
                  <c:v>II-10</c:v>
                </c:pt>
                <c:pt idx="27">
                  <c:v>III-10</c:v>
                </c:pt>
                <c:pt idx="28">
                  <c:v>IV-10</c:v>
                </c:pt>
                <c:pt idx="29">
                  <c:v>I-11</c:v>
                </c:pt>
                <c:pt idx="30">
                  <c:v>II-11</c:v>
                </c:pt>
                <c:pt idx="31">
                  <c:v>III-11</c:v>
                </c:pt>
                <c:pt idx="32">
                  <c:v>IV-11</c:v>
                </c:pt>
                <c:pt idx="33">
                  <c:v>I-12</c:v>
                </c:pt>
                <c:pt idx="34">
                  <c:v>II-12</c:v>
                </c:pt>
                <c:pt idx="35">
                  <c:v>III-12</c:v>
                </c:pt>
                <c:pt idx="36">
                  <c:v>IV-12</c:v>
                </c:pt>
                <c:pt idx="37">
                  <c:v>I-13</c:v>
                </c:pt>
                <c:pt idx="38">
                  <c:v>II-13</c:v>
                </c:pt>
                <c:pt idx="39">
                  <c:v>III-13</c:v>
                </c:pt>
                <c:pt idx="40">
                  <c:v>IV-13</c:v>
                </c:pt>
                <c:pt idx="41">
                  <c:v>I-14</c:v>
                </c:pt>
                <c:pt idx="42">
                  <c:v>II-14</c:v>
                </c:pt>
                <c:pt idx="43">
                  <c:v>III-14</c:v>
                </c:pt>
                <c:pt idx="44">
                  <c:v>IV-14</c:v>
                </c:pt>
                <c:pt idx="45">
                  <c:v>I-15</c:v>
                </c:pt>
                <c:pt idx="46">
                  <c:v>II-15</c:v>
                </c:pt>
                <c:pt idx="47">
                  <c:v>II-16</c:v>
                </c:pt>
                <c:pt idx="48">
                  <c:v>III-16</c:v>
                </c:pt>
                <c:pt idx="49">
                  <c:v>IV-16</c:v>
                </c:pt>
                <c:pt idx="50">
                  <c:v>I-17</c:v>
                </c:pt>
                <c:pt idx="51">
                  <c:v>II-17</c:v>
                </c:pt>
                <c:pt idx="52">
                  <c:v>III-17</c:v>
                </c:pt>
                <c:pt idx="53">
                  <c:v>IV-17</c:v>
                </c:pt>
                <c:pt idx="54">
                  <c:v>I-18</c:v>
                </c:pt>
                <c:pt idx="55">
                  <c:v>II-18</c:v>
                </c:pt>
                <c:pt idx="56">
                  <c:v>III-18</c:v>
                </c:pt>
                <c:pt idx="57">
                  <c:v>IV-18</c:v>
                </c:pt>
                <c:pt idx="58">
                  <c:v>I-19</c:v>
                </c:pt>
                <c:pt idx="59">
                  <c:v>II-19</c:v>
                </c:pt>
                <c:pt idx="60">
                  <c:v>III-19</c:v>
                </c:pt>
                <c:pt idx="61">
                  <c:v>IV-19</c:v>
                </c:pt>
                <c:pt idx="62">
                  <c:v>I-20</c:v>
                </c:pt>
                <c:pt idx="63">
                  <c:v>II-20</c:v>
                </c:pt>
                <c:pt idx="64">
                  <c:v>III-20</c:v>
                </c:pt>
                <c:pt idx="65">
                  <c:v>IV-20</c:v>
                </c:pt>
                <c:pt idx="66">
                  <c:v>I-21</c:v>
                </c:pt>
                <c:pt idx="67">
                  <c:v>II-21</c:v>
                </c:pt>
                <c:pt idx="68">
                  <c:v>III-21</c:v>
                </c:pt>
                <c:pt idx="69">
                  <c:v>IV-21</c:v>
                </c:pt>
                <c:pt idx="70">
                  <c:v>I-22</c:v>
                </c:pt>
                <c:pt idx="71">
                  <c:v>II-22</c:v>
                </c:pt>
                <c:pt idx="72">
                  <c:v>III-22</c:v>
                </c:pt>
              </c:strCache>
            </c:strRef>
          </c:cat>
          <c:val>
            <c:numRef>
              <c:f>'Mujeres por hijos'!$AS$3:$AS$75</c:f>
              <c:numCache>
                <c:formatCode>0.00</c:formatCode>
                <c:ptCount val="73"/>
                <c:pt idx="0">
                  <c:v>0.172434849426849</c:v>
                </c:pt>
                <c:pt idx="1">
                  <c:v>0.16423598494080099</c:v>
                </c:pt>
                <c:pt idx="2">
                  <c:v>0.163547495187812</c:v>
                </c:pt>
                <c:pt idx="3">
                  <c:v>0.14817862565832501</c:v>
                </c:pt>
                <c:pt idx="4">
                  <c:v>0.14147118982517601</c:v>
                </c:pt>
                <c:pt idx="5">
                  <c:v>0.13377834546616499</c:v>
                </c:pt>
                <c:pt idx="6">
                  <c:v>0.14944008232395101</c:v>
                </c:pt>
                <c:pt idx="7">
                  <c:v>0.13599892237069999</c:v>
                </c:pt>
                <c:pt idx="8">
                  <c:v>0.120568504579148</c:v>
                </c:pt>
                <c:pt idx="9">
                  <c:v>0.113191264209939</c:v>
                </c:pt>
                <c:pt idx="10">
                  <c:v>0.12578153244905399</c:v>
                </c:pt>
                <c:pt idx="11">
                  <c:v>0.11595644274937</c:v>
                </c:pt>
                <c:pt idx="12">
                  <c:v>0.104668158316934</c:v>
                </c:pt>
                <c:pt idx="13">
                  <c:v>0.106239342449913</c:v>
                </c:pt>
                <c:pt idx="14">
                  <c:v>0.113681221703922</c:v>
                </c:pt>
                <c:pt idx="15">
                  <c:v>9.9141545869888006E-2</c:v>
                </c:pt>
                <c:pt idx="16">
                  <c:v>9.18200309957381E-2</c:v>
                </c:pt>
                <c:pt idx="17">
                  <c:v>9.1455317494067795E-2</c:v>
                </c:pt>
                <c:pt idx="18">
                  <c:v>8.3872885475853795E-2</c:v>
                </c:pt>
                <c:pt idx="19">
                  <c:v>8.8586701295731402E-2</c:v>
                </c:pt>
                <c:pt idx="20">
                  <c:v>7.2633036698281805E-2</c:v>
                </c:pt>
                <c:pt idx="21">
                  <c:v>8.5925009443198197E-2</c:v>
                </c:pt>
                <c:pt idx="22">
                  <c:v>9.6463024956669294E-2</c:v>
                </c:pt>
                <c:pt idx="23">
                  <c:v>9.3360921781162301E-2</c:v>
                </c:pt>
                <c:pt idx="24">
                  <c:v>9.5453750540953605E-2</c:v>
                </c:pt>
                <c:pt idx="25">
                  <c:v>0.10376864924158299</c:v>
                </c:pt>
                <c:pt idx="26">
                  <c:v>8.9608816706045105E-2</c:v>
                </c:pt>
                <c:pt idx="27">
                  <c:v>8.3705898617030705E-2</c:v>
                </c:pt>
                <c:pt idx="28">
                  <c:v>8.4392095211002396E-2</c:v>
                </c:pt>
                <c:pt idx="29">
                  <c:v>7.9288322286888993E-2</c:v>
                </c:pt>
                <c:pt idx="30">
                  <c:v>8.3740737918710298E-2</c:v>
                </c:pt>
                <c:pt idx="31">
                  <c:v>8.6811507629717094E-2</c:v>
                </c:pt>
                <c:pt idx="32">
                  <c:v>7.6422503124920604E-2</c:v>
                </c:pt>
                <c:pt idx="33">
                  <c:v>8.3389025753509899E-2</c:v>
                </c:pt>
                <c:pt idx="34">
                  <c:v>7.3727690604490206E-2</c:v>
                </c:pt>
                <c:pt idx="35">
                  <c:v>9.2145453709413697E-2</c:v>
                </c:pt>
                <c:pt idx="36">
                  <c:v>8.2094594720782801E-2</c:v>
                </c:pt>
                <c:pt idx="37">
                  <c:v>8.79324257080943E-2</c:v>
                </c:pt>
                <c:pt idx="38">
                  <c:v>7.83824336278231E-2</c:v>
                </c:pt>
                <c:pt idx="39">
                  <c:v>8.20542220059709E-2</c:v>
                </c:pt>
                <c:pt idx="40">
                  <c:v>7.2325416006547294E-2</c:v>
                </c:pt>
                <c:pt idx="41">
                  <c:v>7.5006579225980502E-2</c:v>
                </c:pt>
                <c:pt idx="42">
                  <c:v>8.3950276078464101E-2</c:v>
                </c:pt>
                <c:pt idx="43">
                  <c:v>8.1160768372777303E-2</c:v>
                </c:pt>
                <c:pt idx="44">
                  <c:v>7.5861534342581E-2</c:v>
                </c:pt>
                <c:pt idx="45">
                  <c:v>7.8465667914181497E-2</c:v>
                </c:pt>
                <c:pt idx="46">
                  <c:v>7.4405256177213996E-2</c:v>
                </c:pt>
                <c:pt idx="47">
                  <c:v>9.6916076566754897E-2</c:v>
                </c:pt>
                <c:pt idx="48">
                  <c:v>8.1509111514169896E-2</c:v>
                </c:pt>
                <c:pt idx="49">
                  <c:v>8.6277030034605504E-2</c:v>
                </c:pt>
                <c:pt idx="50">
                  <c:v>9.2380007046452398E-2</c:v>
                </c:pt>
                <c:pt idx="51">
                  <c:v>8.0812432764689093E-2</c:v>
                </c:pt>
                <c:pt idx="52">
                  <c:v>9.0828051254846803E-2</c:v>
                </c:pt>
                <c:pt idx="53">
                  <c:v>8.3512151883222002E-2</c:v>
                </c:pt>
                <c:pt idx="54">
                  <c:v>9.3911048531475902E-2</c:v>
                </c:pt>
                <c:pt idx="55">
                  <c:v>9.6185791900294804E-2</c:v>
                </c:pt>
                <c:pt idx="56">
                  <c:v>0.10255460316925701</c:v>
                </c:pt>
                <c:pt idx="57">
                  <c:v>0.101896238200198</c:v>
                </c:pt>
                <c:pt idx="58">
                  <c:v>0.105136716723924</c:v>
                </c:pt>
                <c:pt idx="59">
                  <c:v>0.10185402226056001</c:v>
                </c:pt>
                <c:pt idx="60">
                  <c:v>9.7112450113467405E-2</c:v>
                </c:pt>
                <c:pt idx="61">
                  <c:v>8.7946455702401602E-2</c:v>
                </c:pt>
                <c:pt idx="62">
                  <c:v>0.107451190119611</c:v>
                </c:pt>
                <c:pt idx="63">
                  <c:v>0.125508632111269</c:v>
                </c:pt>
                <c:pt idx="64">
                  <c:v>0.12563804951160701</c:v>
                </c:pt>
                <c:pt idx="65">
                  <c:v>0.108754341592179</c:v>
                </c:pt>
                <c:pt idx="66">
                  <c:v>0.116938911634863</c:v>
                </c:pt>
                <c:pt idx="67">
                  <c:v>0.115452216856246</c:v>
                </c:pt>
                <c:pt idx="68">
                  <c:v>9.7652154193277996E-2</c:v>
                </c:pt>
                <c:pt idx="69">
                  <c:v>6.4019482924115703E-2</c:v>
                </c:pt>
                <c:pt idx="70">
                  <c:v>8.1357970718568401E-2</c:v>
                </c:pt>
                <c:pt idx="71">
                  <c:v>7.8026122384617203E-2</c:v>
                </c:pt>
                <c:pt idx="72">
                  <c:v>7.7335800614345002E-2</c:v>
                </c:pt>
              </c:numCache>
            </c:numRef>
          </c:val>
          <c:smooth val="1"/>
          <c:extLst>
            <c:ext xmlns:c16="http://schemas.microsoft.com/office/drawing/2014/chart" uri="{C3380CC4-5D6E-409C-BE32-E72D297353CC}">
              <c16:uniqueId val="{00000000-9FE2-42CF-896E-B7E0DA31E4F9}"/>
            </c:ext>
          </c:extLst>
        </c:ser>
        <c:ser>
          <c:idx val="5"/>
          <c:order val="5"/>
          <c:tx>
            <c:strRef>
              <c:f>'Mujeres por hijos'!$AT$2</c:f>
              <c:strCache>
                <c:ptCount val="1"/>
                <c:pt idx="0">
                  <c:v>Mujeres con hijos</c:v>
                </c:pt>
              </c:strCache>
            </c:strRef>
          </c:tx>
          <c:spPr>
            <a:ln w="31750" cap="rnd">
              <a:solidFill>
                <a:schemeClr val="accent6">
                  <a:lumMod val="75000"/>
                </a:schemeClr>
              </a:solidFill>
              <a:round/>
            </a:ln>
            <a:effectLst/>
          </c:spPr>
          <c:marker>
            <c:symbol val="none"/>
          </c:marker>
          <c:dLbls>
            <c:dLbl>
              <c:idx val="7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FE2-42CF-896E-B7E0DA31E4F9}"/>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'Mujeres por hijos'!$AT$3:$AT$75</c:f>
              <c:numCache>
                <c:formatCode>0.00</c:formatCode>
                <c:ptCount val="73"/>
                <c:pt idx="0">
                  <c:v>0.184849652962285</c:v>
                </c:pt>
                <c:pt idx="1">
                  <c:v>0.17655990217286399</c:v>
                </c:pt>
                <c:pt idx="2">
                  <c:v>0.18713395234351099</c:v>
                </c:pt>
                <c:pt idx="3">
                  <c:v>0.18088826290757801</c:v>
                </c:pt>
                <c:pt idx="4">
                  <c:v>0.164407323692013</c:v>
                </c:pt>
                <c:pt idx="5">
                  <c:v>0.14071802413916901</c:v>
                </c:pt>
                <c:pt idx="6">
                  <c:v>0.15419138369477201</c:v>
                </c:pt>
                <c:pt idx="7">
                  <c:v>0.14642735533704199</c:v>
                </c:pt>
                <c:pt idx="8">
                  <c:v>0.13508786461585501</c:v>
                </c:pt>
                <c:pt idx="9">
                  <c:v>0.127582515956562</c:v>
                </c:pt>
                <c:pt idx="10">
                  <c:v>0.14399867358943999</c:v>
                </c:pt>
                <c:pt idx="11">
                  <c:v>0.142662800489639</c:v>
                </c:pt>
                <c:pt idx="12">
                  <c:v>0.13905563900330201</c:v>
                </c:pt>
                <c:pt idx="13">
                  <c:v>0.11244836095220601</c:v>
                </c:pt>
                <c:pt idx="14">
                  <c:v>0.13443453671112701</c:v>
                </c:pt>
                <c:pt idx="15">
                  <c:v>0.110704351751009</c:v>
                </c:pt>
                <c:pt idx="16">
                  <c:v>0.104940336994076</c:v>
                </c:pt>
                <c:pt idx="17">
                  <c:v>0.119907431790365</c:v>
                </c:pt>
                <c:pt idx="18">
                  <c:v>0.108134238170494</c:v>
                </c:pt>
                <c:pt idx="19">
                  <c:v>0.10602403176823701</c:v>
                </c:pt>
                <c:pt idx="20">
                  <c:v>0.108552097253115</c:v>
                </c:pt>
                <c:pt idx="21">
                  <c:v>0.107296615040535</c:v>
                </c:pt>
                <c:pt idx="22">
                  <c:v>9.9781495526967703E-2</c:v>
                </c:pt>
                <c:pt idx="23">
                  <c:v>0.109656336308896</c:v>
                </c:pt>
                <c:pt idx="24">
                  <c:v>0.10000917562798101</c:v>
                </c:pt>
                <c:pt idx="25">
                  <c:v>9.9192709223663106E-2</c:v>
                </c:pt>
                <c:pt idx="26">
                  <c:v>9.3000883708624499E-2</c:v>
                </c:pt>
                <c:pt idx="27">
                  <c:v>8.8134347049373202E-2</c:v>
                </c:pt>
                <c:pt idx="28">
                  <c:v>9.2837507929489999E-2</c:v>
                </c:pt>
                <c:pt idx="29">
                  <c:v>9.2597264260901105E-2</c:v>
                </c:pt>
                <c:pt idx="30">
                  <c:v>8.8275053296418299E-2</c:v>
                </c:pt>
                <c:pt idx="31">
                  <c:v>8.4573287383598095E-2</c:v>
                </c:pt>
                <c:pt idx="32">
                  <c:v>8.9378018783691296E-2</c:v>
                </c:pt>
                <c:pt idx="33">
                  <c:v>9.0808424822937397E-2</c:v>
                </c:pt>
                <c:pt idx="34">
                  <c:v>8.5207084954711507E-2</c:v>
                </c:pt>
                <c:pt idx="35">
                  <c:v>0.106098836693126</c:v>
                </c:pt>
                <c:pt idx="36">
                  <c:v>9.2373767172993407E-2</c:v>
                </c:pt>
                <c:pt idx="37">
                  <c:v>0.103334650165033</c:v>
                </c:pt>
                <c:pt idx="38">
                  <c:v>9.02259183541958E-2</c:v>
                </c:pt>
                <c:pt idx="39">
                  <c:v>8.7733122044889505E-2</c:v>
                </c:pt>
                <c:pt idx="40">
                  <c:v>7.9040909317232205E-2</c:v>
                </c:pt>
                <c:pt idx="41">
                  <c:v>9.1473287262474196E-2</c:v>
                </c:pt>
                <c:pt idx="42">
                  <c:v>9.1700220075671302E-2</c:v>
                </c:pt>
                <c:pt idx="43">
                  <c:v>9.0724631249429297E-2</c:v>
                </c:pt>
                <c:pt idx="44">
                  <c:v>8.20811991493888E-2</c:v>
                </c:pt>
                <c:pt idx="45">
                  <c:v>8.7405134516941804E-2</c:v>
                </c:pt>
                <c:pt idx="46">
                  <c:v>7.9194061632896898E-2</c:v>
                </c:pt>
                <c:pt idx="47">
                  <c:v>0.113901593776806</c:v>
                </c:pt>
                <c:pt idx="48">
                  <c:v>0.10458286015135899</c:v>
                </c:pt>
                <c:pt idx="49">
                  <c:v>8.1246338463687298E-2</c:v>
                </c:pt>
                <c:pt idx="50">
                  <c:v>0.114601941813456</c:v>
                </c:pt>
                <c:pt idx="51">
                  <c:v>0.11130129013623299</c:v>
                </c:pt>
                <c:pt idx="52">
                  <c:v>0.101687607861256</c:v>
                </c:pt>
                <c:pt idx="53">
                  <c:v>9.0456844822122101E-2</c:v>
                </c:pt>
                <c:pt idx="54">
                  <c:v>0.12041678368948899</c:v>
                </c:pt>
                <c:pt idx="55">
                  <c:v>0.121923291700964</c:v>
                </c:pt>
                <c:pt idx="56">
                  <c:v>0.107344003049991</c:v>
                </c:pt>
                <c:pt idx="57">
                  <c:v>0.10317089272801799</c:v>
                </c:pt>
                <c:pt idx="58">
                  <c:v>0.12144885156493</c:v>
                </c:pt>
                <c:pt idx="59">
                  <c:v>0.12543124070468101</c:v>
                </c:pt>
                <c:pt idx="60">
                  <c:v>0.122215850952978</c:v>
                </c:pt>
                <c:pt idx="61">
                  <c:v>0.103908614016006</c:v>
                </c:pt>
                <c:pt idx="62">
                  <c:v>0.117587309253966</c:v>
                </c:pt>
                <c:pt idx="63">
                  <c:v>0.14366596533208201</c:v>
                </c:pt>
                <c:pt idx="64">
                  <c:v>0.13781106818526301</c:v>
                </c:pt>
                <c:pt idx="65">
                  <c:v>0.131216946106395</c:v>
                </c:pt>
                <c:pt idx="66">
                  <c:v>0.12954466468058501</c:v>
                </c:pt>
                <c:pt idx="67">
                  <c:v>9.2836064020436607E-2</c:v>
                </c:pt>
                <c:pt idx="68">
                  <c:v>8.0786872639348598E-2</c:v>
                </c:pt>
                <c:pt idx="69">
                  <c:v>9.20652861653289E-2</c:v>
                </c:pt>
                <c:pt idx="70">
                  <c:v>8.53825396155867E-2</c:v>
                </c:pt>
                <c:pt idx="71">
                  <c:v>7.8842008212334905E-2</c:v>
                </c:pt>
                <c:pt idx="72">
                  <c:v>7.9245120138740799E-2</c:v>
                </c:pt>
              </c:numCache>
            </c:numRef>
          </c:val>
          <c:smooth val="1"/>
          <c:extLst>
            <c:ext xmlns:c16="http://schemas.microsoft.com/office/drawing/2014/chart" uri="{C3380CC4-5D6E-409C-BE32-E72D297353CC}">
              <c16:uniqueId val="{00000002-9FE2-42CF-896E-B7E0DA31E4F9}"/>
            </c:ext>
          </c:extLst>
        </c:ser>
        <c:dLbls>
          <c:showLegendKey val="0"/>
          <c:showVal val="0"/>
          <c:showCatName val="0"/>
          <c:showSerName val="0"/>
          <c:showPercent val="0"/>
          <c:showBubbleSize val="0"/>
        </c:dLbls>
        <c:smooth val="0"/>
        <c:axId val="1800435807"/>
        <c:axId val="1800437471"/>
        <c:extLst>
          <c:ext xmlns:c15="http://schemas.microsoft.com/office/drawing/2012/chart" uri="{02D57815-91ED-43cb-92C2-25804820EDAC}">
            <c15:filteredLineSeries>
              <c15:ser>
                <c:idx val="1"/>
                <c:order val="1"/>
                <c:tx>
                  <c:strRef>
                    <c:extLst>
                      <c:ext uri="{02D57815-91ED-43cb-92C2-25804820EDAC}">
                        <c15:formulaRef>
                          <c15:sqref>'Mujeres por hijos'!$AU$2</c15:sqref>
                        </c15:formulaRef>
                      </c:ext>
                    </c:extLst>
                    <c:strCache>
                      <c:ptCount val="1"/>
                      <c:pt idx="0">
                        <c:v>Mujeres con 1 hijo</c:v>
                      </c:pt>
                    </c:strCache>
                  </c:strRef>
                </c:tx>
                <c:spPr>
                  <a:ln w="31750" cap="rnd">
                    <a:solidFill>
                      <a:srgbClr val="FF0000"/>
                    </a:solidFill>
                    <a:round/>
                  </a:ln>
                  <a:effectLst/>
                </c:spPr>
                <c:marker>
                  <c:symbol val="none"/>
                </c:marker>
                <c:cat>
                  <c:strRef>
                    <c:extLst>
                      <c:ext uri="{02D57815-91ED-43cb-92C2-25804820EDAC}">
                        <c15:formulaRef>
                          <c15:sqref>'Mujeres por hijos'!$A$3:$A$75</c15:sqref>
                        </c15:formulaRef>
                      </c:ext>
                    </c:extLst>
                    <c:strCache>
                      <c:ptCount val="73"/>
                      <c:pt idx="0">
                        <c:v>III-03</c:v>
                      </c:pt>
                      <c:pt idx="1">
                        <c:v>IV-03</c:v>
                      </c:pt>
                      <c:pt idx="2">
                        <c:v>I-04</c:v>
                      </c:pt>
                      <c:pt idx="3">
                        <c:v>II-04</c:v>
                      </c:pt>
                      <c:pt idx="4">
                        <c:v>III-04</c:v>
                      </c:pt>
                      <c:pt idx="5">
                        <c:v>IV-04</c:v>
                      </c:pt>
                      <c:pt idx="6">
                        <c:v>I-05</c:v>
                      </c:pt>
                      <c:pt idx="7">
                        <c:v>II-05</c:v>
                      </c:pt>
                      <c:pt idx="8">
                        <c:v>III-05</c:v>
                      </c:pt>
                      <c:pt idx="9">
                        <c:v>IV-05</c:v>
                      </c:pt>
                      <c:pt idx="10">
                        <c:v>I-06</c:v>
                      </c:pt>
                      <c:pt idx="11">
                        <c:v>II-06</c:v>
                      </c:pt>
                      <c:pt idx="12">
                        <c:v>III-06</c:v>
                      </c:pt>
                      <c:pt idx="13">
                        <c:v>IV-06</c:v>
                      </c:pt>
                      <c:pt idx="14">
                        <c:v>I-07</c:v>
                      </c:pt>
                      <c:pt idx="15">
                        <c:v>II-07</c:v>
                      </c:pt>
                      <c:pt idx="16">
                        <c:v>IV-07</c:v>
                      </c:pt>
                      <c:pt idx="17">
                        <c:v>I-08</c:v>
                      </c:pt>
                      <c:pt idx="18">
                        <c:v>II-08</c:v>
                      </c:pt>
                      <c:pt idx="19">
                        <c:v>III-08</c:v>
                      </c:pt>
                      <c:pt idx="20">
                        <c:v>IV-08</c:v>
                      </c:pt>
                      <c:pt idx="21">
                        <c:v>I-09</c:v>
                      </c:pt>
                      <c:pt idx="22">
                        <c:v>II-09</c:v>
                      </c:pt>
                      <c:pt idx="23">
                        <c:v>III-09</c:v>
                      </c:pt>
                      <c:pt idx="24">
                        <c:v>IV-09</c:v>
                      </c:pt>
                      <c:pt idx="25">
                        <c:v>I-10</c:v>
                      </c:pt>
                      <c:pt idx="26">
                        <c:v>II-10</c:v>
                      </c:pt>
                      <c:pt idx="27">
                        <c:v>III-10</c:v>
                      </c:pt>
                      <c:pt idx="28">
                        <c:v>IV-10</c:v>
                      </c:pt>
                      <c:pt idx="29">
                        <c:v>I-11</c:v>
                      </c:pt>
                      <c:pt idx="30">
                        <c:v>II-11</c:v>
                      </c:pt>
                      <c:pt idx="31">
                        <c:v>III-11</c:v>
                      </c:pt>
                      <c:pt idx="32">
                        <c:v>IV-11</c:v>
                      </c:pt>
                      <c:pt idx="33">
                        <c:v>I-12</c:v>
                      </c:pt>
                      <c:pt idx="34">
                        <c:v>II-12</c:v>
                      </c:pt>
                      <c:pt idx="35">
                        <c:v>III-12</c:v>
                      </c:pt>
                      <c:pt idx="36">
                        <c:v>IV-12</c:v>
                      </c:pt>
                      <c:pt idx="37">
                        <c:v>I-13</c:v>
                      </c:pt>
                      <c:pt idx="38">
                        <c:v>II-13</c:v>
                      </c:pt>
                      <c:pt idx="39">
                        <c:v>III-13</c:v>
                      </c:pt>
                      <c:pt idx="40">
                        <c:v>IV-13</c:v>
                      </c:pt>
                      <c:pt idx="41">
                        <c:v>I-14</c:v>
                      </c:pt>
                      <c:pt idx="42">
                        <c:v>II-14</c:v>
                      </c:pt>
                      <c:pt idx="43">
                        <c:v>III-14</c:v>
                      </c:pt>
                      <c:pt idx="44">
                        <c:v>IV-14</c:v>
                      </c:pt>
                      <c:pt idx="45">
                        <c:v>I-15</c:v>
                      </c:pt>
                      <c:pt idx="46">
                        <c:v>II-15</c:v>
                      </c:pt>
                      <c:pt idx="47">
                        <c:v>II-16</c:v>
                      </c:pt>
                      <c:pt idx="48">
                        <c:v>III-16</c:v>
                      </c:pt>
                      <c:pt idx="49">
                        <c:v>IV-16</c:v>
                      </c:pt>
                      <c:pt idx="50">
                        <c:v>I-17</c:v>
                      </c:pt>
                      <c:pt idx="51">
                        <c:v>II-17</c:v>
                      </c:pt>
                      <c:pt idx="52">
                        <c:v>III-17</c:v>
                      </c:pt>
                      <c:pt idx="53">
                        <c:v>IV-17</c:v>
                      </c:pt>
                      <c:pt idx="54">
                        <c:v>I-18</c:v>
                      </c:pt>
                      <c:pt idx="55">
                        <c:v>II-18</c:v>
                      </c:pt>
                      <c:pt idx="56">
                        <c:v>III-18</c:v>
                      </c:pt>
                      <c:pt idx="57">
                        <c:v>IV-18</c:v>
                      </c:pt>
                      <c:pt idx="58">
                        <c:v>I-19</c:v>
                      </c:pt>
                      <c:pt idx="59">
                        <c:v>II-19</c:v>
                      </c:pt>
                      <c:pt idx="60">
                        <c:v>III-19</c:v>
                      </c:pt>
                      <c:pt idx="61">
                        <c:v>IV-19</c:v>
                      </c:pt>
                      <c:pt idx="62">
                        <c:v>I-20</c:v>
                      </c:pt>
                      <c:pt idx="63">
                        <c:v>II-20</c:v>
                      </c:pt>
                      <c:pt idx="64">
                        <c:v>III-20</c:v>
                      </c:pt>
                      <c:pt idx="65">
                        <c:v>IV-20</c:v>
                      </c:pt>
                      <c:pt idx="66">
                        <c:v>I-21</c:v>
                      </c:pt>
                      <c:pt idx="67">
                        <c:v>II-21</c:v>
                      </c:pt>
                      <c:pt idx="68">
                        <c:v>III-21</c:v>
                      </c:pt>
                      <c:pt idx="69">
                        <c:v>IV-21</c:v>
                      </c:pt>
                      <c:pt idx="70">
                        <c:v>I-22</c:v>
                      </c:pt>
                      <c:pt idx="71">
                        <c:v>II-22</c:v>
                      </c:pt>
                      <c:pt idx="72">
                        <c:v>III-22</c:v>
                      </c:pt>
                    </c:strCache>
                  </c:strRef>
                </c:cat>
                <c:val>
                  <c:numRef>
                    <c:extLst>
                      <c:ext uri="{02D57815-91ED-43cb-92C2-25804820EDAC}">
                        <c15:formulaRef>
                          <c15:sqref>'Mujeres por hijos'!$AU$3:$AU$75</c15:sqref>
                        </c15:formulaRef>
                      </c:ext>
                    </c:extLst>
                    <c:numCache>
                      <c:formatCode>0.00</c:formatCode>
                      <c:ptCount val="73"/>
                      <c:pt idx="0">
                        <c:v>0.19452125621482899</c:v>
                      </c:pt>
                      <c:pt idx="1">
                        <c:v>0.191001687620455</c:v>
                      </c:pt>
                      <c:pt idx="2">
                        <c:v>0.20132515745319901</c:v>
                      </c:pt>
                      <c:pt idx="3">
                        <c:v>0.17214646579274501</c:v>
                      </c:pt>
                      <c:pt idx="4">
                        <c:v>0.154272533258102</c:v>
                      </c:pt>
                      <c:pt idx="5">
                        <c:v>0.154264050053143</c:v>
                      </c:pt>
                      <c:pt idx="6">
                        <c:v>0.15795523126184</c:v>
                      </c:pt>
                      <c:pt idx="7">
                        <c:v>0.13941844331078901</c:v>
                      </c:pt>
                      <c:pt idx="8">
                        <c:v>0.14280152381575201</c:v>
                      </c:pt>
                      <c:pt idx="9">
                        <c:v>0.12092246988568001</c:v>
                      </c:pt>
                      <c:pt idx="10">
                        <c:v>0.147646779165716</c:v>
                      </c:pt>
                      <c:pt idx="11">
                        <c:v>0.118717032299529</c:v>
                      </c:pt>
                      <c:pt idx="12">
                        <c:v>0.149982326621281</c:v>
                      </c:pt>
                      <c:pt idx="13">
                        <c:v>0.10207302998305599</c:v>
                      </c:pt>
                      <c:pt idx="14">
                        <c:v>0.1367571007725</c:v>
                      </c:pt>
                      <c:pt idx="15">
                        <c:v>9.9873666545234205E-2</c:v>
                      </c:pt>
                      <c:pt idx="16">
                        <c:v>0.108978337670571</c:v>
                      </c:pt>
                      <c:pt idx="17">
                        <c:v>0.13066591535455099</c:v>
                      </c:pt>
                      <c:pt idx="18">
                        <c:v>9.4626336269979697E-2</c:v>
                      </c:pt>
                      <c:pt idx="19">
                        <c:v>0.102468588350933</c:v>
                      </c:pt>
                      <c:pt idx="20">
                        <c:v>9.4604807230873306E-2</c:v>
                      </c:pt>
                      <c:pt idx="21">
                        <c:v>0.10903242825474301</c:v>
                      </c:pt>
                      <c:pt idx="22">
                        <c:v>0.102873045569069</c:v>
                      </c:pt>
                      <c:pt idx="23">
                        <c:v>0.101657338394481</c:v>
                      </c:pt>
                      <c:pt idx="24">
                        <c:v>9.4664434077674095E-2</c:v>
                      </c:pt>
                      <c:pt idx="25">
                        <c:v>0.107282269662502</c:v>
                      </c:pt>
                      <c:pt idx="26">
                        <c:v>9.4894047462742298E-2</c:v>
                      </c:pt>
                      <c:pt idx="27">
                        <c:v>8.8152091909573793E-2</c:v>
                      </c:pt>
                      <c:pt idx="28">
                        <c:v>9.1580213160596502E-2</c:v>
                      </c:pt>
                      <c:pt idx="29">
                        <c:v>0.10121900963000099</c:v>
                      </c:pt>
                      <c:pt idx="30">
                        <c:v>8.3362432413557397E-2</c:v>
                      </c:pt>
                      <c:pt idx="31">
                        <c:v>7.7444274486036094E-2</c:v>
                      </c:pt>
                      <c:pt idx="32">
                        <c:v>0.104049614888194</c:v>
                      </c:pt>
                      <c:pt idx="33">
                        <c:v>8.4677629718308695E-2</c:v>
                      </c:pt>
                      <c:pt idx="34">
                        <c:v>8.7166319387982805E-2</c:v>
                      </c:pt>
                      <c:pt idx="35">
                        <c:v>0.10773172422258701</c:v>
                      </c:pt>
                      <c:pt idx="36">
                        <c:v>9.0696539095335302E-2</c:v>
                      </c:pt>
                      <c:pt idx="37">
                        <c:v>0.106035659980824</c:v>
                      </c:pt>
                      <c:pt idx="38">
                        <c:v>9.2763491578201407E-2</c:v>
                      </c:pt>
                      <c:pt idx="39">
                        <c:v>9.6684277646201494E-2</c:v>
                      </c:pt>
                      <c:pt idx="40">
                        <c:v>6.8536804658186901E-2</c:v>
                      </c:pt>
                      <c:pt idx="41">
                        <c:v>9.6349534593377806E-2</c:v>
                      </c:pt>
                      <c:pt idx="42">
                        <c:v>7.8457898757832795E-2</c:v>
                      </c:pt>
                      <c:pt idx="43">
                        <c:v>9.3177995752360104E-2</c:v>
                      </c:pt>
                      <c:pt idx="44">
                        <c:v>8.0664761202286606E-2</c:v>
                      </c:pt>
                      <c:pt idx="45">
                        <c:v>6.6869312396213298E-2</c:v>
                      </c:pt>
                      <c:pt idx="46">
                        <c:v>7.0349912430035896E-2</c:v>
                      </c:pt>
                      <c:pt idx="47">
                        <c:v>0.11659584400025801</c:v>
                      </c:pt>
                      <c:pt idx="48">
                        <c:v>0.10073714013257599</c:v>
                      </c:pt>
                      <c:pt idx="49">
                        <c:v>8.3922080528508206E-2</c:v>
                      </c:pt>
                      <c:pt idx="50">
                        <c:v>0.11716196293620899</c:v>
                      </c:pt>
                      <c:pt idx="51">
                        <c:v>9.6375140877978993E-2</c:v>
                      </c:pt>
                      <c:pt idx="52">
                        <c:v>0.101005022138006</c:v>
                      </c:pt>
                      <c:pt idx="53">
                        <c:v>8.9833414648845006E-2</c:v>
                      </c:pt>
                      <c:pt idx="54">
                        <c:v>0.115496006389776</c:v>
                      </c:pt>
                      <c:pt idx="55">
                        <c:v>0.113876318529732</c:v>
                      </c:pt>
                      <c:pt idx="56">
                        <c:v>0.109027405656922</c:v>
                      </c:pt>
                      <c:pt idx="57">
                        <c:v>0.10189978280838199</c:v>
                      </c:pt>
                      <c:pt idx="58">
                        <c:v>0.12449656606363101</c:v>
                      </c:pt>
                      <c:pt idx="59">
                        <c:v>0.103779154701009</c:v>
                      </c:pt>
                      <c:pt idx="60">
                        <c:v>0.11452674368525601</c:v>
                      </c:pt>
                      <c:pt idx="61">
                        <c:v>9.1679998513234495E-2</c:v>
                      </c:pt>
                      <c:pt idx="62">
                        <c:v>0.11439919802838699</c:v>
                      </c:pt>
                      <c:pt idx="63">
                        <c:v>0.13722740275662201</c:v>
                      </c:pt>
                      <c:pt idx="64">
                        <c:v>0.136453222627584</c:v>
                      </c:pt>
                      <c:pt idx="65">
                        <c:v>0.1154175316129</c:v>
                      </c:pt>
                      <c:pt idx="66">
                        <c:v>0.121283210072268</c:v>
                      </c:pt>
                      <c:pt idx="67">
                        <c:v>0.101822755118524</c:v>
                      </c:pt>
                      <c:pt idx="68">
                        <c:v>6.8544823198048999E-2</c:v>
                      </c:pt>
                      <c:pt idx="69">
                        <c:v>9.1581353017301401E-2</c:v>
                      </c:pt>
                      <c:pt idx="70">
                        <c:v>8.4907131100837599E-2</c:v>
                      </c:pt>
                      <c:pt idx="71">
                        <c:v>0.100371849098358</c:v>
                      </c:pt>
                      <c:pt idx="72">
                        <c:v>8.5049882458271706E-2</c:v>
                      </c:pt>
                    </c:numCache>
                  </c:numRef>
                </c:val>
                <c:smooth val="1"/>
                <c:extLst>
                  <c:ext xmlns:c16="http://schemas.microsoft.com/office/drawing/2014/chart" uri="{C3380CC4-5D6E-409C-BE32-E72D297353CC}">
                    <c16:uniqueId val="{00000003-9FE2-42CF-896E-B7E0DA31E4F9}"/>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'Mujeres por hijos'!$AV$2</c15:sqref>
                        </c15:formulaRef>
                      </c:ext>
                    </c:extLst>
                    <c:strCache>
                      <c:ptCount val="1"/>
                      <c:pt idx="0">
                        <c:v>Mujeres con 2 hijos</c:v>
                      </c:pt>
                    </c:strCache>
                  </c:strRef>
                </c:tx>
                <c:spPr>
                  <a:ln w="31750" cap="rnd">
                    <a:solidFill>
                      <a:srgbClr val="00B050"/>
                    </a:solidFill>
                    <a:round/>
                  </a:ln>
                  <a:effectLst/>
                </c:spPr>
                <c:marker>
                  <c:symbol val="none"/>
                </c:marker>
                <c:cat>
                  <c:strRef>
                    <c:extLst xmlns:c15="http://schemas.microsoft.com/office/drawing/2012/chart">
                      <c:ext xmlns:c15="http://schemas.microsoft.com/office/drawing/2012/chart" uri="{02D57815-91ED-43cb-92C2-25804820EDAC}">
                        <c15:formulaRef>
                          <c15:sqref>'Mujeres por hijos'!$A$3:$A$75</c15:sqref>
                        </c15:formulaRef>
                      </c:ext>
                    </c:extLst>
                    <c:strCache>
                      <c:ptCount val="73"/>
                      <c:pt idx="0">
                        <c:v>III-03</c:v>
                      </c:pt>
                      <c:pt idx="1">
                        <c:v>IV-03</c:v>
                      </c:pt>
                      <c:pt idx="2">
                        <c:v>I-04</c:v>
                      </c:pt>
                      <c:pt idx="3">
                        <c:v>II-04</c:v>
                      </c:pt>
                      <c:pt idx="4">
                        <c:v>III-04</c:v>
                      </c:pt>
                      <c:pt idx="5">
                        <c:v>IV-04</c:v>
                      </c:pt>
                      <c:pt idx="6">
                        <c:v>I-05</c:v>
                      </c:pt>
                      <c:pt idx="7">
                        <c:v>II-05</c:v>
                      </c:pt>
                      <c:pt idx="8">
                        <c:v>III-05</c:v>
                      </c:pt>
                      <c:pt idx="9">
                        <c:v>IV-05</c:v>
                      </c:pt>
                      <c:pt idx="10">
                        <c:v>I-06</c:v>
                      </c:pt>
                      <c:pt idx="11">
                        <c:v>II-06</c:v>
                      </c:pt>
                      <c:pt idx="12">
                        <c:v>III-06</c:v>
                      </c:pt>
                      <c:pt idx="13">
                        <c:v>IV-06</c:v>
                      </c:pt>
                      <c:pt idx="14">
                        <c:v>I-07</c:v>
                      </c:pt>
                      <c:pt idx="15">
                        <c:v>II-07</c:v>
                      </c:pt>
                      <c:pt idx="16">
                        <c:v>IV-07</c:v>
                      </c:pt>
                      <c:pt idx="17">
                        <c:v>I-08</c:v>
                      </c:pt>
                      <c:pt idx="18">
                        <c:v>II-08</c:v>
                      </c:pt>
                      <c:pt idx="19">
                        <c:v>III-08</c:v>
                      </c:pt>
                      <c:pt idx="20">
                        <c:v>IV-08</c:v>
                      </c:pt>
                      <c:pt idx="21">
                        <c:v>I-09</c:v>
                      </c:pt>
                      <c:pt idx="22">
                        <c:v>II-09</c:v>
                      </c:pt>
                      <c:pt idx="23">
                        <c:v>III-09</c:v>
                      </c:pt>
                      <c:pt idx="24">
                        <c:v>IV-09</c:v>
                      </c:pt>
                      <c:pt idx="25">
                        <c:v>I-10</c:v>
                      </c:pt>
                      <c:pt idx="26">
                        <c:v>II-10</c:v>
                      </c:pt>
                      <c:pt idx="27">
                        <c:v>III-10</c:v>
                      </c:pt>
                      <c:pt idx="28">
                        <c:v>IV-10</c:v>
                      </c:pt>
                      <c:pt idx="29">
                        <c:v>I-11</c:v>
                      </c:pt>
                      <c:pt idx="30">
                        <c:v>II-11</c:v>
                      </c:pt>
                      <c:pt idx="31">
                        <c:v>III-11</c:v>
                      </c:pt>
                      <c:pt idx="32">
                        <c:v>IV-11</c:v>
                      </c:pt>
                      <c:pt idx="33">
                        <c:v>I-12</c:v>
                      </c:pt>
                      <c:pt idx="34">
                        <c:v>II-12</c:v>
                      </c:pt>
                      <c:pt idx="35">
                        <c:v>III-12</c:v>
                      </c:pt>
                      <c:pt idx="36">
                        <c:v>IV-12</c:v>
                      </c:pt>
                      <c:pt idx="37">
                        <c:v>I-13</c:v>
                      </c:pt>
                      <c:pt idx="38">
                        <c:v>II-13</c:v>
                      </c:pt>
                      <c:pt idx="39">
                        <c:v>III-13</c:v>
                      </c:pt>
                      <c:pt idx="40">
                        <c:v>IV-13</c:v>
                      </c:pt>
                      <c:pt idx="41">
                        <c:v>I-14</c:v>
                      </c:pt>
                      <c:pt idx="42">
                        <c:v>II-14</c:v>
                      </c:pt>
                      <c:pt idx="43">
                        <c:v>III-14</c:v>
                      </c:pt>
                      <c:pt idx="44">
                        <c:v>IV-14</c:v>
                      </c:pt>
                      <c:pt idx="45">
                        <c:v>I-15</c:v>
                      </c:pt>
                      <c:pt idx="46">
                        <c:v>II-15</c:v>
                      </c:pt>
                      <c:pt idx="47">
                        <c:v>II-16</c:v>
                      </c:pt>
                      <c:pt idx="48">
                        <c:v>III-16</c:v>
                      </c:pt>
                      <c:pt idx="49">
                        <c:v>IV-16</c:v>
                      </c:pt>
                      <c:pt idx="50">
                        <c:v>I-17</c:v>
                      </c:pt>
                      <c:pt idx="51">
                        <c:v>II-17</c:v>
                      </c:pt>
                      <c:pt idx="52">
                        <c:v>III-17</c:v>
                      </c:pt>
                      <c:pt idx="53">
                        <c:v>IV-17</c:v>
                      </c:pt>
                      <c:pt idx="54">
                        <c:v>I-18</c:v>
                      </c:pt>
                      <c:pt idx="55">
                        <c:v>II-18</c:v>
                      </c:pt>
                      <c:pt idx="56">
                        <c:v>III-18</c:v>
                      </c:pt>
                      <c:pt idx="57">
                        <c:v>IV-18</c:v>
                      </c:pt>
                      <c:pt idx="58">
                        <c:v>I-19</c:v>
                      </c:pt>
                      <c:pt idx="59">
                        <c:v>II-19</c:v>
                      </c:pt>
                      <c:pt idx="60">
                        <c:v>III-19</c:v>
                      </c:pt>
                      <c:pt idx="61">
                        <c:v>IV-19</c:v>
                      </c:pt>
                      <c:pt idx="62">
                        <c:v>I-20</c:v>
                      </c:pt>
                      <c:pt idx="63">
                        <c:v>II-20</c:v>
                      </c:pt>
                      <c:pt idx="64">
                        <c:v>III-20</c:v>
                      </c:pt>
                      <c:pt idx="65">
                        <c:v>IV-20</c:v>
                      </c:pt>
                      <c:pt idx="66">
                        <c:v>I-21</c:v>
                      </c:pt>
                      <c:pt idx="67">
                        <c:v>II-21</c:v>
                      </c:pt>
                      <c:pt idx="68">
                        <c:v>III-21</c:v>
                      </c:pt>
                      <c:pt idx="69">
                        <c:v>IV-21</c:v>
                      </c:pt>
                      <c:pt idx="70">
                        <c:v>I-22</c:v>
                      </c:pt>
                      <c:pt idx="71">
                        <c:v>II-22</c:v>
                      </c:pt>
                      <c:pt idx="72">
                        <c:v>III-22</c:v>
                      </c:pt>
                    </c:strCache>
                  </c:strRef>
                </c:cat>
                <c:val>
                  <c:numRef>
                    <c:extLst xmlns:c15="http://schemas.microsoft.com/office/drawing/2012/chart">
                      <c:ext xmlns:c15="http://schemas.microsoft.com/office/drawing/2012/chart" uri="{02D57815-91ED-43cb-92C2-25804820EDAC}">
                        <c15:formulaRef>
                          <c15:sqref>'Mujeres por hijos'!$AV$3:$AV$75</c15:sqref>
                        </c15:formulaRef>
                      </c:ext>
                    </c:extLst>
                    <c:numCache>
                      <c:formatCode>0.00</c:formatCode>
                      <c:ptCount val="73"/>
                      <c:pt idx="0">
                        <c:v>0.18541845424473999</c:v>
                      </c:pt>
                      <c:pt idx="1">
                        <c:v>0.13710879502437501</c:v>
                      </c:pt>
                      <c:pt idx="2">
                        <c:v>0.16529238280387001</c:v>
                      </c:pt>
                      <c:pt idx="3">
                        <c:v>0.171668281017817</c:v>
                      </c:pt>
                      <c:pt idx="4">
                        <c:v>0.15836870560861199</c:v>
                      </c:pt>
                      <c:pt idx="5">
                        <c:v>0.116913432895414</c:v>
                      </c:pt>
                      <c:pt idx="6">
                        <c:v>0.14061643806218199</c:v>
                      </c:pt>
                      <c:pt idx="7">
                        <c:v>0.15165929218840099</c:v>
                      </c:pt>
                      <c:pt idx="8">
                        <c:v>0.13291920447136599</c:v>
                      </c:pt>
                      <c:pt idx="9">
                        <c:v>0.13079198428977601</c:v>
                      </c:pt>
                      <c:pt idx="10">
                        <c:v>0.145099837980602</c:v>
                      </c:pt>
                      <c:pt idx="11">
                        <c:v>0.15148016507866499</c:v>
                      </c:pt>
                      <c:pt idx="12">
                        <c:v>0.122636160624741</c:v>
                      </c:pt>
                      <c:pt idx="13">
                        <c:v>0.11494777427568501</c:v>
                      </c:pt>
                      <c:pt idx="14">
                        <c:v>0.118781995657102</c:v>
                      </c:pt>
                      <c:pt idx="15">
                        <c:v>0.115649759810344</c:v>
                      </c:pt>
                      <c:pt idx="16">
                        <c:v>9.4295632711237795E-2</c:v>
                      </c:pt>
                      <c:pt idx="17">
                        <c:v>0.105665817222955</c:v>
                      </c:pt>
                      <c:pt idx="18">
                        <c:v>0.109508983536539</c:v>
                      </c:pt>
                      <c:pt idx="19">
                        <c:v>9.5619170550715907E-2</c:v>
                      </c:pt>
                      <c:pt idx="20">
                        <c:v>9.6382666525629407E-2</c:v>
                      </c:pt>
                      <c:pt idx="21">
                        <c:v>9.9989946770797006E-2</c:v>
                      </c:pt>
                      <c:pt idx="22">
                        <c:v>9.8835380113892604E-2</c:v>
                      </c:pt>
                      <c:pt idx="23">
                        <c:v>0.118448889346864</c:v>
                      </c:pt>
                      <c:pt idx="24">
                        <c:v>0.102377708686887</c:v>
                      </c:pt>
                      <c:pt idx="25">
                        <c:v>9.4032510312733297E-2</c:v>
                      </c:pt>
                      <c:pt idx="26">
                        <c:v>9.4064452156668296E-2</c:v>
                      </c:pt>
                      <c:pt idx="27">
                        <c:v>7.4603110392572294E-2</c:v>
                      </c:pt>
                      <c:pt idx="28">
                        <c:v>8.2219276112275294E-2</c:v>
                      </c:pt>
                      <c:pt idx="29">
                        <c:v>7.0811104762822596E-2</c:v>
                      </c:pt>
                      <c:pt idx="30">
                        <c:v>9.2184608969848605E-2</c:v>
                      </c:pt>
                      <c:pt idx="31">
                        <c:v>9.5888306452680996E-2</c:v>
                      </c:pt>
                      <c:pt idx="32">
                        <c:v>7.3637495538186104E-2</c:v>
                      </c:pt>
                      <c:pt idx="33">
                        <c:v>7.6883269800476398E-2</c:v>
                      </c:pt>
                      <c:pt idx="34">
                        <c:v>6.4315023972632696E-2</c:v>
                      </c:pt>
                      <c:pt idx="35">
                        <c:v>9.2805446901081404E-2</c:v>
                      </c:pt>
                      <c:pt idx="36">
                        <c:v>8.85042509948403E-2</c:v>
                      </c:pt>
                      <c:pt idx="37">
                        <c:v>8.5317747612545597E-2</c:v>
                      </c:pt>
                      <c:pt idx="38">
                        <c:v>7.08165529043525E-2</c:v>
                      </c:pt>
                      <c:pt idx="39">
                        <c:v>7.11796629534419E-2</c:v>
                      </c:pt>
                      <c:pt idx="40">
                        <c:v>8.3309925626757195E-2</c:v>
                      </c:pt>
                      <c:pt idx="41">
                        <c:v>8.7838192226015702E-2</c:v>
                      </c:pt>
                      <c:pt idx="42">
                        <c:v>9.7419748193023695E-2</c:v>
                      </c:pt>
                      <c:pt idx="43">
                        <c:v>7.8514224477392994E-2</c:v>
                      </c:pt>
                      <c:pt idx="44">
                        <c:v>7.7926152613427099E-2</c:v>
                      </c:pt>
                      <c:pt idx="45">
                        <c:v>8.7162084047862201E-2</c:v>
                      </c:pt>
                      <c:pt idx="46">
                        <c:v>8.0278365782945102E-2</c:v>
                      </c:pt>
                      <c:pt idx="47">
                        <c:v>8.9732630776789599E-2</c:v>
                      </c:pt>
                      <c:pt idx="48">
                        <c:v>9.8130540578203196E-2</c:v>
                      </c:pt>
                      <c:pt idx="49">
                        <c:v>7.7732687450787596E-2</c:v>
                      </c:pt>
                      <c:pt idx="50">
                        <c:v>0.10449674902813801</c:v>
                      </c:pt>
                      <c:pt idx="51">
                        <c:v>0.11201047578298</c:v>
                      </c:pt>
                      <c:pt idx="52">
                        <c:v>9.0605921322155503E-2</c:v>
                      </c:pt>
                      <c:pt idx="53">
                        <c:v>9.3652986993673401E-2</c:v>
                      </c:pt>
                      <c:pt idx="54">
                        <c:v>0.124358569372784</c:v>
                      </c:pt>
                      <c:pt idx="55">
                        <c:v>0.101548609770774</c:v>
                      </c:pt>
                      <c:pt idx="56">
                        <c:v>0.100781350369652</c:v>
                      </c:pt>
                      <c:pt idx="57">
                        <c:v>8.2515225651970198E-2</c:v>
                      </c:pt>
                      <c:pt idx="58">
                        <c:v>9.4890014971783898E-2</c:v>
                      </c:pt>
                      <c:pt idx="59">
                        <c:v>0.12701471562007499</c:v>
                      </c:pt>
                      <c:pt idx="60">
                        <c:v>0.12658284427542499</c:v>
                      </c:pt>
                      <c:pt idx="61">
                        <c:v>9.6467005600144498E-2</c:v>
                      </c:pt>
                      <c:pt idx="62">
                        <c:v>0.111004501152198</c:v>
                      </c:pt>
                      <c:pt idx="63">
                        <c:v>0.17195937571801601</c:v>
                      </c:pt>
                      <c:pt idx="64">
                        <c:v>0.15579456270082601</c:v>
                      </c:pt>
                      <c:pt idx="65">
                        <c:v>0.15292885975176199</c:v>
                      </c:pt>
                      <c:pt idx="66">
                        <c:v>0.13719631732923701</c:v>
                      </c:pt>
                      <c:pt idx="67">
                        <c:v>7.4084951792308507E-2</c:v>
                      </c:pt>
                      <c:pt idx="68">
                        <c:v>8.2613195895507904E-2</c:v>
                      </c:pt>
                      <c:pt idx="69">
                        <c:v>8.2767256131246497E-2</c:v>
                      </c:pt>
                      <c:pt idx="70">
                        <c:v>8.7331851434415506E-2</c:v>
                      </c:pt>
                      <c:pt idx="71">
                        <c:v>5.8101290703007298E-2</c:v>
                      </c:pt>
                      <c:pt idx="72">
                        <c:v>7.4099976069853801E-2</c:v>
                      </c:pt>
                    </c:numCache>
                  </c:numRef>
                </c:val>
                <c:smooth val="1"/>
                <c:extLst xmlns:c15="http://schemas.microsoft.com/office/drawing/2012/chart">
                  <c:ext xmlns:c16="http://schemas.microsoft.com/office/drawing/2014/chart" uri="{C3380CC4-5D6E-409C-BE32-E72D297353CC}">
                    <c16:uniqueId val="{00000004-9FE2-42CF-896E-B7E0DA31E4F9}"/>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'Mujeres por hijos'!$AW$2</c15:sqref>
                        </c15:formulaRef>
                      </c:ext>
                    </c:extLst>
                    <c:strCache>
                      <c:ptCount val="1"/>
                      <c:pt idx="0">
                        <c:v>Mujeres con 3 hijos</c:v>
                      </c:pt>
                    </c:strCache>
                  </c:strRef>
                </c:tx>
                <c:spPr>
                  <a:ln w="31750"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'Mujeres por hijos'!$A$3:$A$75</c15:sqref>
                        </c15:formulaRef>
                      </c:ext>
                    </c:extLst>
                    <c:strCache>
                      <c:ptCount val="73"/>
                      <c:pt idx="0">
                        <c:v>III-03</c:v>
                      </c:pt>
                      <c:pt idx="1">
                        <c:v>IV-03</c:v>
                      </c:pt>
                      <c:pt idx="2">
                        <c:v>I-04</c:v>
                      </c:pt>
                      <c:pt idx="3">
                        <c:v>II-04</c:v>
                      </c:pt>
                      <c:pt idx="4">
                        <c:v>III-04</c:v>
                      </c:pt>
                      <c:pt idx="5">
                        <c:v>IV-04</c:v>
                      </c:pt>
                      <c:pt idx="6">
                        <c:v>I-05</c:v>
                      </c:pt>
                      <c:pt idx="7">
                        <c:v>II-05</c:v>
                      </c:pt>
                      <c:pt idx="8">
                        <c:v>III-05</c:v>
                      </c:pt>
                      <c:pt idx="9">
                        <c:v>IV-05</c:v>
                      </c:pt>
                      <c:pt idx="10">
                        <c:v>I-06</c:v>
                      </c:pt>
                      <c:pt idx="11">
                        <c:v>II-06</c:v>
                      </c:pt>
                      <c:pt idx="12">
                        <c:v>III-06</c:v>
                      </c:pt>
                      <c:pt idx="13">
                        <c:v>IV-06</c:v>
                      </c:pt>
                      <c:pt idx="14">
                        <c:v>I-07</c:v>
                      </c:pt>
                      <c:pt idx="15">
                        <c:v>II-07</c:v>
                      </c:pt>
                      <c:pt idx="16">
                        <c:v>IV-07</c:v>
                      </c:pt>
                      <c:pt idx="17">
                        <c:v>I-08</c:v>
                      </c:pt>
                      <c:pt idx="18">
                        <c:v>II-08</c:v>
                      </c:pt>
                      <c:pt idx="19">
                        <c:v>III-08</c:v>
                      </c:pt>
                      <c:pt idx="20">
                        <c:v>IV-08</c:v>
                      </c:pt>
                      <c:pt idx="21">
                        <c:v>I-09</c:v>
                      </c:pt>
                      <c:pt idx="22">
                        <c:v>II-09</c:v>
                      </c:pt>
                      <c:pt idx="23">
                        <c:v>III-09</c:v>
                      </c:pt>
                      <c:pt idx="24">
                        <c:v>IV-09</c:v>
                      </c:pt>
                      <c:pt idx="25">
                        <c:v>I-10</c:v>
                      </c:pt>
                      <c:pt idx="26">
                        <c:v>II-10</c:v>
                      </c:pt>
                      <c:pt idx="27">
                        <c:v>III-10</c:v>
                      </c:pt>
                      <c:pt idx="28">
                        <c:v>IV-10</c:v>
                      </c:pt>
                      <c:pt idx="29">
                        <c:v>I-11</c:v>
                      </c:pt>
                      <c:pt idx="30">
                        <c:v>II-11</c:v>
                      </c:pt>
                      <c:pt idx="31">
                        <c:v>III-11</c:v>
                      </c:pt>
                      <c:pt idx="32">
                        <c:v>IV-11</c:v>
                      </c:pt>
                      <c:pt idx="33">
                        <c:v>I-12</c:v>
                      </c:pt>
                      <c:pt idx="34">
                        <c:v>II-12</c:v>
                      </c:pt>
                      <c:pt idx="35">
                        <c:v>III-12</c:v>
                      </c:pt>
                      <c:pt idx="36">
                        <c:v>IV-12</c:v>
                      </c:pt>
                      <c:pt idx="37">
                        <c:v>I-13</c:v>
                      </c:pt>
                      <c:pt idx="38">
                        <c:v>II-13</c:v>
                      </c:pt>
                      <c:pt idx="39">
                        <c:v>III-13</c:v>
                      </c:pt>
                      <c:pt idx="40">
                        <c:v>IV-13</c:v>
                      </c:pt>
                      <c:pt idx="41">
                        <c:v>I-14</c:v>
                      </c:pt>
                      <c:pt idx="42">
                        <c:v>II-14</c:v>
                      </c:pt>
                      <c:pt idx="43">
                        <c:v>III-14</c:v>
                      </c:pt>
                      <c:pt idx="44">
                        <c:v>IV-14</c:v>
                      </c:pt>
                      <c:pt idx="45">
                        <c:v>I-15</c:v>
                      </c:pt>
                      <c:pt idx="46">
                        <c:v>II-15</c:v>
                      </c:pt>
                      <c:pt idx="47">
                        <c:v>II-16</c:v>
                      </c:pt>
                      <c:pt idx="48">
                        <c:v>III-16</c:v>
                      </c:pt>
                      <c:pt idx="49">
                        <c:v>IV-16</c:v>
                      </c:pt>
                      <c:pt idx="50">
                        <c:v>I-17</c:v>
                      </c:pt>
                      <c:pt idx="51">
                        <c:v>II-17</c:v>
                      </c:pt>
                      <c:pt idx="52">
                        <c:v>III-17</c:v>
                      </c:pt>
                      <c:pt idx="53">
                        <c:v>IV-17</c:v>
                      </c:pt>
                      <c:pt idx="54">
                        <c:v>I-18</c:v>
                      </c:pt>
                      <c:pt idx="55">
                        <c:v>II-18</c:v>
                      </c:pt>
                      <c:pt idx="56">
                        <c:v>III-18</c:v>
                      </c:pt>
                      <c:pt idx="57">
                        <c:v>IV-18</c:v>
                      </c:pt>
                      <c:pt idx="58">
                        <c:v>I-19</c:v>
                      </c:pt>
                      <c:pt idx="59">
                        <c:v>II-19</c:v>
                      </c:pt>
                      <c:pt idx="60">
                        <c:v>III-19</c:v>
                      </c:pt>
                      <c:pt idx="61">
                        <c:v>IV-19</c:v>
                      </c:pt>
                      <c:pt idx="62">
                        <c:v>I-20</c:v>
                      </c:pt>
                      <c:pt idx="63">
                        <c:v>II-20</c:v>
                      </c:pt>
                      <c:pt idx="64">
                        <c:v>III-20</c:v>
                      </c:pt>
                      <c:pt idx="65">
                        <c:v>IV-20</c:v>
                      </c:pt>
                      <c:pt idx="66">
                        <c:v>I-21</c:v>
                      </c:pt>
                      <c:pt idx="67">
                        <c:v>II-21</c:v>
                      </c:pt>
                      <c:pt idx="68">
                        <c:v>III-21</c:v>
                      </c:pt>
                      <c:pt idx="69">
                        <c:v>IV-21</c:v>
                      </c:pt>
                      <c:pt idx="70">
                        <c:v>I-22</c:v>
                      </c:pt>
                      <c:pt idx="71">
                        <c:v>II-22</c:v>
                      </c:pt>
                      <c:pt idx="72">
                        <c:v>III-22</c:v>
                      </c:pt>
                    </c:strCache>
                  </c:strRef>
                </c:cat>
                <c:val>
                  <c:numRef>
                    <c:extLst xmlns:c15="http://schemas.microsoft.com/office/drawing/2012/chart">
                      <c:ext xmlns:c15="http://schemas.microsoft.com/office/drawing/2012/chart" uri="{02D57815-91ED-43cb-92C2-25804820EDAC}">
                        <c15:formulaRef>
                          <c15:sqref>'Mujeres por hijos'!$AW$3:$AW$75</c15:sqref>
                        </c15:formulaRef>
                      </c:ext>
                    </c:extLst>
                    <c:numCache>
                      <c:formatCode>0.00</c:formatCode>
                      <c:ptCount val="73"/>
                      <c:pt idx="0">
                        <c:v>0.15627431060834901</c:v>
                      </c:pt>
                      <c:pt idx="1">
                        <c:v>0.186772445939897</c:v>
                      </c:pt>
                      <c:pt idx="2">
                        <c:v>0.195637741613301</c:v>
                      </c:pt>
                      <c:pt idx="3">
                        <c:v>0.20102266221874501</c:v>
                      </c:pt>
                      <c:pt idx="4">
                        <c:v>0.16250099596099499</c:v>
                      </c:pt>
                      <c:pt idx="5">
                        <c:v>0.14129244940771901</c:v>
                      </c:pt>
                      <c:pt idx="6">
                        <c:v>0.14983248521880699</c:v>
                      </c:pt>
                      <c:pt idx="7">
                        <c:v>0.135850930186837</c:v>
                      </c:pt>
                      <c:pt idx="8">
                        <c:v>0.119690505842762</c:v>
                      </c:pt>
                      <c:pt idx="9">
                        <c:v>0.11570703593817599</c:v>
                      </c:pt>
                      <c:pt idx="10">
                        <c:v>0.117805386998489</c:v>
                      </c:pt>
                      <c:pt idx="11">
                        <c:v>0.165748390136642</c:v>
                      </c:pt>
                      <c:pt idx="12">
                        <c:v>0.13739002366742101</c:v>
                      </c:pt>
                      <c:pt idx="13">
                        <c:v>0.121680793271591</c:v>
                      </c:pt>
                      <c:pt idx="14">
                        <c:v>0.13576633977052599</c:v>
                      </c:pt>
                      <c:pt idx="15">
                        <c:v>0.12989793985546599</c:v>
                      </c:pt>
                      <c:pt idx="16">
                        <c:v>9.1470210030004301E-2</c:v>
                      </c:pt>
                      <c:pt idx="17">
                        <c:v>0.113278163449599</c:v>
                      </c:pt>
                      <c:pt idx="18">
                        <c:v>9.7290598898568698E-2</c:v>
                      </c:pt>
                      <c:pt idx="19">
                        <c:v>0.11137550804410699</c:v>
                      </c:pt>
                      <c:pt idx="20">
                        <c:v>0.12819971249873899</c:v>
                      </c:pt>
                      <c:pt idx="21">
                        <c:v>7.9214431000784E-2</c:v>
                      </c:pt>
                      <c:pt idx="22">
                        <c:v>6.4993227425403796E-2</c:v>
                      </c:pt>
                      <c:pt idx="23">
                        <c:v>7.1685915968359701E-2</c:v>
                      </c:pt>
                      <c:pt idx="24">
                        <c:v>9.7136329362575199E-2</c:v>
                      </c:pt>
                      <c:pt idx="25">
                        <c:v>7.6154802021149701E-2</c:v>
                      </c:pt>
                      <c:pt idx="26">
                        <c:v>7.99465127627772E-2</c:v>
                      </c:pt>
                      <c:pt idx="27">
                        <c:v>8.9183839356946099E-2</c:v>
                      </c:pt>
                      <c:pt idx="28">
                        <c:v>0.11253336436431299</c:v>
                      </c:pt>
                      <c:pt idx="29">
                        <c:v>0.10538087864378</c:v>
                      </c:pt>
                      <c:pt idx="30">
                        <c:v>9.6163606508434099E-2</c:v>
                      </c:pt>
                      <c:pt idx="31">
                        <c:v>7.6539496596485707E-2</c:v>
                      </c:pt>
                      <c:pt idx="32">
                        <c:v>7.5715613354205097E-2</c:v>
                      </c:pt>
                      <c:pt idx="33">
                        <c:v>0.11992567607904001</c:v>
                      </c:pt>
                      <c:pt idx="34">
                        <c:v>0.12546204176123199</c:v>
                      </c:pt>
                      <c:pt idx="35">
                        <c:v>0.114602474014842</c:v>
                      </c:pt>
                      <c:pt idx="36">
                        <c:v>0.10828867914264</c:v>
                      </c:pt>
                      <c:pt idx="37">
                        <c:v>0.12576126360290699</c:v>
                      </c:pt>
                      <c:pt idx="38">
                        <c:v>0.10839381403595</c:v>
                      </c:pt>
                      <c:pt idx="39">
                        <c:v>0.105141479677605</c:v>
                      </c:pt>
                      <c:pt idx="40">
                        <c:v>8.0442784231627096E-2</c:v>
                      </c:pt>
                      <c:pt idx="41">
                        <c:v>6.8464030344023402E-2</c:v>
                      </c:pt>
                      <c:pt idx="42">
                        <c:v>0.110904368725046</c:v>
                      </c:pt>
                      <c:pt idx="43">
                        <c:v>9.5820679297443506E-2</c:v>
                      </c:pt>
                      <c:pt idx="44">
                        <c:v>9.1259804856393401E-2</c:v>
                      </c:pt>
                      <c:pt idx="45">
                        <c:v>0.146865187558955</c:v>
                      </c:pt>
                      <c:pt idx="46">
                        <c:v>9.4473027671093904E-2</c:v>
                      </c:pt>
                      <c:pt idx="47">
                        <c:v>0.16896692142787401</c:v>
                      </c:pt>
                      <c:pt idx="48">
                        <c:v>0.12607558070300201</c:v>
                      </c:pt>
                      <c:pt idx="49">
                        <c:v>7.3674193150853703E-2</c:v>
                      </c:pt>
                      <c:pt idx="50">
                        <c:v>0.114307764867298</c:v>
                      </c:pt>
                      <c:pt idx="51">
                        <c:v>0.13600775020082301</c:v>
                      </c:pt>
                      <c:pt idx="52">
                        <c:v>9.59449379109754E-2</c:v>
                      </c:pt>
                      <c:pt idx="53">
                        <c:v>6.8229435304579797E-2</c:v>
                      </c:pt>
                      <c:pt idx="54">
                        <c:v>0.115954652093899</c:v>
                      </c:pt>
                      <c:pt idx="55">
                        <c:v>0.154696345981159</c:v>
                      </c:pt>
                      <c:pt idx="56">
                        <c:v>0.11261909977984701</c:v>
                      </c:pt>
                      <c:pt idx="57">
                        <c:v>0.15238002054694</c:v>
                      </c:pt>
                      <c:pt idx="58">
                        <c:v>0.13305880056698399</c:v>
                      </c:pt>
                      <c:pt idx="59">
                        <c:v>0.191475732104121</c:v>
                      </c:pt>
                      <c:pt idx="60">
                        <c:v>0.10578975539605499</c:v>
                      </c:pt>
                      <c:pt idx="61">
                        <c:v>0.14084797080977801</c:v>
                      </c:pt>
                      <c:pt idx="62">
                        <c:v>0.14181389614943801</c:v>
                      </c:pt>
                      <c:pt idx="63">
                        <c:v>0.109712731703404</c:v>
                      </c:pt>
                      <c:pt idx="64">
                        <c:v>0.10329537056337799</c:v>
                      </c:pt>
                      <c:pt idx="65">
                        <c:v>0.131726374518224</c:v>
                      </c:pt>
                      <c:pt idx="66">
                        <c:v>0.116725005357635</c:v>
                      </c:pt>
                      <c:pt idx="67">
                        <c:v>0.10675315023141101</c:v>
                      </c:pt>
                      <c:pt idx="68">
                        <c:v>0.114652221390624</c:v>
                      </c:pt>
                      <c:pt idx="69">
                        <c:v>0.101824258459825</c:v>
                      </c:pt>
                      <c:pt idx="70">
                        <c:v>9.1702106553259E-2</c:v>
                      </c:pt>
                      <c:pt idx="71">
                        <c:v>3.2735304605063298E-2</c:v>
                      </c:pt>
                      <c:pt idx="72">
                        <c:v>5.2256214514311602E-2</c:v>
                      </c:pt>
                    </c:numCache>
                  </c:numRef>
                </c:val>
                <c:smooth val="1"/>
                <c:extLst xmlns:c15="http://schemas.microsoft.com/office/drawing/2012/chart">
                  <c:ext xmlns:c16="http://schemas.microsoft.com/office/drawing/2014/chart" uri="{C3380CC4-5D6E-409C-BE32-E72D297353CC}">
                    <c16:uniqueId val="{00000005-9FE2-42CF-896E-B7E0DA31E4F9}"/>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'Mujeres por hijos'!$AX$2</c15:sqref>
                        </c15:formulaRef>
                      </c:ext>
                    </c:extLst>
                    <c:strCache>
                      <c:ptCount val="1"/>
                      <c:pt idx="0">
                        <c:v>Mujeres con más de 3 hijos</c:v>
                      </c:pt>
                    </c:strCache>
                  </c:strRef>
                </c:tx>
                <c:spPr>
                  <a:ln w="31750" cap="rnd">
                    <a:solidFill>
                      <a:srgbClr val="FFC000"/>
                    </a:solidFill>
                    <a:round/>
                  </a:ln>
                  <a:effectLst/>
                </c:spPr>
                <c:marker>
                  <c:symbol val="none"/>
                </c:marker>
                <c:cat>
                  <c:strRef>
                    <c:extLst xmlns:c15="http://schemas.microsoft.com/office/drawing/2012/chart">
                      <c:ext xmlns:c15="http://schemas.microsoft.com/office/drawing/2012/chart" uri="{02D57815-91ED-43cb-92C2-25804820EDAC}">
                        <c15:formulaRef>
                          <c15:sqref>'Mujeres por hijos'!$A$3:$A$75</c15:sqref>
                        </c15:formulaRef>
                      </c:ext>
                    </c:extLst>
                    <c:strCache>
                      <c:ptCount val="73"/>
                      <c:pt idx="0">
                        <c:v>III-03</c:v>
                      </c:pt>
                      <c:pt idx="1">
                        <c:v>IV-03</c:v>
                      </c:pt>
                      <c:pt idx="2">
                        <c:v>I-04</c:v>
                      </c:pt>
                      <c:pt idx="3">
                        <c:v>II-04</c:v>
                      </c:pt>
                      <c:pt idx="4">
                        <c:v>III-04</c:v>
                      </c:pt>
                      <c:pt idx="5">
                        <c:v>IV-04</c:v>
                      </c:pt>
                      <c:pt idx="6">
                        <c:v>I-05</c:v>
                      </c:pt>
                      <c:pt idx="7">
                        <c:v>II-05</c:v>
                      </c:pt>
                      <c:pt idx="8">
                        <c:v>III-05</c:v>
                      </c:pt>
                      <c:pt idx="9">
                        <c:v>IV-05</c:v>
                      </c:pt>
                      <c:pt idx="10">
                        <c:v>I-06</c:v>
                      </c:pt>
                      <c:pt idx="11">
                        <c:v>II-06</c:v>
                      </c:pt>
                      <c:pt idx="12">
                        <c:v>III-06</c:v>
                      </c:pt>
                      <c:pt idx="13">
                        <c:v>IV-06</c:v>
                      </c:pt>
                      <c:pt idx="14">
                        <c:v>I-07</c:v>
                      </c:pt>
                      <c:pt idx="15">
                        <c:v>II-07</c:v>
                      </c:pt>
                      <c:pt idx="16">
                        <c:v>IV-07</c:v>
                      </c:pt>
                      <c:pt idx="17">
                        <c:v>I-08</c:v>
                      </c:pt>
                      <c:pt idx="18">
                        <c:v>II-08</c:v>
                      </c:pt>
                      <c:pt idx="19">
                        <c:v>III-08</c:v>
                      </c:pt>
                      <c:pt idx="20">
                        <c:v>IV-08</c:v>
                      </c:pt>
                      <c:pt idx="21">
                        <c:v>I-09</c:v>
                      </c:pt>
                      <c:pt idx="22">
                        <c:v>II-09</c:v>
                      </c:pt>
                      <c:pt idx="23">
                        <c:v>III-09</c:v>
                      </c:pt>
                      <c:pt idx="24">
                        <c:v>IV-09</c:v>
                      </c:pt>
                      <c:pt idx="25">
                        <c:v>I-10</c:v>
                      </c:pt>
                      <c:pt idx="26">
                        <c:v>II-10</c:v>
                      </c:pt>
                      <c:pt idx="27">
                        <c:v>III-10</c:v>
                      </c:pt>
                      <c:pt idx="28">
                        <c:v>IV-10</c:v>
                      </c:pt>
                      <c:pt idx="29">
                        <c:v>I-11</c:v>
                      </c:pt>
                      <c:pt idx="30">
                        <c:v>II-11</c:v>
                      </c:pt>
                      <c:pt idx="31">
                        <c:v>III-11</c:v>
                      </c:pt>
                      <c:pt idx="32">
                        <c:v>IV-11</c:v>
                      </c:pt>
                      <c:pt idx="33">
                        <c:v>I-12</c:v>
                      </c:pt>
                      <c:pt idx="34">
                        <c:v>II-12</c:v>
                      </c:pt>
                      <c:pt idx="35">
                        <c:v>III-12</c:v>
                      </c:pt>
                      <c:pt idx="36">
                        <c:v>IV-12</c:v>
                      </c:pt>
                      <c:pt idx="37">
                        <c:v>I-13</c:v>
                      </c:pt>
                      <c:pt idx="38">
                        <c:v>II-13</c:v>
                      </c:pt>
                      <c:pt idx="39">
                        <c:v>III-13</c:v>
                      </c:pt>
                      <c:pt idx="40">
                        <c:v>IV-13</c:v>
                      </c:pt>
                      <c:pt idx="41">
                        <c:v>I-14</c:v>
                      </c:pt>
                      <c:pt idx="42">
                        <c:v>II-14</c:v>
                      </c:pt>
                      <c:pt idx="43">
                        <c:v>III-14</c:v>
                      </c:pt>
                      <c:pt idx="44">
                        <c:v>IV-14</c:v>
                      </c:pt>
                      <c:pt idx="45">
                        <c:v>I-15</c:v>
                      </c:pt>
                      <c:pt idx="46">
                        <c:v>II-15</c:v>
                      </c:pt>
                      <c:pt idx="47">
                        <c:v>II-16</c:v>
                      </c:pt>
                      <c:pt idx="48">
                        <c:v>III-16</c:v>
                      </c:pt>
                      <c:pt idx="49">
                        <c:v>IV-16</c:v>
                      </c:pt>
                      <c:pt idx="50">
                        <c:v>I-17</c:v>
                      </c:pt>
                      <c:pt idx="51">
                        <c:v>II-17</c:v>
                      </c:pt>
                      <c:pt idx="52">
                        <c:v>III-17</c:v>
                      </c:pt>
                      <c:pt idx="53">
                        <c:v>IV-17</c:v>
                      </c:pt>
                      <c:pt idx="54">
                        <c:v>I-18</c:v>
                      </c:pt>
                      <c:pt idx="55">
                        <c:v>II-18</c:v>
                      </c:pt>
                      <c:pt idx="56">
                        <c:v>III-18</c:v>
                      </c:pt>
                      <c:pt idx="57">
                        <c:v>IV-18</c:v>
                      </c:pt>
                      <c:pt idx="58">
                        <c:v>I-19</c:v>
                      </c:pt>
                      <c:pt idx="59">
                        <c:v>II-19</c:v>
                      </c:pt>
                      <c:pt idx="60">
                        <c:v>III-19</c:v>
                      </c:pt>
                      <c:pt idx="61">
                        <c:v>IV-19</c:v>
                      </c:pt>
                      <c:pt idx="62">
                        <c:v>I-20</c:v>
                      </c:pt>
                      <c:pt idx="63">
                        <c:v>II-20</c:v>
                      </c:pt>
                      <c:pt idx="64">
                        <c:v>III-20</c:v>
                      </c:pt>
                      <c:pt idx="65">
                        <c:v>IV-20</c:v>
                      </c:pt>
                      <c:pt idx="66">
                        <c:v>I-21</c:v>
                      </c:pt>
                      <c:pt idx="67">
                        <c:v>II-21</c:v>
                      </c:pt>
                      <c:pt idx="68">
                        <c:v>III-21</c:v>
                      </c:pt>
                      <c:pt idx="69">
                        <c:v>IV-21</c:v>
                      </c:pt>
                      <c:pt idx="70">
                        <c:v>I-22</c:v>
                      </c:pt>
                      <c:pt idx="71">
                        <c:v>II-22</c:v>
                      </c:pt>
                      <c:pt idx="72">
                        <c:v>III-22</c:v>
                      </c:pt>
                    </c:strCache>
                  </c:strRef>
                </c:cat>
                <c:val>
                  <c:numRef>
                    <c:extLst xmlns:c15="http://schemas.microsoft.com/office/drawing/2012/chart">
                      <c:ext xmlns:c15="http://schemas.microsoft.com/office/drawing/2012/chart" uri="{02D57815-91ED-43cb-92C2-25804820EDAC}">
                        <c15:formulaRef>
                          <c15:sqref>'Mujeres por hijos'!$AX$3:$AX$75</c15:sqref>
                        </c15:formulaRef>
                      </c:ext>
                    </c:extLst>
                    <c:numCache>
                      <c:formatCode>0.00</c:formatCode>
                      <c:ptCount val="73"/>
                      <c:pt idx="0">
                        <c:v>0.178593644922663</c:v>
                      </c:pt>
                      <c:pt idx="1">
                        <c:v>0.20820371050004999</c:v>
                      </c:pt>
                      <c:pt idx="2">
                        <c:v>0.17929668956395101</c:v>
                      </c:pt>
                      <c:pt idx="3">
                        <c:v>0.21351591226068201</c:v>
                      </c:pt>
                      <c:pt idx="4">
                        <c:v>0.22212653327276</c:v>
                      </c:pt>
                      <c:pt idx="5">
                        <c:v>0.15747179350503601</c:v>
                      </c:pt>
                      <c:pt idx="6">
                        <c:v>0.18267071045602801</c:v>
                      </c:pt>
                      <c:pt idx="7">
                        <c:v>0.17330998248686499</c:v>
                      </c:pt>
                      <c:pt idx="8">
                        <c:v>0.12833544469244501</c:v>
                      </c:pt>
                      <c:pt idx="9">
                        <c:v>0.17030179805510201</c:v>
                      </c:pt>
                      <c:pt idx="10">
                        <c:v>0.162014661442694</c:v>
                      </c:pt>
                      <c:pt idx="11">
                        <c:v>0.19370082612116399</c:v>
                      </c:pt>
                      <c:pt idx="12">
                        <c:v>0.14636802154621401</c:v>
                      </c:pt>
                      <c:pt idx="13">
                        <c:v>0.14025175059127501</c:v>
                      </c:pt>
                      <c:pt idx="14">
                        <c:v>0.17436874255205401</c:v>
                      </c:pt>
                      <c:pt idx="15">
                        <c:v>0.12238548449936</c:v>
                      </c:pt>
                      <c:pt idx="16">
                        <c:v>0.14256607087356099</c:v>
                      </c:pt>
                      <c:pt idx="17">
                        <c:v>0.12591462448923599</c:v>
                      </c:pt>
                      <c:pt idx="18">
                        <c:v>0.199430310164466</c:v>
                      </c:pt>
                      <c:pt idx="19">
                        <c:v>0.15847258409437001</c:v>
                      </c:pt>
                      <c:pt idx="20">
                        <c:v>0.19812416531496699</c:v>
                      </c:pt>
                      <c:pt idx="21">
                        <c:v>0.16842392584187901</c:v>
                      </c:pt>
                      <c:pt idx="22">
                        <c:v>0.13344204663376999</c:v>
                      </c:pt>
                      <c:pt idx="23">
                        <c:v>0.17767779574130199</c:v>
                      </c:pt>
                      <c:pt idx="24">
                        <c:v>0.128425321812731</c:v>
                      </c:pt>
                      <c:pt idx="25">
                        <c:v>0.10701917861563499</c:v>
                      </c:pt>
                      <c:pt idx="26">
                        <c:v>9.7388702073914396E-2</c:v>
                      </c:pt>
                      <c:pt idx="27">
                        <c:v>0.14567639841632099</c:v>
                      </c:pt>
                      <c:pt idx="28">
                        <c:v>0.115162943879313</c:v>
                      </c:pt>
                      <c:pt idx="29">
                        <c:v>0.113743960024679</c:v>
                      </c:pt>
                      <c:pt idx="30">
                        <c:v>8.9958113434916095E-2</c:v>
                      </c:pt>
                      <c:pt idx="31">
                        <c:v>9.3114276910570198E-2</c:v>
                      </c:pt>
                      <c:pt idx="32">
                        <c:v>8.8532877587803996E-2</c:v>
                      </c:pt>
                      <c:pt idx="33">
                        <c:v>0.16320128915172599</c:v>
                      </c:pt>
                      <c:pt idx="34">
                        <c:v>0.110464141087389</c:v>
                      </c:pt>
                      <c:pt idx="35">
                        <c:v>0.14171780304227199</c:v>
                      </c:pt>
                      <c:pt idx="36">
                        <c:v>9.1840494834506806E-2</c:v>
                      </c:pt>
                      <c:pt idx="37">
                        <c:v>0.139003761906032</c:v>
                      </c:pt>
                      <c:pt idx="38">
                        <c:v>0.149897553988142</c:v>
                      </c:pt>
                      <c:pt idx="39">
                        <c:v>7.2672681644359499E-2</c:v>
                      </c:pt>
                      <c:pt idx="40">
                        <c:v>0.123104382309873</c:v>
                      </c:pt>
                      <c:pt idx="41">
                        <c:v>0.12445742403936599</c:v>
                      </c:pt>
                      <c:pt idx="42">
                        <c:v>0.11879797392204999</c:v>
                      </c:pt>
                      <c:pt idx="43">
                        <c:v>0.13127159733197599</c:v>
                      </c:pt>
                      <c:pt idx="44">
                        <c:v>9.67058604624534E-2</c:v>
                      </c:pt>
                      <c:pt idx="45">
                        <c:v>0.11567519167272899</c:v>
                      </c:pt>
                      <c:pt idx="46">
                        <c:v>0.108173404354465</c:v>
                      </c:pt>
                      <c:pt idx="47">
                        <c:v>0.110812478685223</c:v>
                      </c:pt>
                      <c:pt idx="48">
                        <c:v>0.127416474245447</c:v>
                      </c:pt>
                      <c:pt idx="49">
                        <c:v>9.4477770725122298E-2</c:v>
                      </c:pt>
                      <c:pt idx="50">
                        <c:v>0.15641250520459599</c:v>
                      </c:pt>
                      <c:pt idx="51">
                        <c:v>0.19001343777654001</c:v>
                      </c:pt>
                      <c:pt idx="52">
                        <c:v>0.189276200624096</c:v>
                      </c:pt>
                      <c:pt idx="53">
                        <c:v>0.131348883631524</c:v>
                      </c:pt>
                      <c:pt idx="54">
                        <c:v>0.156812500559981</c:v>
                      </c:pt>
                      <c:pt idx="55">
                        <c:v>0.25276110933918799</c:v>
                      </c:pt>
                      <c:pt idx="56">
                        <c:v>0.125661227834898</c:v>
                      </c:pt>
                      <c:pt idx="57">
                        <c:v>0.151619656236227</c:v>
                      </c:pt>
                      <c:pt idx="58">
                        <c:v>0.23783631830858801</c:v>
                      </c:pt>
                      <c:pt idx="59">
                        <c:v>0.19219161593077799</c:v>
                      </c:pt>
                      <c:pt idx="60">
                        <c:v>0.244638168259637</c:v>
                      </c:pt>
                      <c:pt idx="61">
                        <c:v>0.20813851120023499</c:v>
                      </c:pt>
                      <c:pt idx="62">
                        <c:v>0.139667442409525</c:v>
                      </c:pt>
                      <c:pt idx="63">
                        <c:v>6.7186584321327097E-2</c:v>
                      </c:pt>
                      <c:pt idx="64">
                        <c:v>8.9328162141874098E-2</c:v>
                      </c:pt>
                      <c:pt idx="65">
                        <c:v>0.14981026785714299</c:v>
                      </c:pt>
                      <c:pt idx="66">
                        <c:v>0.180548738049013</c:v>
                      </c:pt>
                      <c:pt idx="67">
                        <c:v>0.124494821552709</c:v>
                      </c:pt>
                      <c:pt idx="68">
                        <c:v>0.119648630750652</c:v>
                      </c:pt>
                      <c:pt idx="69">
                        <c:v>0.15173562412342201</c:v>
                      </c:pt>
                      <c:pt idx="70">
                        <c:v>6.4106542888370102E-2</c:v>
                      </c:pt>
                      <c:pt idx="71">
                        <c:v>8.42326816589445E-2</c:v>
                      </c:pt>
                      <c:pt idx="72">
                        <c:v>0.135963719616495</c:v>
                      </c:pt>
                    </c:numCache>
                  </c:numRef>
                </c:val>
                <c:smooth val="1"/>
                <c:extLst xmlns:c15="http://schemas.microsoft.com/office/drawing/2012/chart">
                  <c:ext xmlns:c16="http://schemas.microsoft.com/office/drawing/2014/chart" uri="{C3380CC4-5D6E-409C-BE32-E72D297353CC}">
                    <c16:uniqueId val="{00000006-9FE2-42CF-896E-B7E0DA31E4F9}"/>
                  </c:ext>
                </c:extLst>
              </c15:ser>
            </c15:filteredLineSeries>
          </c:ext>
        </c:extLst>
      </c:lineChart>
      <c:catAx>
        <c:axId val="1800435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s-AR"/>
          </a:p>
        </c:txPr>
        <c:crossAx val="1800437471"/>
        <c:crosses val="autoZero"/>
        <c:auto val="1"/>
        <c:lblAlgn val="ctr"/>
        <c:lblOffset val="100"/>
        <c:noMultiLvlLbl val="0"/>
      </c:catAx>
      <c:valAx>
        <c:axId val="1800437471"/>
        <c:scaling>
          <c:orientation val="minMax"/>
          <c:max val="0.25"/>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s-AR"/>
          </a:p>
        </c:txPr>
        <c:crossAx val="1800435807"/>
        <c:crosses val="autoZero"/>
        <c:crossBetween val="between"/>
      </c:valAx>
      <c:spPr>
        <a:noFill/>
        <a:ln>
          <a:noFill/>
        </a:ln>
        <a:effectLst/>
      </c:spPr>
    </c:plotArea>
    <c:legend>
      <c:legendPos val="r"/>
      <c:layout>
        <c:manualLayout>
          <c:xMode val="edge"/>
          <c:yMode val="edge"/>
          <c:x val="0.67173791500855451"/>
          <c:y val="0.1193141677003145"/>
          <c:w val="0.24514938618822241"/>
          <c:h val="0.14361478150105883"/>
        </c:manualLayout>
      </c:layout>
      <c:overlay val="1"/>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050">
          <a:solidFill>
            <a:sysClr val="windowText" lastClr="000000"/>
          </a:solidFill>
        </a:defRPr>
      </a:pPr>
      <a:endParaRPr lang="es-AR"/>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rgbClr val="09D9C0"/>
            </a:solidFill>
            <a:ln>
              <a:noFill/>
            </a:ln>
            <a:effectLst/>
          </c:spPr>
          <c:invertIfNegative val="0"/>
          <c:dPt>
            <c:idx val="4"/>
            <c:invertIfNegative val="0"/>
            <c:bubble3D val="0"/>
            <c:spPr>
              <a:pattFill prst="wdUpDiag">
                <a:fgClr>
                  <a:srgbClr val="09D9C0"/>
                </a:fgClr>
                <a:bgClr>
                  <a:schemeClr val="bg1"/>
                </a:bgClr>
              </a:pattFill>
              <a:ln>
                <a:noFill/>
              </a:ln>
              <a:effectLst/>
            </c:spPr>
            <c:extLst>
              <c:ext xmlns:c16="http://schemas.microsoft.com/office/drawing/2014/chart" uri="{C3380CC4-5D6E-409C-BE32-E72D297353CC}">
                <c16:uniqueId val="{00000001-23AD-45B6-8789-A4485F5D5601}"/>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'Mujeres por hijos'!$AD$81:$AD$87</c:f>
              <c:strCache>
                <c:ptCount val="7"/>
                <c:pt idx="0">
                  <c:v>Mujeres con más de 3 hijos</c:v>
                </c:pt>
                <c:pt idx="1">
                  <c:v>Mujeres con 3 hijos</c:v>
                </c:pt>
                <c:pt idx="2">
                  <c:v>Mujeres con 2 hijos</c:v>
                </c:pt>
                <c:pt idx="3">
                  <c:v>Mujeres con hijos</c:v>
                </c:pt>
                <c:pt idx="4">
                  <c:v>Total Mujeres</c:v>
                </c:pt>
                <c:pt idx="5">
                  <c:v>Mujeres sin hijos</c:v>
                </c:pt>
                <c:pt idx="6">
                  <c:v>Mujeres con 1 hijo</c:v>
                </c:pt>
              </c:strCache>
            </c:strRef>
          </c:cat>
          <c:val>
            <c:numRef>
              <c:f>'Mujeres por hijos'!$AE$81:$AE$87</c:f>
              <c:numCache>
                <c:formatCode>0%</c:formatCode>
                <c:ptCount val="7"/>
                <c:pt idx="0">
                  <c:v>0.20619520726958299</c:v>
                </c:pt>
                <c:pt idx="1">
                  <c:v>0.28354606450554798</c:v>
                </c:pt>
                <c:pt idx="2">
                  <c:v>0.36207595434934198</c:v>
                </c:pt>
                <c:pt idx="3">
                  <c:v>0.39102473996710102</c:v>
                </c:pt>
                <c:pt idx="4">
                  <c:v>0.40818528516667302</c:v>
                </c:pt>
                <c:pt idx="5">
                  <c:v>0.42749327238027401</c:v>
                </c:pt>
                <c:pt idx="6">
                  <c:v>0.496062044579138</c:v>
                </c:pt>
              </c:numCache>
            </c:numRef>
          </c:val>
          <c:extLst>
            <c:ext xmlns:c16="http://schemas.microsoft.com/office/drawing/2014/chart" uri="{C3380CC4-5D6E-409C-BE32-E72D297353CC}">
              <c16:uniqueId val="{00000002-23AD-45B6-8789-A4485F5D5601}"/>
            </c:ext>
          </c:extLst>
        </c:ser>
        <c:dLbls>
          <c:showLegendKey val="0"/>
          <c:showVal val="0"/>
          <c:showCatName val="0"/>
          <c:showSerName val="0"/>
          <c:showPercent val="0"/>
          <c:showBubbleSize val="0"/>
        </c:dLbls>
        <c:gapWidth val="182"/>
        <c:axId val="1783784847"/>
        <c:axId val="1783785679"/>
      </c:barChart>
      <c:catAx>
        <c:axId val="17837848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crossAx val="1783785679"/>
        <c:crosses val="autoZero"/>
        <c:auto val="1"/>
        <c:lblAlgn val="ctr"/>
        <c:lblOffset val="100"/>
        <c:noMultiLvlLbl val="0"/>
      </c:catAx>
      <c:valAx>
        <c:axId val="1783785679"/>
        <c:scaling>
          <c:orientation val="minMax"/>
        </c:scaling>
        <c:delete val="1"/>
        <c:axPos val="b"/>
        <c:numFmt formatCode="0%" sourceLinked="1"/>
        <c:majorTickMark val="none"/>
        <c:minorTickMark val="none"/>
        <c:tickLblPos val="nextTo"/>
        <c:crossAx val="1783784847"/>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1100">
          <a:solidFill>
            <a:sysClr val="windowText" lastClr="000000"/>
          </a:solidFill>
        </a:defRPr>
      </a:pPr>
      <a:endParaRPr lang="es-AR"/>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6"/>
            </a:solidFill>
            <a:ln>
              <a:noFill/>
            </a:ln>
            <a:effectLst/>
          </c:spPr>
          <c:invertIfNegative val="0"/>
          <c:dPt>
            <c:idx val="4"/>
            <c:invertIfNegative val="0"/>
            <c:bubble3D val="0"/>
            <c:spPr>
              <a:pattFill prst="wdUpDiag">
                <a:fgClr>
                  <a:schemeClr val="accent6"/>
                </a:fgClr>
                <a:bgClr>
                  <a:schemeClr val="bg1"/>
                </a:bgClr>
              </a:pattFill>
              <a:ln>
                <a:noFill/>
              </a:ln>
              <a:effectLst/>
            </c:spPr>
            <c:extLst>
              <c:ext xmlns:c16="http://schemas.microsoft.com/office/drawing/2014/chart" uri="{C3380CC4-5D6E-409C-BE32-E72D297353CC}">
                <c16:uniqueId val="{00000001-1846-46B2-9AA3-945CC3E2C626}"/>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'Mujeres por hijos'!$AD$81:$AD$87</c:f>
              <c:strCache>
                <c:ptCount val="7"/>
                <c:pt idx="0">
                  <c:v>Mujeres con más de 3 hijos</c:v>
                </c:pt>
                <c:pt idx="1">
                  <c:v>Mujeres con 3 hijos</c:v>
                </c:pt>
                <c:pt idx="2">
                  <c:v>Mujeres con 2 hijos</c:v>
                </c:pt>
                <c:pt idx="3">
                  <c:v>Mujeres con hijos</c:v>
                </c:pt>
                <c:pt idx="4">
                  <c:v>Total Mujeres</c:v>
                </c:pt>
                <c:pt idx="5">
                  <c:v>Mujeres sin hijos</c:v>
                </c:pt>
                <c:pt idx="6">
                  <c:v>Mujeres con 1 hijo</c:v>
                </c:pt>
              </c:strCache>
            </c:strRef>
          </c:cat>
          <c:val>
            <c:numRef>
              <c:f>'Mujeres por hijos'!$AH$81:$AH$87</c:f>
              <c:numCache>
                <c:formatCode>0%</c:formatCode>
                <c:ptCount val="7"/>
                <c:pt idx="0">
                  <c:v>0.17816013992211699</c:v>
                </c:pt>
                <c:pt idx="1">
                  <c:v>0.26872902053405701</c:v>
                </c:pt>
                <c:pt idx="2">
                  <c:v>0.33524613479658699</c:v>
                </c:pt>
                <c:pt idx="3">
                  <c:v>0.36003793747118801</c:v>
                </c:pt>
                <c:pt idx="4">
                  <c:v>0.37622267232044998</c:v>
                </c:pt>
                <c:pt idx="5">
                  <c:v>0.39443273790349997</c:v>
                </c:pt>
                <c:pt idx="6">
                  <c:v>0.453872025995672</c:v>
                </c:pt>
              </c:numCache>
            </c:numRef>
          </c:val>
          <c:extLst>
            <c:ext xmlns:c16="http://schemas.microsoft.com/office/drawing/2014/chart" uri="{C3380CC4-5D6E-409C-BE32-E72D297353CC}">
              <c16:uniqueId val="{00000002-1846-46B2-9AA3-945CC3E2C626}"/>
            </c:ext>
          </c:extLst>
        </c:ser>
        <c:dLbls>
          <c:showLegendKey val="0"/>
          <c:showVal val="0"/>
          <c:showCatName val="0"/>
          <c:showSerName val="0"/>
          <c:showPercent val="0"/>
          <c:showBubbleSize val="0"/>
        </c:dLbls>
        <c:gapWidth val="182"/>
        <c:axId val="1783784847"/>
        <c:axId val="1783785679"/>
      </c:barChart>
      <c:catAx>
        <c:axId val="17837848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crossAx val="1783785679"/>
        <c:crosses val="autoZero"/>
        <c:auto val="1"/>
        <c:lblAlgn val="ctr"/>
        <c:lblOffset val="100"/>
        <c:noMultiLvlLbl val="0"/>
      </c:catAx>
      <c:valAx>
        <c:axId val="1783785679"/>
        <c:scaling>
          <c:orientation val="minMax"/>
        </c:scaling>
        <c:delete val="1"/>
        <c:axPos val="b"/>
        <c:numFmt formatCode="0%" sourceLinked="1"/>
        <c:majorTickMark val="none"/>
        <c:minorTickMark val="none"/>
        <c:tickLblPos val="nextTo"/>
        <c:crossAx val="1783784847"/>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1100">
          <a:solidFill>
            <a:sysClr val="windowText" lastClr="000000"/>
          </a:solidFill>
        </a:defRPr>
      </a:pPr>
      <a:endParaRPr lang="es-AR"/>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rgbClr val="FA94F3"/>
            </a:solidFill>
            <a:ln>
              <a:noFill/>
            </a:ln>
            <a:effectLst/>
          </c:spPr>
          <c:invertIfNegative val="0"/>
          <c:dPt>
            <c:idx val="4"/>
            <c:invertIfNegative val="0"/>
            <c:bubble3D val="0"/>
            <c:spPr>
              <a:pattFill prst="wdUpDiag">
                <a:fgClr>
                  <a:srgbClr val="FA94F3"/>
                </a:fgClr>
                <a:bgClr>
                  <a:schemeClr val="bg1"/>
                </a:bgClr>
              </a:pattFill>
              <a:ln>
                <a:noFill/>
              </a:ln>
              <a:effectLst/>
            </c:spPr>
            <c:extLst>
              <c:ext xmlns:c16="http://schemas.microsoft.com/office/drawing/2014/chart" uri="{C3380CC4-5D6E-409C-BE32-E72D297353CC}">
                <c16:uniqueId val="{00000001-BD91-4010-BB09-9A7E1D8D8741}"/>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'Mujeres por hijos'!$AD$81:$AD$87</c:f>
              <c:strCache>
                <c:ptCount val="7"/>
                <c:pt idx="0">
                  <c:v>Mujeres con más de 3 hijos</c:v>
                </c:pt>
                <c:pt idx="1">
                  <c:v>Mujeres con 3 hijos</c:v>
                </c:pt>
                <c:pt idx="2">
                  <c:v>Mujeres con 2 hijos</c:v>
                </c:pt>
                <c:pt idx="3">
                  <c:v>Mujeres con hijos</c:v>
                </c:pt>
                <c:pt idx="4">
                  <c:v>Total Mujeres</c:v>
                </c:pt>
                <c:pt idx="5">
                  <c:v>Mujeres sin hijos</c:v>
                </c:pt>
                <c:pt idx="6">
                  <c:v>Mujeres con 1 hijo</c:v>
                </c:pt>
              </c:strCache>
            </c:strRef>
          </c:cat>
          <c:val>
            <c:numRef>
              <c:f>'Mujeres por hijos'!$AK$81:$AK$87</c:f>
              <c:numCache>
                <c:formatCode>0%</c:formatCode>
                <c:ptCount val="7"/>
                <c:pt idx="0">
                  <c:v>0.135963719616495</c:v>
                </c:pt>
                <c:pt idx="1">
                  <c:v>5.2256214514311602E-2</c:v>
                </c:pt>
                <c:pt idx="2">
                  <c:v>7.4099976069853801E-2</c:v>
                </c:pt>
                <c:pt idx="3">
                  <c:v>7.9245120138740799E-2</c:v>
                </c:pt>
                <c:pt idx="4">
                  <c:v>7.8304177067949204E-2</c:v>
                </c:pt>
                <c:pt idx="5">
                  <c:v>7.7335800614345002E-2</c:v>
                </c:pt>
                <c:pt idx="6">
                  <c:v>8.5049882458271706E-2</c:v>
                </c:pt>
              </c:numCache>
            </c:numRef>
          </c:val>
          <c:extLst>
            <c:ext xmlns:c16="http://schemas.microsoft.com/office/drawing/2014/chart" uri="{C3380CC4-5D6E-409C-BE32-E72D297353CC}">
              <c16:uniqueId val="{00000002-BD91-4010-BB09-9A7E1D8D8741}"/>
            </c:ext>
          </c:extLst>
        </c:ser>
        <c:dLbls>
          <c:showLegendKey val="0"/>
          <c:showVal val="0"/>
          <c:showCatName val="0"/>
          <c:showSerName val="0"/>
          <c:showPercent val="0"/>
          <c:showBubbleSize val="0"/>
        </c:dLbls>
        <c:gapWidth val="182"/>
        <c:axId val="1783784847"/>
        <c:axId val="1783785679"/>
      </c:barChart>
      <c:catAx>
        <c:axId val="17837848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crossAx val="1783785679"/>
        <c:crosses val="autoZero"/>
        <c:auto val="1"/>
        <c:lblAlgn val="ctr"/>
        <c:lblOffset val="100"/>
        <c:noMultiLvlLbl val="0"/>
      </c:catAx>
      <c:valAx>
        <c:axId val="1783785679"/>
        <c:scaling>
          <c:orientation val="minMax"/>
        </c:scaling>
        <c:delete val="1"/>
        <c:axPos val="b"/>
        <c:numFmt formatCode="0%" sourceLinked="1"/>
        <c:majorTickMark val="none"/>
        <c:minorTickMark val="none"/>
        <c:tickLblPos val="nextTo"/>
        <c:crossAx val="1783784847"/>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1100">
          <a:solidFill>
            <a:sysClr val="windowText" lastClr="000000"/>
          </a:solidFill>
        </a:defRPr>
      </a:pPr>
      <a:endParaRPr lang="es-AR"/>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rgbClr val="09D9C0"/>
            </a:solidFill>
            <a:ln>
              <a:noFill/>
            </a:ln>
            <a:effectLst/>
          </c:spPr>
          <c:invertIfNegative val="0"/>
          <c:dPt>
            <c:idx val="4"/>
            <c:invertIfNegative val="0"/>
            <c:bubble3D val="0"/>
            <c:spPr>
              <a:pattFill prst="wdDnDiag">
                <a:fgClr>
                  <a:srgbClr val="09D9C0"/>
                </a:fgClr>
                <a:bgClr>
                  <a:schemeClr val="bg1"/>
                </a:bgClr>
              </a:pattFill>
              <a:ln>
                <a:noFill/>
              </a:ln>
              <a:effectLst/>
            </c:spPr>
            <c:extLst>
              <c:ext xmlns:c16="http://schemas.microsoft.com/office/drawing/2014/chart" uri="{C3380CC4-5D6E-409C-BE32-E72D297353CC}">
                <c16:uniqueId val="{00000001-0473-466D-998F-3664D7BBEFFC}"/>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'Mujeres por hijos'!$AD$81:$AD$87</c:f>
              <c:strCache>
                <c:ptCount val="7"/>
                <c:pt idx="0">
                  <c:v>Mujeres con más de 3 hijos</c:v>
                </c:pt>
                <c:pt idx="1">
                  <c:v>Mujeres con 3 hijos</c:v>
                </c:pt>
                <c:pt idx="2">
                  <c:v>Mujeres con 2 hijos</c:v>
                </c:pt>
                <c:pt idx="3">
                  <c:v>Mujeres con hijos</c:v>
                </c:pt>
                <c:pt idx="4">
                  <c:v>Total Mujeres</c:v>
                </c:pt>
                <c:pt idx="5">
                  <c:v>Mujeres sin hijos</c:v>
                </c:pt>
                <c:pt idx="6">
                  <c:v>Mujeres con 1 hijo</c:v>
                </c:pt>
              </c:strCache>
            </c:strRef>
          </c:cat>
          <c:val>
            <c:numRef>
              <c:f>'Mujeres por hijos'!$AG$81:$AG$87</c:f>
              <c:numCache>
                <c:formatCode>0%</c:formatCode>
                <c:ptCount val="7"/>
                <c:pt idx="0">
                  <c:v>2.2284021877688992E-2</c:v>
                </c:pt>
                <c:pt idx="1">
                  <c:v>3.5517561958059968E-2</c:v>
                </c:pt>
                <c:pt idx="2">
                  <c:v>4.6307556040733999E-2</c:v>
                </c:pt>
                <c:pt idx="3">
                  <c:v>6.3425516748634003E-2</c:v>
                </c:pt>
                <c:pt idx="4">
                  <c:v>2.3914460621938027E-2</c:v>
                </c:pt>
                <c:pt idx="5">
                  <c:v>-2.4359644396771962E-2</c:v>
                </c:pt>
                <c:pt idx="6">
                  <c:v>6.6845360264427001E-2</c:v>
                </c:pt>
              </c:numCache>
            </c:numRef>
          </c:val>
          <c:extLst>
            <c:ext xmlns:c16="http://schemas.microsoft.com/office/drawing/2014/chart" uri="{C3380CC4-5D6E-409C-BE32-E72D297353CC}">
              <c16:uniqueId val="{00000002-0473-466D-998F-3664D7BBEFFC}"/>
            </c:ext>
          </c:extLst>
        </c:ser>
        <c:dLbls>
          <c:showLegendKey val="0"/>
          <c:showVal val="0"/>
          <c:showCatName val="0"/>
          <c:showSerName val="0"/>
          <c:showPercent val="0"/>
          <c:showBubbleSize val="0"/>
        </c:dLbls>
        <c:gapWidth val="182"/>
        <c:axId val="1783784847"/>
        <c:axId val="1783785679"/>
      </c:barChart>
      <c:catAx>
        <c:axId val="1783784847"/>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crossAx val="1783785679"/>
        <c:crosses val="autoZero"/>
        <c:auto val="1"/>
        <c:lblAlgn val="ctr"/>
        <c:lblOffset val="100"/>
        <c:noMultiLvlLbl val="0"/>
      </c:catAx>
      <c:valAx>
        <c:axId val="1783785679"/>
        <c:scaling>
          <c:orientation val="minMax"/>
        </c:scaling>
        <c:delete val="1"/>
        <c:axPos val="b"/>
        <c:numFmt formatCode="0%" sourceLinked="1"/>
        <c:majorTickMark val="none"/>
        <c:minorTickMark val="none"/>
        <c:tickLblPos val="nextTo"/>
        <c:crossAx val="1783784847"/>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1100">
          <a:solidFill>
            <a:sysClr val="windowText" lastClr="000000"/>
          </a:solidFill>
        </a:defRPr>
      </a:pPr>
      <a:endParaRPr lang="es-AR"/>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6"/>
            </a:solidFill>
            <a:ln>
              <a:noFill/>
            </a:ln>
            <a:effectLst/>
          </c:spPr>
          <c:invertIfNegative val="0"/>
          <c:dPt>
            <c:idx val="4"/>
            <c:invertIfNegative val="0"/>
            <c:bubble3D val="0"/>
            <c:spPr>
              <a:pattFill prst="wdUpDiag">
                <a:fgClr>
                  <a:schemeClr val="accent6"/>
                </a:fgClr>
                <a:bgClr>
                  <a:schemeClr val="bg1"/>
                </a:bgClr>
              </a:pattFill>
              <a:ln>
                <a:noFill/>
              </a:ln>
              <a:effectLst/>
            </c:spPr>
            <c:extLst>
              <c:ext xmlns:c16="http://schemas.microsoft.com/office/drawing/2014/chart" uri="{C3380CC4-5D6E-409C-BE32-E72D297353CC}">
                <c16:uniqueId val="{00000001-292B-41C1-A11C-464E5081DB1D}"/>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'Mujeres por hijos'!$AD$81:$AD$87</c:f>
              <c:strCache>
                <c:ptCount val="7"/>
                <c:pt idx="0">
                  <c:v>Mujeres con más de 3 hijos</c:v>
                </c:pt>
                <c:pt idx="1">
                  <c:v>Mujeres con 3 hijos</c:v>
                </c:pt>
                <c:pt idx="2">
                  <c:v>Mujeres con 2 hijos</c:v>
                </c:pt>
                <c:pt idx="3">
                  <c:v>Mujeres con hijos</c:v>
                </c:pt>
                <c:pt idx="4">
                  <c:v>Total Mujeres</c:v>
                </c:pt>
                <c:pt idx="5">
                  <c:v>Mujeres sin hijos</c:v>
                </c:pt>
                <c:pt idx="6">
                  <c:v>Mujeres con 1 hijo</c:v>
                </c:pt>
              </c:strCache>
            </c:strRef>
          </c:cat>
          <c:val>
            <c:numRef>
              <c:f>'Mujeres por hijos'!$AJ$81:$AJ$87</c:f>
              <c:numCache>
                <c:formatCode>0%</c:formatCode>
                <c:ptCount val="7"/>
                <c:pt idx="0">
                  <c:v>2.031244367886198E-2</c:v>
                </c:pt>
                <c:pt idx="1">
                  <c:v>4.9125198004707993E-2</c:v>
                </c:pt>
                <c:pt idx="2">
                  <c:v>4.8782763810247987E-2</c:v>
                </c:pt>
                <c:pt idx="3">
                  <c:v>6.7196610737772E-2</c:v>
                </c:pt>
                <c:pt idx="4">
                  <c:v>2.9846906718930977E-2</c:v>
                </c:pt>
                <c:pt idx="5">
                  <c:v>-1.5783986847203002E-2</c:v>
                </c:pt>
                <c:pt idx="6">
                  <c:v>7.0895595147285995E-2</c:v>
                </c:pt>
              </c:numCache>
            </c:numRef>
          </c:val>
          <c:extLst>
            <c:ext xmlns:c16="http://schemas.microsoft.com/office/drawing/2014/chart" uri="{C3380CC4-5D6E-409C-BE32-E72D297353CC}">
              <c16:uniqueId val="{00000002-292B-41C1-A11C-464E5081DB1D}"/>
            </c:ext>
          </c:extLst>
        </c:ser>
        <c:dLbls>
          <c:showLegendKey val="0"/>
          <c:showVal val="0"/>
          <c:showCatName val="0"/>
          <c:showSerName val="0"/>
          <c:showPercent val="0"/>
          <c:showBubbleSize val="0"/>
        </c:dLbls>
        <c:gapWidth val="182"/>
        <c:axId val="1783784847"/>
        <c:axId val="1783785679"/>
      </c:barChart>
      <c:catAx>
        <c:axId val="1783784847"/>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crossAx val="1783785679"/>
        <c:crosses val="autoZero"/>
        <c:auto val="1"/>
        <c:lblAlgn val="ctr"/>
        <c:lblOffset val="100"/>
        <c:noMultiLvlLbl val="0"/>
      </c:catAx>
      <c:valAx>
        <c:axId val="1783785679"/>
        <c:scaling>
          <c:orientation val="minMax"/>
        </c:scaling>
        <c:delete val="1"/>
        <c:axPos val="b"/>
        <c:numFmt formatCode="0%" sourceLinked="1"/>
        <c:majorTickMark val="none"/>
        <c:minorTickMark val="none"/>
        <c:tickLblPos val="nextTo"/>
        <c:crossAx val="1783784847"/>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1100">
          <a:solidFill>
            <a:sysClr val="windowText" lastClr="000000"/>
          </a:solidFill>
        </a:defRPr>
      </a:pPr>
      <a:endParaRPr lang="es-AR"/>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rgbClr val="FA94F3"/>
            </a:solidFill>
            <a:ln>
              <a:noFill/>
            </a:ln>
            <a:effectLst/>
          </c:spPr>
          <c:invertIfNegative val="0"/>
          <c:dPt>
            <c:idx val="4"/>
            <c:invertIfNegative val="0"/>
            <c:bubble3D val="0"/>
            <c:spPr>
              <a:pattFill prst="wdUpDiag">
                <a:fgClr>
                  <a:srgbClr val="FA94F3"/>
                </a:fgClr>
                <a:bgClr>
                  <a:schemeClr val="bg1"/>
                </a:bgClr>
              </a:pattFill>
              <a:ln>
                <a:noFill/>
              </a:ln>
              <a:effectLst/>
            </c:spPr>
            <c:extLst>
              <c:ext xmlns:c16="http://schemas.microsoft.com/office/drawing/2014/chart" uri="{C3380CC4-5D6E-409C-BE32-E72D297353CC}">
                <c16:uniqueId val="{00000001-5257-41C0-8E8E-9E6DD4676ECA}"/>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'Mujeres por hijos'!$AD$81:$AD$87</c:f>
              <c:strCache>
                <c:ptCount val="7"/>
                <c:pt idx="0">
                  <c:v>Mujeres con más de 3 hijos</c:v>
                </c:pt>
                <c:pt idx="1">
                  <c:v>Mujeres con 3 hijos</c:v>
                </c:pt>
                <c:pt idx="2">
                  <c:v>Mujeres con 2 hijos</c:v>
                </c:pt>
                <c:pt idx="3">
                  <c:v>Mujeres con hijos</c:v>
                </c:pt>
                <c:pt idx="4">
                  <c:v>Total Mujeres</c:v>
                </c:pt>
                <c:pt idx="5">
                  <c:v>Mujeres sin hijos</c:v>
                </c:pt>
                <c:pt idx="6">
                  <c:v>Mujeres con 1 hijo</c:v>
                </c:pt>
              </c:strCache>
            </c:strRef>
          </c:cat>
          <c:val>
            <c:numRef>
              <c:f>'Mujeres por hijos'!$AM$81:$AM$87</c:f>
              <c:numCache>
                <c:formatCode>0%</c:formatCode>
                <c:ptCount val="7"/>
                <c:pt idx="0">
                  <c:v>-5.7540834257769902E-3</c:v>
                </c:pt>
                <c:pt idx="1">
                  <c:v>-6.2346259500530396E-2</c:v>
                </c:pt>
                <c:pt idx="2">
                  <c:v>-1.8705470831227602E-2</c:v>
                </c:pt>
                <c:pt idx="3">
                  <c:v>-2.6853716554385204E-2</c:v>
                </c:pt>
                <c:pt idx="4">
                  <c:v>-2.0311321488602194E-2</c:v>
                </c:pt>
                <c:pt idx="5">
                  <c:v>-1.4809653095068695E-2</c:v>
                </c:pt>
                <c:pt idx="6">
                  <c:v>-2.26818417643153E-2</c:v>
                </c:pt>
              </c:numCache>
            </c:numRef>
          </c:val>
          <c:extLst>
            <c:ext xmlns:c16="http://schemas.microsoft.com/office/drawing/2014/chart" uri="{C3380CC4-5D6E-409C-BE32-E72D297353CC}">
              <c16:uniqueId val="{00000002-5257-41C0-8E8E-9E6DD4676ECA}"/>
            </c:ext>
          </c:extLst>
        </c:ser>
        <c:dLbls>
          <c:showLegendKey val="0"/>
          <c:showVal val="0"/>
          <c:showCatName val="0"/>
          <c:showSerName val="0"/>
          <c:showPercent val="0"/>
          <c:showBubbleSize val="0"/>
        </c:dLbls>
        <c:gapWidth val="182"/>
        <c:axId val="1783784847"/>
        <c:axId val="1783785679"/>
      </c:barChart>
      <c:catAx>
        <c:axId val="1783784847"/>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crossAx val="1783785679"/>
        <c:crosses val="autoZero"/>
        <c:auto val="1"/>
        <c:lblAlgn val="ctr"/>
        <c:lblOffset val="100"/>
        <c:noMultiLvlLbl val="0"/>
      </c:catAx>
      <c:valAx>
        <c:axId val="1783785679"/>
        <c:scaling>
          <c:orientation val="minMax"/>
        </c:scaling>
        <c:delete val="1"/>
        <c:axPos val="b"/>
        <c:numFmt formatCode="0%" sourceLinked="1"/>
        <c:majorTickMark val="none"/>
        <c:minorTickMark val="none"/>
        <c:tickLblPos val="nextTo"/>
        <c:crossAx val="1783784847"/>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1100">
          <a:solidFill>
            <a:sysClr val="windowText" lastClr="000000"/>
          </a:solidFill>
        </a:defRPr>
      </a:pPr>
      <a:endParaRPr lang="es-AR"/>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7246169767459544E-2"/>
          <c:y val="4.2461462004394795E-2"/>
          <c:w val="0.86210402299775601"/>
          <c:h val="0.59278787788216325"/>
        </c:manualLayout>
      </c:layout>
      <c:lineChart>
        <c:grouping val="standard"/>
        <c:varyColors val="0"/>
        <c:ser>
          <c:idx val="0"/>
          <c:order val="0"/>
          <c:tx>
            <c:strRef>
              <c:f>'Mujeres por hijos 25 65'!$AE$2</c:f>
              <c:strCache>
                <c:ptCount val="1"/>
                <c:pt idx="0">
                  <c:v>Mujeres sin hijos</c:v>
                </c:pt>
              </c:strCache>
            </c:strRef>
          </c:tx>
          <c:spPr>
            <a:ln w="31750" cap="rnd">
              <a:solidFill>
                <a:srgbClr val="00B0F0"/>
              </a:solidFill>
              <a:round/>
            </a:ln>
            <a:effectLst/>
          </c:spPr>
          <c:marker>
            <c:symbol val="none"/>
          </c:marker>
          <c:dLbls>
            <c:dLbl>
              <c:idx val="72"/>
              <c:layout>
                <c:manualLayout>
                  <c:x val="0"/>
                  <c:y val="1.862383525851896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E45-4552-881D-21C173877E82}"/>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00B0F0"/>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15:showLeaderLines val="0"/>
              </c:ext>
            </c:extLst>
          </c:dLbls>
          <c:cat>
            <c:strRef>
              <c:f>'Mujeres por hijos 25 65'!$A$3:$A$75</c:f>
              <c:strCache>
                <c:ptCount val="73"/>
                <c:pt idx="0">
                  <c:v>III-03</c:v>
                </c:pt>
                <c:pt idx="1">
                  <c:v>IV-03</c:v>
                </c:pt>
                <c:pt idx="2">
                  <c:v>I-04</c:v>
                </c:pt>
                <c:pt idx="3">
                  <c:v>II-04</c:v>
                </c:pt>
                <c:pt idx="4">
                  <c:v>III-04</c:v>
                </c:pt>
                <c:pt idx="5">
                  <c:v>IV-04</c:v>
                </c:pt>
                <c:pt idx="6">
                  <c:v>I-05</c:v>
                </c:pt>
                <c:pt idx="7">
                  <c:v>II-05</c:v>
                </c:pt>
                <c:pt idx="8">
                  <c:v>III-05</c:v>
                </c:pt>
                <c:pt idx="9">
                  <c:v>IV-05</c:v>
                </c:pt>
                <c:pt idx="10">
                  <c:v>I-06</c:v>
                </c:pt>
                <c:pt idx="11">
                  <c:v>II-06</c:v>
                </c:pt>
                <c:pt idx="12">
                  <c:v>III-06</c:v>
                </c:pt>
                <c:pt idx="13">
                  <c:v>IV-06</c:v>
                </c:pt>
                <c:pt idx="14">
                  <c:v>I-07</c:v>
                </c:pt>
                <c:pt idx="15">
                  <c:v>II-07</c:v>
                </c:pt>
                <c:pt idx="16">
                  <c:v>IV-07</c:v>
                </c:pt>
                <c:pt idx="17">
                  <c:v>I-08</c:v>
                </c:pt>
                <c:pt idx="18">
                  <c:v>II-08</c:v>
                </c:pt>
                <c:pt idx="19">
                  <c:v>III-08</c:v>
                </c:pt>
                <c:pt idx="20">
                  <c:v>IV-08</c:v>
                </c:pt>
                <c:pt idx="21">
                  <c:v>I-09</c:v>
                </c:pt>
                <c:pt idx="22">
                  <c:v>II-09</c:v>
                </c:pt>
                <c:pt idx="23">
                  <c:v>III-09</c:v>
                </c:pt>
                <c:pt idx="24">
                  <c:v>IV-09</c:v>
                </c:pt>
                <c:pt idx="25">
                  <c:v>I-10</c:v>
                </c:pt>
                <c:pt idx="26">
                  <c:v>II-10</c:v>
                </c:pt>
                <c:pt idx="27">
                  <c:v>III-10</c:v>
                </c:pt>
                <c:pt idx="28">
                  <c:v>IV-10</c:v>
                </c:pt>
                <c:pt idx="29">
                  <c:v>I-11</c:v>
                </c:pt>
                <c:pt idx="30">
                  <c:v>II-11</c:v>
                </c:pt>
                <c:pt idx="31">
                  <c:v>III-11</c:v>
                </c:pt>
                <c:pt idx="32">
                  <c:v>IV-11</c:v>
                </c:pt>
                <c:pt idx="33">
                  <c:v>I-12</c:v>
                </c:pt>
                <c:pt idx="34">
                  <c:v>II-12</c:v>
                </c:pt>
                <c:pt idx="35">
                  <c:v>III-12</c:v>
                </c:pt>
                <c:pt idx="36">
                  <c:v>IV-12</c:v>
                </c:pt>
                <c:pt idx="37">
                  <c:v>I-13</c:v>
                </c:pt>
                <c:pt idx="38">
                  <c:v>II-13</c:v>
                </c:pt>
                <c:pt idx="39">
                  <c:v>III-13</c:v>
                </c:pt>
                <c:pt idx="40">
                  <c:v>IV-13</c:v>
                </c:pt>
                <c:pt idx="41">
                  <c:v>I-14</c:v>
                </c:pt>
                <c:pt idx="42">
                  <c:v>II-14</c:v>
                </c:pt>
                <c:pt idx="43">
                  <c:v>III-14</c:v>
                </c:pt>
                <c:pt idx="44">
                  <c:v>IV-14</c:v>
                </c:pt>
                <c:pt idx="45">
                  <c:v>I-15</c:v>
                </c:pt>
                <c:pt idx="46">
                  <c:v>II-15</c:v>
                </c:pt>
                <c:pt idx="47">
                  <c:v>II-16</c:v>
                </c:pt>
                <c:pt idx="48">
                  <c:v>III-16</c:v>
                </c:pt>
                <c:pt idx="49">
                  <c:v>IV-16</c:v>
                </c:pt>
                <c:pt idx="50">
                  <c:v>I-17</c:v>
                </c:pt>
                <c:pt idx="51">
                  <c:v>II-17</c:v>
                </c:pt>
                <c:pt idx="52">
                  <c:v>III-17</c:v>
                </c:pt>
                <c:pt idx="53">
                  <c:v>IV-17</c:v>
                </c:pt>
                <c:pt idx="54">
                  <c:v>I-18</c:v>
                </c:pt>
                <c:pt idx="55">
                  <c:v>II-18</c:v>
                </c:pt>
                <c:pt idx="56">
                  <c:v>III-18</c:v>
                </c:pt>
                <c:pt idx="57">
                  <c:v>IV-18</c:v>
                </c:pt>
                <c:pt idx="58">
                  <c:v>I-19</c:v>
                </c:pt>
                <c:pt idx="59">
                  <c:v>II-19</c:v>
                </c:pt>
                <c:pt idx="60">
                  <c:v>III-19</c:v>
                </c:pt>
                <c:pt idx="61">
                  <c:v>IV-19</c:v>
                </c:pt>
                <c:pt idx="62">
                  <c:v>I-20</c:v>
                </c:pt>
                <c:pt idx="63">
                  <c:v>II-20</c:v>
                </c:pt>
                <c:pt idx="64">
                  <c:v>III-20</c:v>
                </c:pt>
                <c:pt idx="65">
                  <c:v>IV-20</c:v>
                </c:pt>
                <c:pt idx="66">
                  <c:v>I-21</c:v>
                </c:pt>
                <c:pt idx="67">
                  <c:v>II-21</c:v>
                </c:pt>
                <c:pt idx="68">
                  <c:v>III-21</c:v>
                </c:pt>
                <c:pt idx="69">
                  <c:v>IV-21</c:v>
                </c:pt>
                <c:pt idx="70">
                  <c:v>I-22</c:v>
                </c:pt>
                <c:pt idx="71">
                  <c:v>II-22</c:v>
                </c:pt>
                <c:pt idx="72">
                  <c:v>III-22</c:v>
                </c:pt>
              </c:strCache>
            </c:strRef>
          </c:cat>
          <c:val>
            <c:numRef>
              <c:f>'Mujeres por hijos 25 65'!$AE$3:$AE$75</c:f>
              <c:numCache>
                <c:formatCode>0.00</c:formatCode>
                <c:ptCount val="73"/>
                <c:pt idx="0">
                  <c:v>0.64101952463384904</c:v>
                </c:pt>
                <c:pt idx="1">
                  <c:v>0.62261991218072699</c:v>
                </c:pt>
                <c:pt idx="2">
                  <c:v>0.62068592585995197</c:v>
                </c:pt>
                <c:pt idx="3">
                  <c:v>0.63389523860778396</c:v>
                </c:pt>
                <c:pt idx="4">
                  <c:v>0.64648262657431399</c:v>
                </c:pt>
                <c:pt idx="5">
                  <c:v>0.65353716153992503</c:v>
                </c:pt>
                <c:pt idx="6">
                  <c:v>0.62867757249440703</c:v>
                </c:pt>
                <c:pt idx="7">
                  <c:v>0.63862829552520195</c:v>
                </c:pt>
                <c:pt idx="8">
                  <c:v>0.65166249447004099</c:v>
                </c:pt>
                <c:pt idx="9">
                  <c:v>0.65150545446255503</c:v>
                </c:pt>
                <c:pt idx="10">
                  <c:v>0.64898203415143096</c:v>
                </c:pt>
                <c:pt idx="11">
                  <c:v>0.64706123798784798</c:v>
                </c:pt>
                <c:pt idx="12">
                  <c:v>0.64531566603869595</c:v>
                </c:pt>
                <c:pt idx="13">
                  <c:v>0.64233513550753096</c:v>
                </c:pt>
                <c:pt idx="14">
                  <c:v>0.62687696373286605</c:v>
                </c:pt>
                <c:pt idx="15">
                  <c:v>0.64164485357995105</c:v>
                </c:pt>
                <c:pt idx="16">
                  <c:v>0.62091988176989699</c:v>
                </c:pt>
                <c:pt idx="17">
                  <c:v>0.62766117456109205</c:v>
                </c:pt>
                <c:pt idx="18">
                  <c:v>0.62705721493872002</c:v>
                </c:pt>
                <c:pt idx="19">
                  <c:v>0.61598723062056804</c:v>
                </c:pt>
                <c:pt idx="20">
                  <c:v>0.63259264148359595</c:v>
                </c:pt>
                <c:pt idx="21">
                  <c:v>0.63898073425535595</c:v>
                </c:pt>
                <c:pt idx="22">
                  <c:v>0.63554185561009802</c:v>
                </c:pt>
                <c:pt idx="23">
                  <c:v>0.635361855277085</c:v>
                </c:pt>
                <c:pt idx="24">
                  <c:v>0.64542473749587603</c:v>
                </c:pt>
                <c:pt idx="25">
                  <c:v>0.62245664733044104</c:v>
                </c:pt>
                <c:pt idx="26">
                  <c:v>0.62056775797883101</c:v>
                </c:pt>
                <c:pt idx="27">
                  <c:v>0.64341556543596601</c:v>
                </c:pt>
                <c:pt idx="28">
                  <c:v>0.63568724198103499</c:v>
                </c:pt>
                <c:pt idx="29">
                  <c:v>0.61648383775772697</c:v>
                </c:pt>
                <c:pt idx="30">
                  <c:v>0.63691177506182495</c:v>
                </c:pt>
                <c:pt idx="31">
                  <c:v>0.65578794599974499</c:v>
                </c:pt>
                <c:pt idx="32">
                  <c:v>0.63297022774954703</c:v>
                </c:pt>
                <c:pt idx="33">
                  <c:v>0.64420112033683896</c:v>
                </c:pt>
                <c:pt idx="34">
                  <c:v>0.65494365543214705</c:v>
                </c:pt>
                <c:pt idx="35">
                  <c:v>0.650294495305898</c:v>
                </c:pt>
                <c:pt idx="36">
                  <c:v>0.650107252702256</c:v>
                </c:pt>
                <c:pt idx="37">
                  <c:v>0.63997314968596097</c:v>
                </c:pt>
                <c:pt idx="38">
                  <c:v>0.64647028082561597</c:v>
                </c:pt>
                <c:pt idx="39">
                  <c:v>0.64341754540107798</c:v>
                </c:pt>
                <c:pt idx="40">
                  <c:v>0.64646168706274498</c:v>
                </c:pt>
                <c:pt idx="41">
                  <c:v>0.62361959731505301</c:v>
                </c:pt>
                <c:pt idx="42">
                  <c:v>0.63114614343590603</c:v>
                </c:pt>
                <c:pt idx="43">
                  <c:v>0.63217767126315605</c:v>
                </c:pt>
                <c:pt idx="44">
                  <c:v>0.64478314067502096</c:v>
                </c:pt>
                <c:pt idx="45">
                  <c:v>0.62572098240463403</c:v>
                </c:pt>
                <c:pt idx="46">
                  <c:v>0.62482951911815698</c:v>
                </c:pt>
                <c:pt idx="47">
                  <c:v>0.628484921698375</c:v>
                </c:pt>
                <c:pt idx="48">
                  <c:v>0.63811880106888197</c:v>
                </c:pt>
                <c:pt idx="49">
                  <c:v>0.62256886947155199</c:v>
                </c:pt>
                <c:pt idx="50">
                  <c:v>0.61675126317472095</c:v>
                </c:pt>
                <c:pt idx="51">
                  <c:v>0.63977300680299398</c:v>
                </c:pt>
                <c:pt idx="52">
                  <c:v>0.64490492263237098</c:v>
                </c:pt>
                <c:pt idx="53">
                  <c:v>0.63271133217614095</c:v>
                </c:pt>
                <c:pt idx="54">
                  <c:v>0.63648977131252205</c:v>
                </c:pt>
                <c:pt idx="55">
                  <c:v>0.64870595632610595</c:v>
                </c:pt>
                <c:pt idx="56">
                  <c:v>0.66901032303015195</c:v>
                </c:pt>
                <c:pt idx="57">
                  <c:v>0.64754662107724703</c:v>
                </c:pt>
                <c:pt idx="58">
                  <c:v>0.64790569700423395</c:v>
                </c:pt>
                <c:pt idx="59">
                  <c:v>0.66644657103499305</c:v>
                </c:pt>
                <c:pt idx="60">
                  <c:v>0.65899362868528399</c:v>
                </c:pt>
                <c:pt idx="61">
                  <c:v>0.65411189234397904</c:v>
                </c:pt>
                <c:pt idx="62">
                  <c:v>0.64669478711389605</c:v>
                </c:pt>
                <c:pt idx="63">
                  <c:v>0.54899851276504896</c:v>
                </c:pt>
                <c:pt idx="64">
                  <c:v>0.60987782710683702</c:v>
                </c:pt>
                <c:pt idx="65">
                  <c:v>0.641393248206786</c:v>
                </c:pt>
                <c:pt idx="66">
                  <c:v>0.64725440275741997</c:v>
                </c:pt>
                <c:pt idx="67">
                  <c:v>0.63752051535851395</c:v>
                </c:pt>
                <c:pt idx="68">
                  <c:v>0.65520813081253404</c:v>
                </c:pt>
                <c:pt idx="69">
                  <c:v>0.665998963210368</c:v>
                </c:pt>
                <c:pt idx="70">
                  <c:v>0.65691354846525396</c:v>
                </c:pt>
                <c:pt idx="71">
                  <c:v>0.681969770652195</c:v>
                </c:pt>
                <c:pt idx="72">
                  <c:v>0.65319009801656303</c:v>
                </c:pt>
              </c:numCache>
            </c:numRef>
          </c:val>
          <c:smooth val="1"/>
          <c:extLst>
            <c:ext xmlns:c16="http://schemas.microsoft.com/office/drawing/2014/chart" uri="{C3380CC4-5D6E-409C-BE32-E72D297353CC}">
              <c16:uniqueId val="{00000001-4E45-4552-881D-21C173877E82}"/>
            </c:ext>
          </c:extLst>
        </c:ser>
        <c:ser>
          <c:idx val="1"/>
          <c:order val="1"/>
          <c:tx>
            <c:strRef>
              <c:f>'Mujeres por hijos 25 65'!$AG$2</c:f>
              <c:strCache>
                <c:ptCount val="1"/>
                <c:pt idx="0">
                  <c:v>Mujeres con 1 hijo</c:v>
                </c:pt>
              </c:strCache>
            </c:strRef>
          </c:tx>
          <c:spPr>
            <a:ln w="31750" cap="rnd">
              <a:solidFill>
                <a:srgbClr val="FF0000"/>
              </a:solidFill>
              <a:round/>
            </a:ln>
            <a:effectLst/>
          </c:spPr>
          <c:marker>
            <c:symbol val="none"/>
          </c:marker>
          <c:dLbls>
            <c:dLbl>
              <c:idx val="72"/>
              <c:layout>
                <c:manualLayout>
                  <c:x val="0"/>
                  <c:y val="-7.448090620390760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E45-4552-881D-21C173877E82}"/>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FF0000"/>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'Mujeres por hijos 25 65'!$A$3:$A$75</c:f>
              <c:strCache>
                <c:ptCount val="73"/>
                <c:pt idx="0">
                  <c:v>III-03</c:v>
                </c:pt>
                <c:pt idx="1">
                  <c:v>IV-03</c:v>
                </c:pt>
                <c:pt idx="2">
                  <c:v>I-04</c:v>
                </c:pt>
                <c:pt idx="3">
                  <c:v>II-04</c:v>
                </c:pt>
                <c:pt idx="4">
                  <c:v>III-04</c:v>
                </c:pt>
                <c:pt idx="5">
                  <c:v>IV-04</c:v>
                </c:pt>
                <c:pt idx="6">
                  <c:v>I-05</c:v>
                </c:pt>
                <c:pt idx="7">
                  <c:v>II-05</c:v>
                </c:pt>
                <c:pt idx="8">
                  <c:v>III-05</c:v>
                </c:pt>
                <c:pt idx="9">
                  <c:v>IV-05</c:v>
                </c:pt>
                <c:pt idx="10">
                  <c:v>I-06</c:v>
                </c:pt>
                <c:pt idx="11">
                  <c:v>II-06</c:v>
                </c:pt>
                <c:pt idx="12">
                  <c:v>III-06</c:v>
                </c:pt>
                <c:pt idx="13">
                  <c:v>IV-06</c:v>
                </c:pt>
                <c:pt idx="14">
                  <c:v>I-07</c:v>
                </c:pt>
                <c:pt idx="15">
                  <c:v>II-07</c:v>
                </c:pt>
                <c:pt idx="16">
                  <c:v>IV-07</c:v>
                </c:pt>
                <c:pt idx="17">
                  <c:v>I-08</c:v>
                </c:pt>
                <c:pt idx="18">
                  <c:v>II-08</c:v>
                </c:pt>
                <c:pt idx="19">
                  <c:v>III-08</c:v>
                </c:pt>
                <c:pt idx="20">
                  <c:v>IV-08</c:v>
                </c:pt>
                <c:pt idx="21">
                  <c:v>I-09</c:v>
                </c:pt>
                <c:pt idx="22">
                  <c:v>II-09</c:v>
                </c:pt>
                <c:pt idx="23">
                  <c:v>III-09</c:v>
                </c:pt>
                <c:pt idx="24">
                  <c:v>IV-09</c:v>
                </c:pt>
                <c:pt idx="25">
                  <c:v>I-10</c:v>
                </c:pt>
                <c:pt idx="26">
                  <c:v>II-10</c:v>
                </c:pt>
                <c:pt idx="27">
                  <c:v>III-10</c:v>
                </c:pt>
                <c:pt idx="28">
                  <c:v>IV-10</c:v>
                </c:pt>
                <c:pt idx="29">
                  <c:v>I-11</c:v>
                </c:pt>
                <c:pt idx="30">
                  <c:v>II-11</c:v>
                </c:pt>
                <c:pt idx="31">
                  <c:v>III-11</c:v>
                </c:pt>
                <c:pt idx="32">
                  <c:v>IV-11</c:v>
                </c:pt>
                <c:pt idx="33">
                  <c:v>I-12</c:v>
                </c:pt>
                <c:pt idx="34">
                  <c:v>II-12</c:v>
                </c:pt>
                <c:pt idx="35">
                  <c:v>III-12</c:v>
                </c:pt>
                <c:pt idx="36">
                  <c:v>IV-12</c:v>
                </c:pt>
                <c:pt idx="37">
                  <c:v>I-13</c:v>
                </c:pt>
                <c:pt idx="38">
                  <c:v>II-13</c:v>
                </c:pt>
                <c:pt idx="39">
                  <c:v>III-13</c:v>
                </c:pt>
                <c:pt idx="40">
                  <c:v>IV-13</c:v>
                </c:pt>
                <c:pt idx="41">
                  <c:v>I-14</c:v>
                </c:pt>
                <c:pt idx="42">
                  <c:v>II-14</c:v>
                </c:pt>
                <c:pt idx="43">
                  <c:v>III-14</c:v>
                </c:pt>
                <c:pt idx="44">
                  <c:v>IV-14</c:v>
                </c:pt>
                <c:pt idx="45">
                  <c:v>I-15</c:v>
                </c:pt>
                <c:pt idx="46">
                  <c:v>II-15</c:v>
                </c:pt>
                <c:pt idx="47">
                  <c:v>II-16</c:v>
                </c:pt>
                <c:pt idx="48">
                  <c:v>III-16</c:v>
                </c:pt>
                <c:pt idx="49">
                  <c:v>IV-16</c:v>
                </c:pt>
                <c:pt idx="50">
                  <c:v>I-17</c:v>
                </c:pt>
                <c:pt idx="51">
                  <c:v>II-17</c:v>
                </c:pt>
                <c:pt idx="52">
                  <c:v>III-17</c:v>
                </c:pt>
                <c:pt idx="53">
                  <c:v>IV-17</c:v>
                </c:pt>
                <c:pt idx="54">
                  <c:v>I-18</c:v>
                </c:pt>
                <c:pt idx="55">
                  <c:v>II-18</c:v>
                </c:pt>
                <c:pt idx="56">
                  <c:v>III-18</c:v>
                </c:pt>
                <c:pt idx="57">
                  <c:v>IV-18</c:v>
                </c:pt>
                <c:pt idx="58">
                  <c:v>I-19</c:v>
                </c:pt>
                <c:pt idx="59">
                  <c:v>II-19</c:v>
                </c:pt>
                <c:pt idx="60">
                  <c:v>III-19</c:v>
                </c:pt>
                <c:pt idx="61">
                  <c:v>IV-19</c:v>
                </c:pt>
                <c:pt idx="62">
                  <c:v>I-20</c:v>
                </c:pt>
                <c:pt idx="63">
                  <c:v>II-20</c:v>
                </c:pt>
                <c:pt idx="64">
                  <c:v>III-20</c:v>
                </c:pt>
                <c:pt idx="65">
                  <c:v>IV-20</c:v>
                </c:pt>
                <c:pt idx="66">
                  <c:v>I-21</c:v>
                </c:pt>
                <c:pt idx="67">
                  <c:v>II-21</c:v>
                </c:pt>
                <c:pt idx="68">
                  <c:v>III-21</c:v>
                </c:pt>
                <c:pt idx="69">
                  <c:v>IV-21</c:v>
                </c:pt>
                <c:pt idx="70">
                  <c:v>I-22</c:v>
                </c:pt>
                <c:pt idx="71">
                  <c:v>II-22</c:v>
                </c:pt>
                <c:pt idx="72">
                  <c:v>III-22</c:v>
                </c:pt>
              </c:strCache>
            </c:strRef>
          </c:cat>
          <c:val>
            <c:numRef>
              <c:f>'Mujeres por hijos 25 65'!$AG$3:$AG$75</c:f>
              <c:numCache>
                <c:formatCode>0.00</c:formatCode>
                <c:ptCount val="73"/>
                <c:pt idx="0">
                  <c:v>0.72216789774731005</c:v>
                </c:pt>
                <c:pt idx="1">
                  <c:v>0.65043074003632395</c:v>
                </c:pt>
                <c:pt idx="2">
                  <c:v>0.65852834536387095</c:v>
                </c:pt>
                <c:pt idx="3">
                  <c:v>0.69301938833104404</c:v>
                </c:pt>
                <c:pt idx="4">
                  <c:v>0.66403363453603903</c:v>
                </c:pt>
                <c:pt idx="5">
                  <c:v>0.66691546999009099</c:v>
                </c:pt>
                <c:pt idx="6">
                  <c:v>0.66969492242241302</c:v>
                </c:pt>
                <c:pt idx="7">
                  <c:v>0.64536868208943399</c:v>
                </c:pt>
                <c:pt idx="8">
                  <c:v>0.65947387991429995</c:v>
                </c:pt>
                <c:pt idx="9">
                  <c:v>0.69262079320717496</c:v>
                </c:pt>
                <c:pt idx="10">
                  <c:v>0.67248092642593704</c:v>
                </c:pt>
                <c:pt idx="11">
                  <c:v>0.68608582334712598</c:v>
                </c:pt>
                <c:pt idx="12">
                  <c:v>0.67516468833639798</c:v>
                </c:pt>
                <c:pt idx="13">
                  <c:v>0.68717710257660902</c:v>
                </c:pt>
                <c:pt idx="14">
                  <c:v>0.67595315639713704</c:v>
                </c:pt>
                <c:pt idx="15">
                  <c:v>0.68706334597744401</c:v>
                </c:pt>
                <c:pt idx="16">
                  <c:v>0.66925570547176605</c:v>
                </c:pt>
                <c:pt idx="17">
                  <c:v>0.67445728794142801</c:v>
                </c:pt>
                <c:pt idx="18">
                  <c:v>0.691928691188197</c:v>
                </c:pt>
                <c:pt idx="19">
                  <c:v>0.67915370980910095</c:v>
                </c:pt>
                <c:pt idx="20">
                  <c:v>0.70438275938378303</c:v>
                </c:pt>
                <c:pt idx="21">
                  <c:v>0.67294235709260297</c:v>
                </c:pt>
                <c:pt idx="22">
                  <c:v>0.64791798516168897</c:v>
                </c:pt>
                <c:pt idx="23">
                  <c:v>0.68205918688139999</c:v>
                </c:pt>
                <c:pt idx="24">
                  <c:v>0.69767548477461505</c:v>
                </c:pt>
                <c:pt idx="25">
                  <c:v>0.66808261347344799</c:v>
                </c:pt>
                <c:pt idx="26">
                  <c:v>0.66683305012744298</c:v>
                </c:pt>
                <c:pt idx="27">
                  <c:v>0.66611663289266299</c:v>
                </c:pt>
                <c:pt idx="28">
                  <c:v>0.65918195291898496</c:v>
                </c:pt>
                <c:pt idx="29">
                  <c:v>0.66763129202964</c:v>
                </c:pt>
                <c:pt idx="30">
                  <c:v>0.69678406873532195</c:v>
                </c:pt>
                <c:pt idx="31">
                  <c:v>0.68303067855043498</c:v>
                </c:pt>
                <c:pt idx="32">
                  <c:v>0.67898991203392001</c:v>
                </c:pt>
                <c:pt idx="33">
                  <c:v>0.682754519789186</c:v>
                </c:pt>
                <c:pt idx="34">
                  <c:v>0.67727044328968999</c:v>
                </c:pt>
                <c:pt idx="35">
                  <c:v>0.68562079225775396</c:v>
                </c:pt>
                <c:pt idx="36">
                  <c:v>0.678282658944101</c:v>
                </c:pt>
                <c:pt idx="37">
                  <c:v>0.67004445937047896</c:v>
                </c:pt>
                <c:pt idx="38">
                  <c:v>0.69741000919648699</c:v>
                </c:pt>
                <c:pt idx="39">
                  <c:v>0.67769394638081903</c:v>
                </c:pt>
                <c:pt idx="40">
                  <c:v>0.67246601046844701</c:v>
                </c:pt>
                <c:pt idx="41">
                  <c:v>0.66998840513328795</c:v>
                </c:pt>
                <c:pt idx="42">
                  <c:v>0.64575879785647206</c:v>
                </c:pt>
                <c:pt idx="43">
                  <c:v>0.66114966714378798</c:v>
                </c:pt>
                <c:pt idx="44">
                  <c:v>0.67825862726192299</c:v>
                </c:pt>
                <c:pt idx="45">
                  <c:v>0.67820992579385697</c:v>
                </c:pt>
                <c:pt idx="46">
                  <c:v>0.66774982935649196</c:v>
                </c:pt>
                <c:pt idx="47">
                  <c:v>0.70255178462991696</c:v>
                </c:pt>
                <c:pt idx="48">
                  <c:v>0.70625712250211803</c:v>
                </c:pt>
                <c:pt idx="49">
                  <c:v>0.70259869488012605</c:v>
                </c:pt>
                <c:pt idx="50">
                  <c:v>0.707520726213964</c:v>
                </c:pt>
                <c:pt idx="51">
                  <c:v>0.71130597050174105</c:v>
                </c:pt>
                <c:pt idx="52">
                  <c:v>0.69994843915111604</c:v>
                </c:pt>
                <c:pt idx="53">
                  <c:v>0.71013013275777404</c:v>
                </c:pt>
                <c:pt idx="54">
                  <c:v>0.73941007046057505</c:v>
                </c:pt>
                <c:pt idx="55">
                  <c:v>0.71809272083459397</c:v>
                </c:pt>
                <c:pt idx="56">
                  <c:v>0.73153446823620205</c:v>
                </c:pt>
                <c:pt idx="57">
                  <c:v>0.72125530418207795</c:v>
                </c:pt>
                <c:pt idx="58">
                  <c:v>0.71565837221004702</c:v>
                </c:pt>
                <c:pt idx="59">
                  <c:v>0.74615911711414895</c:v>
                </c:pt>
                <c:pt idx="60">
                  <c:v>0.74779315929710999</c:v>
                </c:pt>
                <c:pt idx="61">
                  <c:v>0.73673037093776705</c:v>
                </c:pt>
                <c:pt idx="62">
                  <c:v>0.73573667385845998</c:v>
                </c:pt>
                <c:pt idx="63">
                  <c:v>0.61800793884238003</c:v>
                </c:pt>
                <c:pt idx="64">
                  <c:v>0.69169600344245896</c:v>
                </c:pt>
                <c:pt idx="65">
                  <c:v>0.71313159748365096</c:v>
                </c:pt>
                <c:pt idx="66">
                  <c:v>0.71530029401225304</c:v>
                </c:pt>
                <c:pt idx="67">
                  <c:v>0.74540403646622899</c:v>
                </c:pt>
                <c:pt idx="68">
                  <c:v>0.73352633567780401</c:v>
                </c:pt>
                <c:pt idx="69">
                  <c:v>0.74210893311730397</c:v>
                </c:pt>
                <c:pt idx="70">
                  <c:v>0.72579701052148204</c:v>
                </c:pt>
                <c:pt idx="71">
                  <c:v>0.78857997174482597</c:v>
                </c:pt>
                <c:pt idx="72">
                  <c:v>0.77497983234541101</c:v>
                </c:pt>
              </c:numCache>
            </c:numRef>
          </c:val>
          <c:smooth val="1"/>
          <c:extLst>
            <c:ext xmlns:c16="http://schemas.microsoft.com/office/drawing/2014/chart" uri="{C3380CC4-5D6E-409C-BE32-E72D297353CC}">
              <c16:uniqueId val="{00000003-4E45-4552-881D-21C173877E82}"/>
            </c:ext>
          </c:extLst>
        </c:ser>
        <c:ser>
          <c:idx val="2"/>
          <c:order val="2"/>
          <c:tx>
            <c:strRef>
              <c:f>'Mujeres por hijos 25 65'!$AH$2</c:f>
              <c:strCache>
                <c:ptCount val="1"/>
                <c:pt idx="0">
                  <c:v>Mujeres con 2 hijos</c:v>
                </c:pt>
              </c:strCache>
            </c:strRef>
          </c:tx>
          <c:spPr>
            <a:ln w="31750" cap="rnd">
              <a:solidFill>
                <a:srgbClr val="00B050"/>
              </a:solidFill>
              <a:round/>
            </a:ln>
            <a:effectLst/>
          </c:spPr>
          <c:marker>
            <c:symbol val="none"/>
          </c:marker>
          <c:dLbls>
            <c:dLbl>
              <c:idx val="72"/>
              <c:layout>
                <c:manualLayout>
                  <c:x val="0"/>
                  <c:y val="-1.11738317526695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E45-4552-881D-21C173877E82}"/>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00B050"/>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15:showLeaderLines val="0"/>
              </c:ext>
            </c:extLst>
          </c:dLbls>
          <c:cat>
            <c:strRef>
              <c:f>'Mujeres por hijos 25 65'!$A$3:$A$75</c:f>
              <c:strCache>
                <c:ptCount val="73"/>
                <c:pt idx="0">
                  <c:v>III-03</c:v>
                </c:pt>
                <c:pt idx="1">
                  <c:v>IV-03</c:v>
                </c:pt>
                <c:pt idx="2">
                  <c:v>I-04</c:v>
                </c:pt>
                <c:pt idx="3">
                  <c:v>II-04</c:v>
                </c:pt>
                <c:pt idx="4">
                  <c:v>III-04</c:v>
                </c:pt>
                <c:pt idx="5">
                  <c:v>IV-04</c:v>
                </c:pt>
                <c:pt idx="6">
                  <c:v>I-05</c:v>
                </c:pt>
                <c:pt idx="7">
                  <c:v>II-05</c:v>
                </c:pt>
                <c:pt idx="8">
                  <c:v>III-05</c:v>
                </c:pt>
                <c:pt idx="9">
                  <c:v>IV-05</c:v>
                </c:pt>
                <c:pt idx="10">
                  <c:v>I-06</c:v>
                </c:pt>
                <c:pt idx="11">
                  <c:v>II-06</c:v>
                </c:pt>
                <c:pt idx="12">
                  <c:v>III-06</c:v>
                </c:pt>
                <c:pt idx="13">
                  <c:v>IV-06</c:v>
                </c:pt>
                <c:pt idx="14">
                  <c:v>I-07</c:v>
                </c:pt>
                <c:pt idx="15">
                  <c:v>II-07</c:v>
                </c:pt>
                <c:pt idx="16">
                  <c:v>IV-07</c:v>
                </c:pt>
                <c:pt idx="17">
                  <c:v>I-08</c:v>
                </c:pt>
                <c:pt idx="18">
                  <c:v>II-08</c:v>
                </c:pt>
                <c:pt idx="19">
                  <c:v>III-08</c:v>
                </c:pt>
                <c:pt idx="20">
                  <c:v>IV-08</c:v>
                </c:pt>
                <c:pt idx="21">
                  <c:v>I-09</c:v>
                </c:pt>
                <c:pt idx="22">
                  <c:v>II-09</c:v>
                </c:pt>
                <c:pt idx="23">
                  <c:v>III-09</c:v>
                </c:pt>
                <c:pt idx="24">
                  <c:v>IV-09</c:v>
                </c:pt>
                <c:pt idx="25">
                  <c:v>I-10</c:v>
                </c:pt>
                <c:pt idx="26">
                  <c:v>II-10</c:v>
                </c:pt>
                <c:pt idx="27">
                  <c:v>III-10</c:v>
                </c:pt>
                <c:pt idx="28">
                  <c:v>IV-10</c:v>
                </c:pt>
                <c:pt idx="29">
                  <c:v>I-11</c:v>
                </c:pt>
                <c:pt idx="30">
                  <c:v>II-11</c:v>
                </c:pt>
                <c:pt idx="31">
                  <c:v>III-11</c:v>
                </c:pt>
                <c:pt idx="32">
                  <c:v>IV-11</c:v>
                </c:pt>
                <c:pt idx="33">
                  <c:v>I-12</c:v>
                </c:pt>
                <c:pt idx="34">
                  <c:v>II-12</c:v>
                </c:pt>
                <c:pt idx="35">
                  <c:v>III-12</c:v>
                </c:pt>
                <c:pt idx="36">
                  <c:v>IV-12</c:v>
                </c:pt>
                <c:pt idx="37">
                  <c:v>I-13</c:v>
                </c:pt>
                <c:pt idx="38">
                  <c:v>II-13</c:v>
                </c:pt>
                <c:pt idx="39">
                  <c:v>III-13</c:v>
                </c:pt>
                <c:pt idx="40">
                  <c:v>IV-13</c:v>
                </c:pt>
                <c:pt idx="41">
                  <c:v>I-14</c:v>
                </c:pt>
                <c:pt idx="42">
                  <c:v>II-14</c:v>
                </c:pt>
                <c:pt idx="43">
                  <c:v>III-14</c:v>
                </c:pt>
                <c:pt idx="44">
                  <c:v>IV-14</c:v>
                </c:pt>
                <c:pt idx="45">
                  <c:v>I-15</c:v>
                </c:pt>
                <c:pt idx="46">
                  <c:v>II-15</c:v>
                </c:pt>
                <c:pt idx="47">
                  <c:v>II-16</c:v>
                </c:pt>
                <c:pt idx="48">
                  <c:v>III-16</c:v>
                </c:pt>
                <c:pt idx="49">
                  <c:v>IV-16</c:v>
                </c:pt>
                <c:pt idx="50">
                  <c:v>I-17</c:v>
                </c:pt>
                <c:pt idx="51">
                  <c:v>II-17</c:v>
                </c:pt>
                <c:pt idx="52">
                  <c:v>III-17</c:v>
                </c:pt>
                <c:pt idx="53">
                  <c:v>IV-17</c:v>
                </c:pt>
                <c:pt idx="54">
                  <c:v>I-18</c:v>
                </c:pt>
                <c:pt idx="55">
                  <c:v>II-18</c:v>
                </c:pt>
                <c:pt idx="56">
                  <c:v>III-18</c:v>
                </c:pt>
                <c:pt idx="57">
                  <c:v>IV-18</c:v>
                </c:pt>
                <c:pt idx="58">
                  <c:v>I-19</c:v>
                </c:pt>
                <c:pt idx="59">
                  <c:v>II-19</c:v>
                </c:pt>
                <c:pt idx="60">
                  <c:v>III-19</c:v>
                </c:pt>
                <c:pt idx="61">
                  <c:v>IV-19</c:v>
                </c:pt>
                <c:pt idx="62">
                  <c:v>I-20</c:v>
                </c:pt>
                <c:pt idx="63">
                  <c:v>II-20</c:v>
                </c:pt>
                <c:pt idx="64">
                  <c:v>III-20</c:v>
                </c:pt>
                <c:pt idx="65">
                  <c:v>IV-20</c:v>
                </c:pt>
                <c:pt idx="66">
                  <c:v>I-21</c:v>
                </c:pt>
                <c:pt idx="67">
                  <c:v>II-21</c:v>
                </c:pt>
                <c:pt idx="68">
                  <c:v>III-21</c:v>
                </c:pt>
                <c:pt idx="69">
                  <c:v>IV-21</c:v>
                </c:pt>
                <c:pt idx="70">
                  <c:v>I-22</c:v>
                </c:pt>
                <c:pt idx="71">
                  <c:v>II-22</c:v>
                </c:pt>
                <c:pt idx="72">
                  <c:v>III-22</c:v>
                </c:pt>
              </c:strCache>
            </c:strRef>
          </c:cat>
          <c:val>
            <c:numRef>
              <c:f>'Mujeres por hijos 25 65'!$AH$3:$AH$75</c:f>
              <c:numCache>
                <c:formatCode>0.00</c:formatCode>
                <c:ptCount val="73"/>
                <c:pt idx="0">
                  <c:v>0.61843638698620795</c:v>
                </c:pt>
                <c:pt idx="1">
                  <c:v>0.62425433379119399</c:v>
                </c:pt>
                <c:pt idx="2">
                  <c:v>0.64945166014768596</c:v>
                </c:pt>
                <c:pt idx="3">
                  <c:v>0.64425411474332295</c:v>
                </c:pt>
                <c:pt idx="4">
                  <c:v>0.62909123168729597</c:v>
                </c:pt>
                <c:pt idx="5">
                  <c:v>0.63214753866515205</c:v>
                </c:pt>
                <c:pt idx="6">
                  <c:v>0.612458062378329</c:v>
                </c:pt>
                <c:pt idx="7">
                  <c:v>0.62478578209569802</c:v>
                </c:pt>
                <c:pt idx="8">
                  <c:v>0.62411458549330201</c:v>
                </c:pt>
                <c:pt idx="9">
                  <c:v>0.64811536017711802</c:v>
                </c:pt>
                <c:pt idx="10">
                  <c:v>0.62092405442309795</c:v>
                </c:pt>
                <c:pt idx="11">
                  <c:v>0.64711286076205798</c:v>
                </c:pt>
                <c:pt idx="12">
                  <c:v>0.64014806457592899</c:v>
                </c:pt>
                <c:pt idx="13">
                  <c:v>0.61097814343887602</c:v>
                </c:pt>
                <c:pt idx="14">
                  <c:v>0.62827791883036499</c:v>
                </c:pt>
                <c:pt idx="15">
                  <c:v>0.61136375069168503</c:v>
                </c:pt>
                <c:pt idx="16">
                  <c:v>0.606707593965639</c:v>
                </c:pt>
                <c:pt idx="17">
                  <c:v>0.61565003465071</c:v>
                </c:pt>
                <c:pt idx="18">
                  <c:v>0.62127458137186198</c:v>
                </c:pt>
                <c:pt idx="19">
                  <c:v>0.62204856645002804</c:v>
                </c:pt>
                <c:pt idx="20">
                  <c:v>0.61582116323233804</c:v>
                </c:pt>
                <c:pt idx="21">
                  <c:v>0.61579020920912997</c:v>
                </c:pt>
                <c:pt idx="22">
                  <c:v>0.62845473200422797</c:v>
                </c:pt>
                <c:pt idx="23">
                  <c:v>0.64271214927268605</c:v>
                </c:pt>
                <c:pt idx="24">
                  <c:v>0.64255199361057003</c:v>
                </c:pt>
                <c:pt idx="25">
                  <c:v>0.65248802499897296</c:v>
                </c:pt>
                <c:pt idx="26">
                  <c:v>0.64025120931752599</c:v>
                </c:pt>
                <c:pt idx="27">
                  <c:v>0.60958675383458705</c:v>
                </c:pt>
                <c:pt idx="28">
                  <c:v>0.61637590420035304</c:v>
                </c:pt>
                <c:pt idx="29">
                  <c:v>0.64222769637097799</c:v>
                </c:pt>
                <c:pt idx="30">
                  <c:v>0.62867350562679003</c:v>
                </c:pt>
                <c:pt idx="31">
                  <c:v>0.62414704754978501</c:v>
                </c:pt>
                <c:pt idx="32">
                  <c:v>0.60668700078663895</c:v>
                </c:pt>
                <c:pt idx="33">
                  <c:v>0.62945481796515801</c:v>
                </c:pt>
                <c:pt idx="34">
                  <c:v>0.63660298200221199</c:v>
                </c:pt>
                <c:pt idx="35">
                  <c:v>0.59804525796039898</c:v>
                </c:pt>
                <c:pt idx="36">
                  <c:v>0.60818829262432295</c:v>
                </c:pt>
                <c:pt idx="37">
                  <c:v>0.60307883968422504</c:v>
                </c:pt>
                <c:pt idx="38">
                  <c:v>0.60821775499425701</c:v>
                </c:pt>
                <c:pt idx="39">
                  <c:v>0.630420565954672</c:v>
                </c:pt>
                <c:pt idx="40">
                  <c:v>0.64561872776809004</c:v>
                </c:pt>
                <c:pt idx="41">
                  <c:v>0.62674484682543796</c:v>
                </c:pt>
                <c:pt idx="42">
                  <c:v>0.62227948486759299</c:v>
                </c:pt>
                <c:pt idx="43">
                  <c:v>0.62844021594607302</c:v>
                </c:pt>
                <c:pt idx="44">
                  <c:v>0.62978588592123796</c:v>
                </c:pt>
                <c:pt idx="45">
                  <c:v>0.61643389819223005</c:v>
                </c:pt>
                <c:pt idx="46">
                  <c:v>0.61820413448236899</c:v>
                </c:pt>
                <c:pt idx="47">
                  <c:v>0.65356812634237904</c:v>
                </c:pt>
                <c:pt idx="48">
                  <c:v>0.64073715957312205</c:v>
                </c:pt>
                <c:pt idx="49">
                  <c:v>0.62089028227336795</c:v>
                </c:pt>
                <c:pt idx="50">
                  <c:v>0.636992344645673</c:v>
                </c:pt>
                <c:pt idx="51">
                  <c:v>0.67951290933114294</c:v>
                </c:pt>
                <c:pt idx="52">
                  <c:v>0.66029782968393302</c:v>
                </c:pt>
                <c:pt idx="53">
                  <c:v>0.66149723667459004</c:v>
                </c:pt>
                <c:pt idx="54">
                  <c:v>0.69813382680586999</c:v>
                </c:pt>
                <c:pt idx="55">
                  <c:v>0.69296036025173602</c:v>
                </c:pt>
                <c:pt idx="56">
                  <c:v>0.68422563513707502</c:v>
                </c:pt>
                <c:pt idx="57">
                  <c:v>0.678598424403272</c:v>
                </c:pt>
                <c:pt idx="58">
                  <c:v>0.68986068937887801</c:v>
                </c:pt>
                <c:pt idx="59">
                  <c:v>0.69126027282966895</c:v>
                </c:pt>
                <c:pt idx="60">
                  <c:v>0.67410616527662603</c:v>
                </c:pt>
                <c:pt idx="61">
                  <c:v>0.68332082307181696</c:v>
                </c:pt>
                <c:pt idx="62">
                  <c:v>0.68394157583623305</c:v>
                </c:pt>
                <c:pt idx="63">
                  <c:v>0.57720401129947596</c:v>
                </c:pt>
                <c:pt idx="64">
                  <c:v>0.55388066078536702</c:v>
                </c:pt>
                <c:pt idx="65">
                  <c:v>0.63456867476089396</c:v>
                </c:pt>
                <c:pt idx="66">
                  <c:v>0.69295018769010697</c:v>
                </c:pt>
                <c:pt idx="67">
                  <c:v>0.65054766953444698</c:v>
                </c:pt>
                <c:pt idx="68">
                  <c:v>0.70055881785122198</c:v>
                </c:pt>
                <c:pt idx="69">
                  <c:v>0.698784334720984</c:v>
                </c:pt>
                <c:pt idx="70">
                  <c:v>0.70186646522545404</c:v>
                </c:pt>
                <c:pt idx="71">
                  <c:v>0.71452257906977701</c:v>
                </c:pt>
                <c:pt idx="72">
                  <c:v>0.70435157746609101</c:v>
                </c:pt>
              </c:numCache>
            </c:numRef>
          </c:val>
          <c:smooth val="1"/>
          <c:extLst>
            <c:ext xmlns:c16="http://schemas.microsoft.com/office/drawing/2014/chart" uri="{C3380CC4-5D6E-409C-BE32-E72D297353CC}">
              <c16:uniqueId val="{00000005-4E45-4552-881D-21C173877E82}"/>
            </c:ext>
          </c:extLst>
        </c:ser>
        <c:ser>
          <c:idx val="3"/>
          <c:order val="3"/>
          <c:tx>
            <c:strRef>
              <c:f>'Mujeres por hijos 25 65'!$AI$2</c:f>
              <c:strCache>
                <c:ptCount val="1"/>
                <c:pt idx="0">
                  <c:v>Mujeres con 3 hijos</c:v>
                </c:pt>
              </c:strCache>
            </c:strRef>
          </c:tx>
          <c:spPr>
            <a:ln w="31750" cap="rnd">
              <a:solidFill>
                <a:schemeClr val="accent4"/>
              </a:solidFill>
              <a:round/>
            </a:ln>
            <a:effectLst/>
          </c:spPr>
          <c:marker>
            <c:symbol val="none"/>
          </c:marker>
          <c:dLbls>
            <c:dLbl>
              <c:idx val="72"/>
              <c:layout>
                <c:manualLayout>
                  <c:x val="0"/>
                  <c:y val="-3.7258818825033221E-3"/>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7030A0"/>
                      </a:solidFill>
                      <a:latin typeface="+mn-lt"/>
                      <a:ea typeface="+mn-ea"/>
                      <a:cs typeface="+mn-cs"/>
                    </a:defRPr>
                  </a:pPr>
                  <a:endParaRPr lang="es-A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E45-4552-881D-21C173877E82}"/>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7030A0"/>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15:showLeaderLines val="0"/>
              </c:ext>
            </c:extLst>
          </c:dLbls>
          <c:cat>
            <c:strRef>
              <c:f>'Mujeres por hijos 25 65'!$A$3:$A$75</c:f>
              <c:strCache>
                <c:ptCount val="73"/>
                <c:pt idx="0">
                  <c:v>III-03</c:v>
                </c:pt>
                <c:pt idx="1">
                  <c:v>IV-03</c:v>
                </c:pt>
                <c:pt idx="2">
                  <c:v>I-04</c:v>
                </c:pt>
                <c:pt idx="3">
                  <c:v>II-04</c:v>
                </c:pt>
                <c:pt idx="4">
                  <c:v>III-04</c:v>
                </c:pt>
                <c:pt idx="5">
                  <c:v>IV-04</c:v>
                </c:pt>
                <c:pt idx="6">
                  <c:v>I-05</c:v>
                </c:pt>
                <c:pt idx="7">
                  <c:v>II-05</c:v>
                </c:pt>
                <c:pt idx="8">
                  <c:v>III-05</c:v>
                </c:pt>
                <c:pt idx="9">
                  <c:v>IV-05</c:v>
                </c:pt>
                <c:pt idx="10">
                  <c:v>I-06</c:v>
                </c:pt>
                <c:pt idx="11">
                  <c:v>II-06</c:v>
                </c:pt>
                <c:pt idx="12">
                  <c:v>III-06</c:v>
                </c:pt>
                <c:pt idx="13">
                  <c:v>IV-06</c:v>
                </c:pt>
                <c:pt idx="14">
                  <c:v>I-07</c:v>
                </c:pt>
                <c:pt idx="15">
                  <c:v>II-07</c:v>
                </c:pt>
                <c:pt idx="16">
                  <c:v>IV-07</c:v>
                </c:pt>
                <c:pt idx="17">
                  <c:v>I-08</c:v>
                </c:pt>
                <c:pt idx="18">
                  <c:v>II-08</c:v>
                </c:pt>
                <c:pt idx="19">
                  <c:v>III-08</c:v>
                </c:pt>
                <c:pt idx="20">
                  <c:v>IV-08</c:v>
                </c:pt>
                <c:pt idx="21">
                  <c:v>I-09</c:v>
                </c:pt>
                <c:pt idx="22">
                  <c:v>II-09</c:v>
                </c:pt>
                <c:pt idx="23">
                  <c:v>III-09</c:v>
                </c:pt>
                <c:pt idx="24">
                  <c:v>IV-09</c:v>
                </c:pt>
                <c:pt idx="25">
                  <c:v>I-10</c:v>
                </c:pt>
                <c:pt idx="26">
                  <c:v>II-10</c:v>
                </c:pt>
                <c:pt idx="27">
                  <c:v>III-10</c:v>
                </c:pt>
                <c:pt idx="28">
                  <c:v>IV-10</c:v>
                </c:pt>
                <c:pt idx="29">
                  <c:v>I-11</c:v>
                </c:pt>
                <c:pt idx="30">
                  <c:v>II-11</c:v>
                </c:pt>
                <c:pt idx="31">
                  <c:v>III-11</c:v>
                </c:pt>
                <c:pt idx="32">
                  <c:v>IV-11</c:v>
                </c:pt>
                <c:pt idx="33">
                  <c:v>I-12</c:v>
                </c:pt>
                <c:pt idx="34">
                  <c:v>II-12</c:v>
                </c:pt>
                <c:pt idx="35">
                  <c:v>III-12</c:v>
                </c:pt>
                <c:pt idx="36">
                  <c:v>IV-12</c:v>
                </c:pt>
                <c:pt idx="37">
                  <c:v>I-13</c:v>
                </c:pt>
                <c:pt idx="38">
                  <c:v>II-13</c:v>
                </c:pt>
                <c:pt idx="39">
                  <c:v>III-13</c:v>
                </c:pt>
                <c:pt idx="40">
                  <c:v>IV-13</c:v>
                </c:pt>
                <c:pt idx="41">
                  <c:v>I-14</c:v>
                </c:pt>
                <c:pt idx="42">
                  <c:v>II-14</c:v>
                </c:pt>
                <c:pt idx="43">
                  <c:v>III-14</c:v>
                </c:pt>
                <c:pt idx="44">
                  <c:v>IV-14</c:v>
                </c:pt>
                <c:pt idx="45">
                  <c:v>I-15</c:v>
                </c:pt>
                <c:pt idx="46">
                  <c:v>II-15</c:v>
                </c:pt>
                <c:pt idx="47">
                  <c:v>II-16</c:v>
                </c:pt>
                <c:pt idx="48">
                  <c:v>III-16</c:v>
                </c:pt>
                <c:pt idx="49">
                  <c:v>IV-16</c:v>
                </c:pt>
                <c:pt idx="50">
                  <c:v>I-17</c:v>
                </c:pt>
                <c:pt idx="51">
                  <c:v>II-17</c:v>
                </c:pt>
                <c:pt idx="52">
                  <c:v>III-17</c:v>
                </c:pt>
                <c:pt idx="53">
                  <c:v>IV-17</c:v>
                </c:pt>
                <c:pt idx="54">
                  <c:v>I-18</c:v>
                </c:pt>
                <c:pt idx="55">
                  <c:v>II-18</c:v>
                </c:pt>
                <c:pt idx="56">
                  <c:v>III-18</c:v>
                </c:pt>
                <c:pt idx="57">
                  <c:v>IV-18</c:v>
                </c:pt>
                <c:pt idx="58">
                  <c:v>I-19</c:v>
                </c:pt>
                <c:pt idx="59">
                  <c:v>II-19</c:v>
                </c:pt>
                <c:pt idx="60">
                  <c:v>III-19</c:v>
                </c:pt>
                <c:pt idx="61">
                  <c:v>IV-19</c:v>
                </c:pt>
                <c:pt idx="62">
                  <c:v>I-20</c:v>
                </c:pt>
                <c:pt idx="63">
                  <c:v>II-20</c:v>
                </c:pt>
                <c:pt idx="64">
                  <c:v>III-20</c:v>
                </c:pt>
                <c:pt idx="65">
                  <c:v>IV-20</c:v>
                </c:pt>
                <c:pt idx="66">
                  <c:v>I-21</c:v>
                </c:pt>
                <c:pt idx="67">
                  <c:v>II-21</c:v>
                </c:pt>
                <c:pt idx="68">
                  <c:v>III-21</c:v>
                </c:pt>
                <c:pt idx="69">
                  <c:v>IV-21</c:v>
                </c:pt>
                <c:pt idx="70">
                  <c:v>I-22</c:v>
                </c:pt>
                <c:pt idx="71">
                  <c:v>II-22</c:v>
                </c:pt>
                <c:pt idx="72">
                  <c:v>III-22</c:v>
                </c:pt>
              </c:strCache>
            </c:strRef>
          </c:cat>
          <c:val>
            <c:numRef>
              <c:f>'Mujeres por hijos 25 65'!$AI$3:$AI$75</c:f>
              <c:numCache>
                <c:formatCode>0.00</c:formatCode>
                <c:ptCount val="73"/>
                <c:pt idx="0">
                  <c:v>0.61836015513704001</c:v>
                </c:pt>
                <c:pt idx="1">
                  <c:v>0.62337190296935296</c:v>
                </c:pt>
                <c:pt idx="2">
                  <c:v>0.60062887085052197</c:v>
                </c:pt>
                <c:pt idx="3">
                  <c:v>0.59858701211290599</c:v>
                </c:pt>
                <c:pt idx="4">
                  <c:v>0.63420492033329801</c:v>
                </c:pt>
                <c:pt idx="5">
                  <c:v>0.57803174172544802</c:v>
                </c:pt>
                <c:pt idx="6">
                  <c:v>0.53496666182436803</c:v>
                </c:pt>
                <c:pt idx="7">
                  <c:v>0.58680223877956805</c:v>
                </c:pt>
                <c:pt idx="8">
                  <c:v>0.57071431599285205</c:v>
                </c:pt>
                <c:pt idx="9">
                  <c:v>0.58356430155210604</c:v>
                </c:pt>
                <c:pt idx="10">
                  <c:v>0.57106208196288899</c:v>
                </c:pt>
                <c:pt idx="11">
                  <c:v>0.60269662921348299</c:v>
                </c:pt>
                <c:pt idx="12">
                  <c:v>0.55533914367842496</c:v>
                </c:pt>
                <c:pt idx="13">
                  <c:v>0.56798629353672303</c:v>
                </c:pt>
                <c:pt idx="14">
                  <c:v>0.56079444534151501</c:v>
                </c:pt>
                <c:pt idx="15">
                  <c:v>0.52739704406129095</c:v>
                </c:pt>
                <c:pt idx="16">
                  <c:v>0.53384064986635904</c:v>
                </c:pt>
                <c:pt idx="17">
                  <c:v>0.52706056572596105</c:v>
                </c:pt>
                <c:pt idx="18">
                  <c:v>0.54960327169771706</c:v>
                </c:pt>
                <c:pt idx="19">
                  <c:v>0.53033578624980904</c:v>
                </c:pt>
                <c:pt idx="20">
                  <c:v>0.573201813980458</c:v>
                </c:pt>
                <c:pt idx="21">
                  <c:v>0.58597638309729205</c:v>
                </c:pt>
                <c:pt idx="22">
                  <c:v>0.57965894542268204</c:v>
                </c:pt>
                <c:pt idx="23">
                  <c:v>0.56496254767703702</c:v>
                </c:pt>
                <c:pt idx="24">
                  <c:v>0.56652146831130601</c:v>
                </c:pt>
                <c:pt idx="25">
                  <c:v>0.57820401893331197</c:v>
                </c:pt>
                <c:pt idx="26">
                  <c:v>0.55106105366814395</c:v>
                </c:pt>
                <c:pt idx="27">
                  <c:v>0.51122562771166202</c:v>
                </c:pt>
                <c:pt idx="28">
                  <c:v>0.53223065644008605</c:v>
                </c:pt>
                <c:pt idx="29">
                  <c:v>0.52901518354118204</c:v>
                </c:pt>
                <c:pt idx="30">
                  <c:v>0.53225750072822597</c:v>
                </c:pt>
                <c:pt idx="31">
                  <c:v>0.54993573908398996</c:v>
                </c:pt>
                <c:pt idx="32">
                  <c:v>0.54325436276686501</c:v>
                </c:pt>
                <c:pt idx="33">
                  <c:v>0.49486866310481797</c:v>
                </c:pt>
                <c:pt idx="34">
                  <c:v>0.51083611262247197</c:v>
                </c:pt>
                <c:pt idx="35">
                  <c:v>0.56056287128511895</c:v>
                </c:pt>
                <c:pt idx="36">
                  <c:v>0.54315244830065001</c:v>
                </c:pt>
                <c:pt idx="37">
                  <c:v>0.52325849505896005</c:v>
                </c:pt>
                <c:pt idx="38">
                  <c:v>0.54262657652859803</c:v>
                </c:pt>
                <c:pt idx="39">
                  <c:v>0.52052942784511502</c:v>
                </c:pt>
                <c:pt idx="40">
                  <c:v>0.51640814624926601</c:v>
                </c:pt>
                <c:pt idx="41">
                  <c:v>0.53615852008174703</c:v>
                </c:pt>
                <c:pt idx="42">
                  <c:v>0.56052659628850598</c:v>
                </c:pt>
                <c:pt idx="43">
                  <c:v>0.54592792335384899</c:v>
                </c:pt>
                <c:pt idx="44">
                  <c:v>0.54522996118449796</c:v>
                </c:pt>
                <c:pt idx="45">
                  <c:v>0.53688539231291399</c:v>
                </c:pt>
                <c:pt idx="46">
                  <c:v>0.52370318553594497</c:v>
                </c:pt>
                <c:pt idx="47">
                  <c:v>0.60068854295426499</c:v>
                </c:pt>
                <c:pt idx="48">
                  <c:v>0.56563433074973102</c:v>
                </c:pt>
                <c:pt idx="49">
                  <c:v>0.58188363771652396</c:v>
                </c:pt>
                <c:pt idx="50">
                  <c:v>0.58528596623834706</c:v>
                </c:pt>
                <c:pt idx="51">
                  <c:v>0.54581970795385404</c:v>
                </c:pt>
                <c:pt idx="52">
                  <c:v>0.60442328814195301</c:v>
                </c:pt>
                <c:pt idx="53">
                  <c:v>0.57996549794852703</c:v>
                </c:pt>
                <c:pt idx="54">
                  <c:v>0.53583024499032506</c:v>
                </c:pt>
                <c:pt idx="55">
                  <c:v>0.61695790220086399</c:v>
                </c:pt>
                <c:pt idx="56">
                  <c:v>0.59003467616188399</c:v>
                </c:pt>
                <c:pt idx="57">
                  <c:v>0.60971696121976104</c:v>
                </c:pt>
                <c:pt idx="58">
                  <c:v>0.59963936240330995</c:v>
                </c:pt>
                <c:pt idx="59">
                  <c:v>0.64265940702737601</c:v>
                </c:pt>
                <c:pt idx="60">
                  <c:v>0.60501641851860699</c:v>
                </c:pt>
                <c:pt idx="61">
                  <c:v>0.58293417198111297</c:v>
                </c:pt>
                <c:pt idx="62">
                  <c:v>0.59515506670153095</c:v>
                </c:pt>
                <c:pt idx="63">
                  <c:v>0.47177630112642299</c:v>
                </c:pt>
                <c:pt idx="64">
                  <c:v>0.48172009992910902</c:v>
                </c:pt>
                <c:pt idx="65">
                  <c:v>0.59058599498700104</c:v>
                </c:pt>
                <c:pt idx="66">
                  <c:v>0.54630857982412595</c:v>
                </c:pt>
                <c:pt idx="67">
                  <c:v>0.597947189115694</c:v>
                </c:pt>
                <c:pt idx="68">
                  <c:v>0.60735215551739197</c:v>
                </c:pt>
                <c:pt idx="69">
                  <c:v>0.69883586354251903</c:v>
                </c:pt>
                <c:pt idx="70">
                  <c:v>0.64710241320156503</c:v>
                </c:pt>
                <c:pt idx="71">
                  <c:v>0.59761667366907301</c:v>
                </c:pt>
                <c:pt idx="72">
                  <c:v>0.66549031538383496</c:v>
                </c:pt>
              </c:numCache>
            </c:numRef>
          </c:val>
          <c:smooth val="1"/>
          <c:extLst>
            <c:ext xmlns:c16="http://schemas.microsoft.com/office/drawing/2014/chart" uri="{C3380CC4-5D6E-409C-BE32-E72D297353CC}">
              <c16:uniqueId val="{00000007-4E45-4552-881D-21C173877E82}"/>
            </c:ext>
          </c:extLst>
        </c:ser>
        <c:ser>
          <c:idx val="4"/>
          <c:order val="4"/>
          <c:tx>
            <c:strRef>
              <c:f>'Mujeres por hijos 25 65'!$AJ$2</c:f>
              <c:strCache>
                <c:ptCount val="1"/>
                <c:pt idx="0">
                  <c:v>Mujeres con más de 3 hijos</c:v>
                </c:pt>
              </c:strCache>
            </c:strRef>
          </c:tx>
          <c:spPr>
            <a:ln w="31750" cap="rnd">
              <a:solidFill>
                <a:srgbClr val="FFC000"/>
              </a:solidFill>
              <a:round/>
            </a:ln>
            <a:effectLst/>
          </c:spPr>
          <c:marker>
            <c:symbol val="none"/>
          </c:marker>
          <c:dLbls>
            <c:dLbl>
              <c:idx val="7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E45-4552-881D-21C173877E82}"/>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FFC000"/>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'Mujeres por hijos 25 65'!$A$3:$A$75</c:f>
              <c:strCache>
                <c:ptCount val="73"/>
                <c:pt idx="0">
                  <c:v>III-03</c:v>
                </c:pt>
                <c:pt idx="1">
                  <c:v>IV-03</c:v>
                </c:pt>
                <c:pt idx="2">
                  <c:v>I-04</c:v>
                </c:pt>
                <c:pt idx="3">
                  <c:v>II-04</c:v>
                </c:pt>
                <c:pt idx="4">
                  <c:v>III-04</c:v>
                </c:pt>
                <c:pt idx="5">
                  <c:v>IV-04</c:v>
                </c:pt>
                <c:pt idx="6">
                  <c:v>I-05</c:v>
                </c:pt>
                <c:pt idx="7">
                  <c:v>II-05</c:v>
                </c:pt>
                <c:pt idx="8">
                  <c:v>III-05</c:v>
                </c:pt>
                <c:pt idx="9">
                  <c:v>IV-05</c:v>
                </c:pt>
                <c:pt idx="10">
                  <c:v>I-06</c:v>
                </c:pt>
                <c:pt idx="11">
                  <c:v>II-06</c:v>
                </c:pt>
                <c:pt idx="12">
                  <c:v>III-06</c:v>
                </c:pt>
                <c:pt idx="13">
                  <c:v>IV-06</c:v>
                </c:pt>
                <c:pt idx="14">
                  <c:v>I-07</c:v>
                </c:pt>
                <c:pt idx="15">
                  <c:v>II-07</c:v>
                </c:pt>
                <c:pt idx="16">
                  <c:v>IV-07</c:v>
                </c:pt>
                <c:pt idx="17">
                  <c:v>I-08</c:v>
                </c:pt>
                <c:pt idx="18">
                  <c:v>II-08</c:v>
                </c:pt>
                <c:pt idx="19">
                  <c:v>III-08</c:v>
                </c:pt>
                <c:pt idx="20">
                  <c:v>IV-08</c:v>
                </c:pt>
                <c:pt idx="21">
                  <c:v>I-09</c:v>
                </c:pt>
                <c:pt idx="22">
                  <c:v>II-09</c:v>
                </c:pt>
                <c:pt idx="23">
                  <c:v>III-09</c:v>
                </c:pt>
                <c:pt idx="24">
                  <c:v>IV-09</c:v>
                </c:pt>
                <c:pt idx="25">
                  <c:v>I-10</c:v>
                </c:pt>
                <c:pt idx="26">
                  <c:v>II-10</c:v>
                </c:pt>
                <c:pt idx="27">
                  <c:v>III-10</c:v>
                </c:pt>
                <c:pt idx="28">
                  <c:v>IV-10</c:v>
                </c:pt>
                <c:pt idx="29">
                  <c:v>I-11</c:v>
                </c:pt>
                <c:pt idx="30">
                  <c:v>II-11</c:v>
                </c:pt>
                <c:pt idx="31">
                  <c:v>III-11</c:v>
                </c:pt>
                <c:pt idx="32">
                  <c:v>IV-11</c:v>
                </c:pt>
                <c:pt idx="33">
                  <c:v>I-12</c:v>
                </c:pt>
                <c:pt idx="34">
                  <c:v>II-12</c:v>
                </c:pt>
                <c:pt idx="35">
                  <c:v>III-12</c:v>
                </c:pt>
                <c:pt idx="36">
                  <c:v>IV-12</c:v>
                </c:pt>
                <c:pt idx="37">
                  <c:v>I-13</c:v>
                </c:pt>
                <c:pt idx="38">
                  <c:v>II-13</c:v>
                </c:pt>
                <c:pt idx="39">
                  <c:v>III-13</c:v>
                </c:pt>
                <c:pt idx="40">
                  <c:v>IV-13</c:v>
                </c:pt>
                <c:pt idx="41">
                  <c:v>I-14</c:v>
                </c:pt>
                <c:pt idx="42">
                  <c:v>II-14</c:v>
                </c:pt>
                <c:pt idx="43">
                  <c:v>III-14</c:v>
                </c:pt>
                <c:pt idx="44">
                  <c:v>IV-14</c:v>
                </c:pt>
                <c:pt idx="45">
                  <c:v>I-15</c:v>
                </c:pt>
                <c:pt idx="46">
                  <c:v>II-15</c:v>
                </c:pt>
                <c:pt idx="47">
                  <c:v>II-16</c:v>
                </c:pt>
                <c:pt idx="48">
                  <c:v>III-16</c:v>
                </c:pt>
                <c:pt idx="49">
                  <c:v>IV-16</c:v>
                </c:pt>
                <c:pt idx="50">
                  <c:v>I-17</c:v>
                </c:pt>
                <c:pt idx="51">
                  <c:v>II-17</c:v>
                </c:pt>
                <c:pt idx="52">
                  <c:v>III-17</c:v>
                </c:pt>
                <c:pt idx="53">
                  <c:v>IV-17</c:v>
                </c:pt>
                <c:pt idx="54">
                  <c:v>I-18</c:v>
                </c:pt>
                <c:pt idx="55">
                  <c:v>II-18</c:v>
                </c:pt>
                <c:pt idx="56">
                  <c:v>III-18</c:v>
                </c:pt>
                <c:pt idx="57">
                  <c:v>IV-18</c:v>
                </c:pt>
                <c:pt idx="58">
                  <c:v>I-19</c:v>
                </c:pt>
                <c:pt idx="59">
                  <c:v>II-19</c:v>
                </c:pt>
                <c:pt idx="60">
                  <c:v>III-19</c:v>
                </c:pt>
                <c:pt idx="61">
                  <c:v>IV-19</c:v>
                </c:pt>
                <c:pt idx="62">
                  <c:v>I-20</c:v>
                </c:pt>
                <c:pt idx="63">
                  <c:v>II-20</c:v>
                </c:pt>
                <c:pt idx="64">
                  <c:v>III-20</c:v>
                </c:pt>
                <c:pt idx="65">
                  <c:v>IV-20</c:v>
                </c:pt>
                <c:pt idx="66">
                  <c:v>I-21</c:v>
                </c:pt>
                <c:pt idx="67">
                  <c:v>II-21</c:v>
                </c:pt>
                <c:pt idx="68">
                  <c:v>III-21</c:v>
                </c:pt>
                <c:pt idx="69">
                  <c:v>IV-21</c:v>
                </c:pt>
                <c:pt idx="70">
                  <c:v>I-22</c:v>
                </c:pt>
                <c:pt idx="71">
                  <c:v>II-22</c:v>
                </c:pt>
                <c:pt idx="72">
                  <c:v>III-22</c:v>
                </c:pt>
              </c:strCache>
            </c:strRef>
          </c:cat>
          <c:val>
            <c:numRef>
              <c:f>'Mujeres por hijos 25 65'!$AJ$3:$AJ$75</c:f>
              <c:numCache>
                <c:formatCode>0.00</c:formatCode>
                <c:ptCount val="73"/>
                <c:pt idx="0">
                  <c:v>0.57109717329667498</c:v>
                </c:pt>
                <c:pt idx="1">
                  <c:v>0.61412855248226705</c:v>
                </c:pt>
                <c:pt idx="2">
                  <c:v>0.56972709576296898</c:v>
                </c:pt>
                <c:pt idx="3">
                  <c:v>0.57640547216305105</c:v>
                </c:pt>
                <c:pt idx="4">
                  <c:v>0.55938680306420896</c:v>
                </c:pt>
                <c:pt idx="5">
                  <c:v>0.54380832052121197</c:v>
                </c:pt>
                <c:pt idx="6">
                  <c:v>0.552575389926524</c:v>
                </c:pt>
                <c:pt idx="7">
                  <c:v>0.511005319792044</c:v>
                </c:pt>
                <c:pt idx="8">
                  <c:v>0.49107193416259298</c:v>
                </c:pt>
                <c:pt idx="9">
                  <c:v>0.437068334110155</c:v>
                </c:pt>
                <c:pt idx="10">
                  <c:v>0.47523752792256102</c:v>
                </c:pt>
                <c:pt idx="11">
                  <c:v>0.49133995124429303</c:v>
                </c:pt>
                <c:pt idx="12">
                  <c:v>0.46053830768704401</c:v>
                </c:pt>
                <c:pt idx="13">
                  <c:v>0.46192609984109001</c:v>
                </c:pt>
                <c:pt idx="14">
                  <c:v>0.45834715312327301</c:v>
                </c:pt>
                <c:pt idx="15">
                  <c:v>0.43962722026225098</c:v>
                </c:pt>
                <c:pt idx="16">
                  <c:v>0.445762002688531</c:v>
                </c:pt>
                <c:pt idx="17">
                  <c:v>0.43824829196008203</c:v>
                </c:pt>
                <c:pt idx="18">
                  <c:v>0.41109240587185297</c:v>
                </c:pt>
                <c:pt idx="19">
                  <c:v>0.43696387958668398</c:v>
                </c:pt>
                <c:pt idx="20">
                  <c:v>0.48249720125436202</c:v>
                </c:pt>
                <c:pt idx="21">
                  <c:v>0.48905615119777501</c:v>
                </c:pt>
                <c:pt idx="22">
                  <c:v>0.49671359503971002</c:v>
                </c:pt>
                <c:pt idx="23">
                  <c:v>0.43821235552226001</c:v>
                </c:pt>
                <c:pt idx="24">
                  <c:v>0.47552760455202098</c:v>
                </c:pt>
                <c:pt idx="25">
                  <c:v>0.481029983831463</c:v>
                </c:pt>
                <c:pt idx="26">
                  <c:v>0.40141987909705801</c:v>
                </c:pt>
                <c:pt idx="27">
                  <c:v>0.503204686287409</c:v>
                </c:pt>
                <c:pt idx="28">
                  <c:v>0.423400147435672</c:v>
                </c:pt>
                <c:pt idx="29">
                  <c:v>0.47615393696139802</c:v>
                </c:pt>
                <c:pt idx="30">
                  <c:v>0.43701597992851998</c:v>
                </c:pt>
                <c:pt idx="31">
                  <c:v>0.46219989276565299</c:v>
                </c:pt>
                <c:pt idx="32">
                  <c:v>0.48735470712934698</c:v>
                </c:pt>
                <c:pt idx="33">
                  <c:v>0.42708106055096301</c:v>
                </c:pt>
                <c:pt idx="34">
                  <c:v>0.424854834637718</c:v>
                </c:pt>
                <c:pt idx="35">
                  <c:v>0.52191198456514298</c:v>
                </c:pt>
                <c:pt idx="36">
                  <c:v>0.43401749812204499</c:v>
                </c:pt>
                <c:pt idx="37">
                  <c:v>0.37171203382203</c:v>
                </c:pt>
                <c:pt idx="38">
                  <c:v>0.39845026103443498</c:v>
                </c:pt>
                <c:pt idx="39">
                  <c:v>0.45242681126527901</c:v>
                </c:pt>
                <c:pt idx="40">
                  <c:v>0.407387217295342</c:v>
                </c:pt>
                <c:pt idx="41">
                  <c:v>0.42775833657353401</c:v>
                </c:pt>
                <c:pt idx="42">
                  <c:v>0.44083480716516399</c:v>
                </c:pt>
                <c:pt idx="43">
                  <c:v>0.42917312523384499</c:v>
                </c:pt>
                <c:pt idx="44">
                  <c:v>0.39008175464814698</c:v>
                </c:pt>
                <c:pt idx="45">
                  <c:v>0.40104651018611498</c:v>
                </c:pt>
                <c:pt idx="46">
                  <c:v>0.48074998598980101</c:v>
                </c:pt>
                <c:pt idx="47">
                  <c:v>0.482973157467942</c:v>
                </c:pt>
                <c:pt idx="48">
                  <c:v>0.46568337491105799</c:v>
                </c:pt>
                <c:pt idx="49">
                  <c:v>0.44259785800095602</c:v>
                </c:pt>
                <c:pt idx="50">
                  <c:v>0.42164870252438802</c:v>
                </c:pt>
                <c:pt idx="51">
                  <c:v>0.40170329889505002</c:v>
                </c:pt>
                <c:pt idx="52">
                  <c:v>0.470032545275956</c:v>
                </c:pt>
                <c:pt idx="53">
                  <c:v>0.47056814872098701</c:v>
                </c:pt>
                <c:pt idx="54">
                  <c:v>0.44163076937192403</c:v>
                </c:pt>
                <c:pt idx="55">
                  <c:v>0.48519240922796297</c:v>
                </c:pt>
                <c:pt idx="56">
                  <c:v>0.45032765770738697</c:v>
                </c:pt>
                <c:pt idx="57">
                  <c:v>0.39757850383933202</c:v>
                </c:pt>
                <c:pt idx="58">
                  <c:v>0.49204290392611399</c:v>
                </c:pt>
                <c:pt idx="59">
                  <c:v>0.48002942827825201</c:v>
                </c:pt>
                <c:pt idx="60">
                  <c:v>0.40215006107513901</c:v>
                </c:pt>
                <c:pt idx="61">
                  <c:v>0.45143506006391698</c:v>
                </c:pt>
                <c:pt idx="62">
                  <c:v>0.55940051805920499</c:v>
                </c:pt>
                <c:pt idx="63">
                  <c:v>0.48350668517314699</c:v>
                </c:pt>
                <c:pt idx="64">
                  <c:v>0.47445370544590998</c:v>
                </c:pt>
                <c:pt idx="65">
                  <c:v>0.33913848332458901</c:v>
                </c:pt>
                <c:pt idx="66">
                  <c:v>0.55583131216274695</c:v>
                </c:pt>
                <c:pt idx="67">
                  <c:v>0.46570693629105198</c:v>
                </c:pt>
                <c:pt idx="68">
                  <c:v>0.470968780340908</c:v>
                </c:pt>
                <c:pt idx="69">
                  <c:v>0.50968384140025402</c:v>
                </c:pt>
                <c:pt idx="70">
                  <c:v>0.63260084286574303</c:v>
                </c:pt>
                <c:pt idx="71">
                  <c:v>0.53681508922302101</c:v>
                </c:pt>
                <c:pt idx="72">
                  <c:v>0.55687983202456504</c:v>
                </c:pt>
              </c:numCache>
            </c:numRef>
          </c:val>
          <c:smooth val="1"/>
          <c:extLst>
            <c:ext xmlns:c16="http://schemas.microsoft.com/office/drawing/2014/chart" uri="{C3380CC4-5D6E-409C-BE32-E72D297353CC}">
              <c16:uniqueId val="{00000009-4E45-4552-881D-21C173877E82}"/>
            </c:ext>
          </c:extLst>
        </c:ser>
        <c:dLbls>
          <c:showLegendKey val="0"/>
          <c:showVal val="0"/>
          <c:showCatName val="0"/>
          <c:showSerName val="0"/>
          <c:showPercent val="0"/>
          <c:showBubbleSize val="0"/>
        </c:dLbls>
        <c:smooth val="0"/>
        <c:axId val="1800435807"/>
        <c:axId val="1800437471"/>
      </c:lineChart>
      <c:catAx>
        <c:axId val="1800435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s-AR"/>
          </a:p>
        </c:txPr>
        <c:crossAx val="1800437471"/>
        <c:crosses val="autoZero"/>
        <c:auto val="1"/>
        <c:lblAlgn val="ctr"/>
        <c:lblOffset val="100"/>
        <c:noMultiLvlLbl val="0"/>
      </c:catAx>
      <c:valAx>
        <c:axId val="1800437471"/>
        <c:scaling>
          <c:orientation val="minMax"/>
          <c:max val="1"/>
          <c:min val="0.2"/>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s-AR"/>
          </a:p>
        </c:txPr>
        <c:crossAx val="18004358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050">
          <a:solidFill>
            <a:sysClr val="windowText" lastClr="000000"/>
          </a:solidFill>
        </a:defRPr>
      </a:pPr>
      <a:endParaRPr lang="es-AR"/>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7246169767459544E-2"/>
          <c:y val="4.2461462004394795E-2"/>
          <c:w val="0.83514855311562963"/>
          <c:h val="0.59278787788216325"/>
        </c:manualLayout>
      </c:layout>
      <c:lineChart>
        <c:grouping val="standard"/>
        <c:varyColors val="0"/>
        <c:ser>
          <c:idx val="0"/>
          <c:order val="0"/>
          <c:tx>
            <c:strRef>
              <c:f>'Mujeres por hijos 25 65'!$AL$2</c:f>
              <c:strCache>
                <c:ptCount val="1"/>
                <c:pt idx="0">
                  <c:v>Mujeres sin hijos</c:v>
                </c:pt>
              </c:strCache>
            </c:strRef>
          </c:tx>
          <c:spPr>
            <a:ln w="31750" cap="rnd">
              <a:solidFill>
                <a:srgbClr val="00B0F0"/>
              </a:solidFill>
              <a:round/>
            </a:ln>
            <a:effectLst/>
          </c:spPr>
          <c:marker>
            <c:symbol val="none"/>
          </c:marker>
          <c:dLbls>
            <c:dLbl>
              <c:idx val="7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5A6-4970-9017-4956A5888D6B}"/>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00B0F0"/>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'Mujeres por hijos 25 65'!$A$3:$A$75</c:f>
              <c:strCache>
                <c:ptCount val="73"/>
                <c:pt idx="0">
                  <c:v>III-03</c:v>
                </c:pt>
                <c:pt idx="1">
                  <c:v>IV-03</c:v>
                </c:pt>
                <c:pt idx="2">
                  <c:v>I-04</c:v>
                </c:pt>
                <c:pt idx="3">
                  <c:v>II-04</c:v>
                </c:pt>
                <c:pt idx="4">
                  <c:v>III-04</c:v>
                </c:pt>
                <c:pt idx="5">
                  <c:v>IV-04</c:v>
                </c:pt>
                <c:pt idx="6">
                  <c:v>I-05</c:v>
                </c:pt>
                <c:pt idx="7">
                  <c:v>II-05</c:v>
                </c:pt>
                <c:pt idx="8">
                  <c:v>III-05</c:v>
                </c:pt>
                <c:pt idx="9">
                  <c:v>IV-05</c:v>
                </c:pt>
                <c:pt idx="10">
                  <c:v>I-06</c:v>
                </c:pt>
                <c:pt idx="11">
                  <c:v>II-06</c:v>
                </c:pt>
                <c:pt idx="12">
                  <c:v>III-06</c:v>
                </c:pt>
                <c:pt idx="13">
                  <c:v>IV-06</c:v>
                </c:pt>
                <c:pt idx="14">
                  <c:v>I-07</c:v>
                </c:pt>
                <c:pt idx="15">
                  <c:v>II-07</c:v>
                </c:pt>
                <c:pt idx="16">
                  <c:v>IV-07</c:v>
                </c:pt>
                <c:pt idx="17">
                  <c:v>I-08</c:v>
                </c:pt>
                <c:pt idx="18">
                  <c:v>II-08</c:v>
                </c:pt>
                <c:pt idx="19">
                  <c:v>III-08</c:v>
                </c:pt>
                <c:pt idx="20">
                  <c:v>IV-08</c:v>
                </c:pt>
                <c:pt idx="21">
                  <c:v>I-09</c:v>
                </c:pt>
                <c:pt idx="22">
                  <c:v>II-09</c:v>
                </c:pt>
                <c:pt idx="23">
                  <c:v>III-09</c:v>
                </c:pt>
                <c:pt idx="24">
                  <c:v>IV-09</c:v>
                </c:pt>
                <c:pt idx="25">
                  <c:v>I-10</c:v>
                </c:pt>
                <c:pt idx="26">
                  <c:v>II-10</c:v>
                </c:pt>
                <c:pt idx="27">
                  <c:v>III-10</c:v>
                </c:pt>
                <c:pt idx="28">
                  <c:v>IV-10</c:v>
                </c:pt>
                <c:pt idx="29">
                  <c:v>I-11</c:v>
                </c:pt>
                <c:pt idx="30">
                  <c:v>II-11</c:v>
                </c:pt>
                <c:pt idx="31">
                  <c:v>III-11</c:v>
                </c:pt>
                <c:pt idx="32">
                  <c:v>IV-11</c:v>
                </c:pt>
                <c:pt idx="33">
                  <c:v>I-12</c:v>
                </c:pt>
                <c:pt idx="34">
                  <c:v>II-12</c:v>
                </c:pt>
                <c:pt idx="35">
                  <c:v>III-12</c:v>
                </c:pt>
                <c:pt idx="36">
                  <c:v>IV-12</c:v>
                </c:pt>
                <c:pt idx="37">
                  <c:v>I-13</c:v>
                </c:pt>
                <c:pt idx="38">
                  <c:v>II-13</c:v>
                </c:pt>
                <c:pt idx="39">
                  <c:v>III-13</c:v>
                </c:pt>
                <c:pt idx="40">
                  <c:v>IV-13</c:v>
                </c:pt>
                <c:pt idx="41">
                  <c:v>I-14</c:v>
                </c:pt>
                <c:pt idx="42">
                  <c:v>II-14</c:v>
                </c:pt>
                <c:pt idx="43">
                  <c:v>III-14</c:v>
                </c:pt>
                <c:pt idx="44">
                  <c:v>IV-14</c:v>
                </c:pt>
                <c:pt idx="45">
                  <c:v>I-15</c:v>
                </c:pt>
                <c:pt idx="46">
                  <c:v>II-15</c:v>
                </c:pt>
                <c:pt idx="47">
                  <c:v>II-16</c:v>
                </c:pt>
                <c:pt idx="48">
                  <c:v>III-16</c:v>
                </c:pt>
                <c:pt idx="49">
                  <c:v>IV-16</c:v>
                </c:pt>
                <c:pt idx="50">
                  <c:v>I-17</c:v>
                </c:pt>
                <c:pt idx="51">
                  <c:v>II-17</c:v>
                </c:pt>
                <c:pt idx="52">
                  <c:v>III-17</c:v>
                </c:pt>
                <c:pt idx="53">
                  <c:v>IV-17</c:v>
                </c:pt>
                <c:pt idx="54">
                  <c:v>I-18</c:v>
                </c:pt>
                <c:pt idx="55">
                  <c:v>II-18</c:v>
                </c:pt>
                <c:pt idx="56">
                  <c:v>III-18</c:v>
                </c:pt>
                <c:pt idx="57">
                  <c:v>IV-18</c:v>
                </c:pt>
                <c:pt idx="58">
                  <c:v>I-19</c:v>
                </c:pt>
                <c:pt idx="59">
                  <c:v>II-19</c:v>
                </c:pt>
                <c:pt idx="60">
                  <c:v>III-19</c:v>
                </c:pt>
                <c:pt idx="61">
                  <c:v>IV-19</c:v>
                </c:pt>
                <c:pt idx="62">
                  <c:v>I-20</c:v>
                </c:pt>
                <c:pt idx="63">
                  <c:v>II-20</c:v>
                </c:pt>
                <c:pt idx="64">
                  <c:v>III-20</c:v>
                </c:pt>
                <c:pt idx="65">
                  <c:v>IV-20</c:v>
                </c:pt>
                <c:pt idx="66">
                  <c:v>I-21</c:v>
                </c:pt>
                <c:pt idx="67">
                  <c:v>II-21</c:v>
                </c:pt>
                <c:pt idx="68">
                  <c:v>III-21</c:v>
                </c:pt>
                <c:pt idx="69">
                  <c:v>IV-21</c:v>
                </c:pt>
                <c:pt idx="70">
                  <c:v>I-22</c:v>
                </c:pt>
                <c:pt idx="71">
                  <c:v>II-22</c:v>
                </c:pt>
                <c:pt idx="72">
                  <c:v>III-22</c:v>
                </c:pt>
              </c:strCache>
            </c:strRef>
          </c:cat>
          <c:val>
            <c:numRef>
              <c:f>'Mujeres por hijos 25 65'!$AL$3:$AL$75</c:f>
              <c:numCache>
                <c:formatCode>0.00</c:formatCode>
                <c:ptCount val="73"/>
                <c:pt idx="0">
                  <c:v>0.55621898681057502</c:v>
                </c:pt>
                <c:pt idx="1">
                  <c:v>0.539123044165849</c:v>
                </c:pt>
                <c:pt idx="2">
                  <c:v>0.54470308566969305</c:v>
                </c:pt>
                <c:pt idx="3">
                  <c:v>0.55593280994571304</c:v>
                </c:pt>
                <c:pt idx="4">
                  <c:v>0.57279466570737403</c:v>
                </c:pt>
                <c:pt idx="5">
                  <c:v>0.57984260739462401</c:v>
                </c:pt>
                <c:pt idx="6">
                  <c:v>0.55584163357275096</c:v>
                </c:pt>
                <c:pt idx="7">
                  <c:v>0.56945709556410895</c:v>
                </c:pt>
                <c:pt idx="8">
                  <c:v>0.58889678668925405</c:v>
                </c:pt>
                <c:pt idx="9">
                  <c:v>0.58892807297336303</c:v>
                </c:pt>
                <c:pt idx="10">
                  <c:v>0.58206711931571897</c:v>
                </c:pt>
                <c:pt idx="11">
                  <c:v>0.58982538185101796</c:v>
                </c:pt>
                <c:pt idx="12">
                  <c:v>0.59586192929005699</c:v>
                </c:pt>
                <c:pt idx="13">
                  <c:v>0.59422406943925699</c:v>
                </c:pt>
                <c:pt idx="14">
                  <c:v>0.57677121729922798</c:v>
                </c:pt>
                <c:pt idx="15">
                  <c:v>0.58959154975389005</c:v>
                </c:pt>
                <c:pt idx="16">
                  <c:v>0.57736148860286096</c:v>
                </c:pt>
                <c:pt idx="17">
                  <c:v>0.58515621305566201</c:v>
                </c:pt>
                <c:pt idx="18">
                  <c:v>0.58404912575952295</c:v>
                </c:pt>
                <c:pt idx="19">
                  <c:v>0.57442719112005503</c:v>
                </c:pt>
                <c:pt idx="20">
                  <c:v>0.59321176059839298</c:v>
                </c:pt>
                <c:pt idx="21">
                  <c:v>0.598278749296146</c:v>
                </c:pt>
                <c:pt idx="22">
                  <c:v>0.58937284144193902</c:v>
                </c:pt>
                <c:pt idx="23">
                  <c:v>0.59205074069330499</c:v>
                </c:pt>
                <c:pt idx="24">
                  <c:v>0.59698217301011203</c:v>
                </c:pt>
                <c:pt idx="25">
                  <c:v>0.57273982718100602</c:v>
                </c:pt>
                <c:pt idx="26">
                  <c:v>0.57772237460042697</c:v>
                </c:pt>
                <c:pt idx="27">
                  <c:v>0.60148063481559699</c:v>
                </c:pt>
                <c:pt idx="28">
                  <c:v>0.59267625450832195</c:v>
                </c:pt>
                <c:pt idx="29">
                  <c:v>0.57921901301565604</c:v>
                </c:pt>
                <c:pt idx="30">
                  <c:v>0.59771541988021404</c:v>
                </c:pt>
                <c:pt idx="31">
                  <c:v>0.61228277200994097</c:v>
                </c:pt>
                <c:pt idx="32">
                  <c:v>0.59634927043423502</c:v>
                </c:pt>
                <c:pt idx="33">
                  <c:v>0.60142743575676305</c:v>
                </c:pt>
                <c:pt idx="34">
                  <c:v>0.61512024350876704</c:v>
                </c:pt>
                <c:pt idx="35">
                  <c:v>0.60717946639958198</c:v>
                </c:pt>
                <c:pt idx="36">
                  <c:v>0.608637274152797</c:v>
                </c:pt>
                <c:pt idx="37">
                  <c:v>0.59604235903726999</c:v>
                </c:pt>
                <c:pt idx="38">
                  <c:v>0.60719965348767502</c:v>
                </c:pt>
                <c:pt idx="39">
                  <c:v>0.60138511324252197</c:v>
                </c:pt>
                <c:pt idx="40">
                  <c:v>0.613361049709918</c:v>
                </c:pt>
                <c:pt idx="41">
                  <c:v>0.58703227160039195</c:v>
                </c:pt>
                <c:pt idx="42">
                  <c:v>0.59249842553600296</c:v>
                </c:pt>
                <c:pt idx="43">
                  <c:v>0.59459747353967796</c:v>
                </c:pt>
                <c:pt idx="44">
                  <c:v>0.60825395140429195</c:v>
                </c:pt>
                <c:pt idx="45">
                  <c:v>0.58539422495829396</c:v>
                </c:pt>
                <c:pt idx="46">
                  <c:v>0.58930157332646005</c:v>
                </c:pt>
                <c:pt idx="47">
                  <c:v>0.58313610235559199</c:v>
                </c:pt>
                <c:pt idx="48">
                  <c:v>0.60477288807778595</c:v>
                </c:pt>
                <c:pt idx="49">
                  <c:v>0.58476099660777203</c:v>
                </c:pt>
                <c:pt idx="50">
                  <c:v>0.57457188813094295</c:v>
                </c:pt>
                <c:pt idx="51">
                  <c:v>0.60126911175096298</c:v>
                </c:pt>
                <c:pt idx="52">
                  <c:v>0.60488750941980196</c:v>
                </c:pt>
                <c:pt idx="53">
                  <c:v>0.59482495961253801</c:v>
                </c:pt>
                <c:pt idx="54">
                  <c:v>0.59297787137653701</c:v>
                </c:pt>
                <c:pt idx="55">
                  <c:v>0.60098711578556596</c:v>
                </c:pt>
                <c:pt idx="56">
                  <c:v>0.61614573114826199</c:v>
                </c:pt>
                <c:pt idx="57">
                  <c:v>0.59430341191836999</c:v>
                </c:pt>
                <c:pt idx="58">
                  <c:v>0.59568525803359695</c:v>
                </c:pt>
                <c:pt idx="59">
                  <c:v>0.61411402787174896</c:v>
                </c:pt>
                <c:pt idx="60">
                  <c:v>0.61002249750202497</c:v>
                </c:pt>
                <c:pt idx="61">
                  <c:v>0.60849892901552505</c:v>
                </c:pt>
                <c:pt idx="62">
                  <c:v>0.59293045642470699</c:v>
                </c:pt>
                <c:pt idx="63">
                  <c:v>0.495982944996746</c:v>
                </c:pt>
                <c:pt idx="64">
                  <c:v>0.54308249019120103</c:v>
                </c:pt>
                <c:pt idx="65">
                  <c:v>0.584794735988731</c:v>
                </c:pt>
                <c:pt idx="66">
                  <c:v>0.58299078056539599</c:v>
                </c:pt>
                <c:pt idx="67">
                  <c:v>0.57873850539069405</c:v>
                </c:pt>
                <c:pt idx="68">
                  <c:v>0.60676263017084597</c:v>
                </c:pt>
                <c:pt idx="69">
                  <c:v>0.62971235109602197</c:v>
                </c:pt>
                <c:pt idx="70">
                  <c:v>0.616494793322935</c:v>
                </c:pt>
                <c:pt idx="71">
                  <c:v>0.63921421041600202</c:v>
                </c:pt>
                <c:pt idx="72">
                  <c:v>0.61549701595997597</c:v>
                </c:pt>
              </c:numCache>
            </c:numRef>
          </c:val>
          <c:smooth val="1"/>
          <c:extLst>
            <c:ext xmlns:c16="http://schemas.microsoft.com/office/drawing/2014/chart" uri="{C3380CC4-5D6E-409C-BE32-E72D297353CC}">
              <c16:uniqueId val="{00000001-75A6-4970-9017-4956A5888D6B}"/>
            </c:ext>
          </c:extLst>
        </c:ser>
        <c:ser>
          <c:idx val="1"/>
          <c:order val="1"/>
          <c:tx>
            <c:strRef>
              <c:f>'Mujeres por hijos 25 65'!$AN$2</c:f>
              <c:strCache>
                <c:ptCount val="1"/>
                <c:pt idx="0">
                  <c:v>Mujeres con 1 hijo</c:v>
                </c:pt>
              </c:strCache>
            </c:strRef>
          </c:tx>
          <c:spPr>
            <a:ln w="31750" cap="rnd">
              <a:solidFill>
                <a:srgbClr val="FF0000"/>
              </a:solidFill>
              <a:round/>
            </a:ln>
            <a:effectLst/>
          </c:spPr>
          <c:marker>
            <c:symbol val="none"/>
          </c:marker>
          <c:dLbls>
            <c:dLbl>
              <c:idx val="7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5A6-4970-9017-4956A5888D6B}"/>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FF0000"/>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'Mujeres por hijos 25 65'!$A$3:$A$75</c:f>
              <c:strCache>
                <c:ptCount val="73"/>
                <c:pt idx="0">
                  <c:v>III-03</c:v>
                </c:pt>
                <c:pt idx="1">
                  <c:v>IV-03</c:v>
                </c:pt>
                <c:pt idx="2">
                  <c:v>I-04</c:v>
                </c:pt>
                <c:pt idx="3">
                  <c:v>II-04</c:v>
                </c:pt>
                <c:pt idx="4">
                  <c:v>III-04</c:v>
                </c:pt>
                <c:pt idx="5">
                  <c:v>IV-04</c:v>
                </c:pt>
                <c:pt idx="6">
                  <c:v>I-05</c:v>
                </c:pt>
                <c:pt idx="7">
                  <c:v>II-05</c:v>
                </c:pt>
                <c:pt idx="8">
                  <c:v>III-05</c:v>
                </c:pt>
                <c:pt idx="9">
                  <c:v>IV-05</c:v>
                </c:pt>
                <c:pt idx="10">
                  <c:v>I-06</c:v>
                </c:pt>
                <c:pt idx="11">
                  <c:v>II-06</c:v>
                </c:pt>
                <c:pt idx="12">
                  <c:v>III-06</c:v>
                </c:pt>
                <c:pt idx="13">
                  <c:v>IV-06</c:v>
                </c:pt>
                <c:pt idx="14">
                  <c:v>I-07</c:v>
                </c:pt>
                <c:pt idx="15">
                  <c:v>II-07</c:v>
                </c:pt>
                <c:pt idx="16">
                  <c:v>IV-07</c:v>
                </c:pt>
                <c:pt idx="17">
                  <c:v>I-08</c:v>
                </c:pt>
                <c:pt idx="18">
                  <c:v>II-08</c:v>
                </c:pt>
                <c:pt idx="19">
                  <c:v>III-08</c:v>
                </c:pt>
                <c:pt idx="20">
                  <c:v>IV-08</c:v>
                </c:pt>
                <c:pt idx="21">
                  <c:v>I-09</c:v>
                </c:pt>
                <c:pt idx="22">
                  <c:v>II-09</c:v>
                </c:pt>
                <c:pt idx="23">
                  <c:v>III-09</c:v>
                </c:pt>
                <c:pt idx="24">
                  <c:v>IV-09</c:v>
                </c:pt>
                <c:pt idx="25">
                  <c:v>I-10</c:v>
                </c:pt>
                <c:pt idx="26">
                  <c:v>II-10</c:v>
                </c:pt>
                <c:pt idx="27">
                  <c:v>III-10</c:v>
                </c:pt>
                <c:pt idx="28">
                  <c:v>IV-10</c:v>
                </c:pt>
                <c:pt idx="29">
                  <c:v>I-11</c:v>
                </c:pt>
                <c:pt idx="30">
                  <c:v>II-11</c:v>
                </c:pt>
                <c:pt idx="31">
                  <c:v>III-11</c:v>
                </c:pt>
                <c:pt idx="32">
                  <c:v>IV-11</c:v>
                </c:pt>
                <c:pt idx="33">
                  <c:v>I-12</c:v>
                </c:pt>
                <c:pt idx="34">
                  <c:v>II-12</c:v>
                </c:pt>
                <c:pt idx="35">
                  <c:v>III-12</c:v>
                </c:pt>
                <c:pt idx="36">
                  <c:v>IV-12</c:v>
                </c:pt>
                <c:pt idx="37">
                  <c:v>I-13</c:v>
                </c:pt>
                <c:pt idx="38">
                  <c:v>II-13</c:v>
                </c:pt>
                <c:pt idx="39">
                  <c:v>III-13</c:v>
                </c:pt>
                <c:pt idx="40">
                  <c:v>IV-13</c:v>
                </c:pt>
                <c:pt idx="41">
                  <c:v>I-14</c:v>
                </c:pt>
                <c:pt idx="42">
                  <c:v>II-14</c:v>
                </c:pt>
                <c:pt idx="43">
                  <c:v>III-14</c:v>
                </c:pt>
                <c:pt idx="44">
                  <c:v>IV-14</c:v>
                </c:pt>
                <c:pt idx="45">
                  <c:v>I-15</c:v>
                </c:pt>
                <c:pt idx="46">
                  <c:v>II-15</c:v>
                </c:pt>
                <c:pt idx="47">
                  <c:v>II-16</c:v>
                </c:pt>
                <c:pt idx="48">
                  <c:v>III-16</c:v>
                </c:pt>
                <c:pt idx="49">
                  <c:v>IV-16</c:v>
                </c:pt>
                <c:pt idx="50">
                  <c:v>I-17</c:v>
                </c:pt>
                <c:pt idx="51">
                  <c:v>II-17</c:v>
                </c:pt>
                <c:pt idx="52">
                  <c:v>III-17</c:v>
                </c:pt>
                <c:pt idx="53">
                  <c:v>IV-17</c:v>
                </c:pt>
                <c:pt idx="54">
                  <c:v>I-18</c:v>
                </c:pt>
                <c:pt idx="55">
                  <c:v>II-18</c:v>
                </c:pt>
                <c:pt idx="56">
                  <c:v>III-18</c:v>
                </c:pt>
                <c:pt idx="57">
                  <c:v>IV-18</c:v>
                </c:pt>
                <c:pt idx="58">
                  <c:v>I-19</c:v>
                </c:pt>
                <c:pt idx="59">
                  <c:v>II-19</c:v>
                </c:pt>
                <c:pt idx="60">
                  <c:v>III-19</c:v>
                </c:pt>
                <c:pt idx="61">
                  <c:v>IV-19</c:v>
                </c:pt>
                <c:pt idx="62">
                  <c:v>I-20</c:v>
                </c:pt>
                <c:pt idx="63">
                  <c:v>II-20</c:v>
                </c:pt>
                <c:pt idx="64">
                  <c:v>III-20</c:v>
                </c:pt>
                <c:pt idx="65">
                  <c:v>IV-20</c:v>
                </c:pt>
                <c:pt idx="66">
                  <c:v>I-21</c:v>
                </c:pt>
                <c:pt idx="67">
                  <c:v>II-21</c:v>
                </c:pt>
                <c:pt idx="68">
                  <c:v>III-21</c:v>
                </c:pt>
                <c:pt idx="69">
                  <c:v>IV-21</c:v>
                </c:pt>
                <c:pt idx="70">
                  <c:v>I-22</c:v>
                </c:pt>
                <c:pt idx="71">
                  <c:v>II-22</c:v>
                </c:pt>
                <c:pt idx="72">
                  <c:v>III-22</c:v>
                </c:pt>
              </c:strCache>
            </c:strRef>
          </c:cat>
          <c:val>
            <c:numRef>
              <c:f>'Mujeres por hijos 25 65'!$AN$3:$AN$75</c:f>
              <c:numCache>
                <c:formatCode>0.00</c:formatCode>
                <c:ptCount val="73"/>
                <c:pt idx="0">
                  <c:v>0.61727947867079902</c:v>
                </c:pt>
                <c:pt idx="1">
                  <c:v>0.56350019242092997</c:v>
                </c:pt>
                <c:pt idx="2">
                  <c:v>0.576243948761198</c:v>
                </c:pt>
                <c:pt idx="3">
                  <c:v>0.60859790497807598</c:v>
                </c:pt>
                <c:pt idx="4">
                  <c:v>0.594133495487013</c:v>
                </c:pt>
                <c:pt idx="5">
                  <c:v>0.59445303408299099</c:v>
                </c:pt>
                <c:pt idx="6">
                  <c:v>0.60103813111311</c:v>
                </c:pt>
                <c:pt idx="7">
                  <c:v>0.58200386552222605</c:v>
                </c:pt>
                <c:pt idx="8">
                  <c:v>0.59135094936522103</c:v>
                </c:pt>
                <c:pt idx="9">
                  <c:v>0.63939780716083705</c:v>
                </c:pt>
                <c:pt idx="10">
                  <c:v>0.61520556420455896</c:v>
                </c:pt>
                <c:pt idx="11">
                  <c:v>0.62565335852926096</c:v>
                </c:pt>
                <c:pt idx="12">
                  <c:v>0.61631583232129805</c:v>
                </c:pt>
                <c:pt idx="13">
                  <c:v>0.64811562265447897</c:v>
                </c:pt>
                <c:pt idx="14">
                  <c:v>0.61376903062509203</c:v>
                </c:pt>
                <c:pt idx="15">
                  <c:v>0.63325794846240702</c:v>
                </c:pt>
                <c:pt idx="16">
                  <c:v>0.61432438137840695</c:v>
                </c:pt>
                <c:pt idx="17">
                  <c:v>0.60420301296075296</c:v>
                </c:pt>
                <c:pt idx="18">
                  <c:v>0.63803630292292501</c:v>
                </c:pt>
                <c:pt idx="19">
                  <c:v>0.62709465775004902</c:v>
                </c:pt>
                <c:pt idx="20">
                  <c:v>0.66506150317896995</c:v>
                </c:pt>
                <c:pt idx="21">
                  <c:v>0.62425173611246398</c:v>
                </c:pt>
                <c:pt idx="22">
                  <c:v>0.60186889520919296</c:v>
                </c:pt>
                <c:pt idx="23">
                  <c:v>0.63291250795156495</c:v>
                </c:pt>
                <c:pt idx="24">
                  <c:v>0.64902649858828099</c:v>
                </c:pt>
                <c:pt idx="25">
                  <c:v>0.61498715532235404</c:v>
                </c:pt>
                <c:pt idx="26">
                  <c:v>0.62308532588906396</c:v>
                </c:pt>
                <c:pt idx="27">
                  <c:v>0.63133825468815297</c:v>
                </c:pt>
                <c:pt idx="28">
                  <c:v>0.62668796797105097</c:v>
                </c:pt>
                <c:pt idx="29">
                  <c:v>0.61338284729250503</c:v>
                </c:pt>
                <c:pt idx="30">
                  <c:v>0.65452555568971005</c:v>
                </c:pt>
                <c:pt idx="31">
                  <c:v>0.65079357513941205</c:v>
                </c:pt>
                <c:pt idx="32">
                  <c:v>0.63440654411063901</c:v>
                </c:pt>
                <c:pt idx="33">
                  <c:v>0.64664246363576705</c:v>
                </c:pt>
                <c:pt idx="34">
                  <c:v>0.63859996287733301</c:v>
                </c:pt>
                <c:pt idx="35">
                  <c:v>0.63598521279153597</c:v>
                </c:pt>
                <c:pt idx="36">
                  <c:v>0.62920708205126696</c:v>
                </c:pt>
                <c:pt idx="37">
                  <c:v>0.62035242544173697</c:v>
                </c:pt>
                <c:pt idx="38">
                  <c:v>0.65580521854987694</c:v>
                </c:pt>
                <c:pt idx="39">
                  <c:v>0.63369904258305798</c:v>
                </c:pt>
                <c:pt idx="40">
                  <c:v>0.64208039603898304</c:v>
                </c:pt>
                <c:pt idx="41">
                  <c:v>0.62414128599129304</c:v>
                </c:pt>
                <c:pt idx="42">
                  <c:v>0.60972469292672604</c:v>
                </c:pt>
                <c:pt idx="43">
                  <c:v>0.61848266333133195</c:v>
                </c:pt>
                <c:pt idx="44">
                  <c:v>0.64487297351839801</c:v>
                </c:pt>
                <c:pt idx="45">
                  <c:v>0.64614485665204302</c:v>
                </c:pt>
                <c:pt idx="46">
                  <c:v>0.63504654573972097</c:v>
                </c:pt>
                <c:pt idx="47">
                  <c:v>0.64426759327980598</c:v>
                </c:pt>
                <c:pt idx="48">
                  <c:v>0.65656085198825798</c:v>
                </c:pt>
                <c:pt idx="49">
                  <c:v>0.66556715539942501</c:v>
                </c:pt>
                <c:pt idx="50">
                  <c:v>0.64915587913006301</c:v>
                </c:pt>
                <c:pt idx="51">
                  <c:v>0.66766462061884302</c:v>
                </c:pt>
                <c:pt idx="52">
                  <c:v>0.65617766961961099</c:v>
                </c:pt>
                <c:pt idx="53">
                  <c:v>0.67173544834655197</c:v>
                </c:pt>
                <c:pt idx="54">
                  <c:v>0.67992878976937898</c:v>
                </c:pt>
                <c:pt idx="55">
                  <c:v>0.66369577884604603</c:v>
                </c:pt>
                <c:pt idx="56">
                  <c:v>0.67714269314506403</c:v>
                </c:pt>
                <c:pt idx="57">
                  <c:v>0.67161990621658796</c:v>
                </c:pt>
                <c:pt idx="58">
                  <c:v>0.64927294521622103</c:v>
                </c:pt>
                <c:pt idx="59">
                  <c:v>0.69048262230275104</c:v>
                </c:pt>
                <c:pt idx="60">
                  <c:v>0.68373519600018395</c:v>
                </c:pt>
                <c:pt idx="61">
                  <c:v>0.68861326259518496</c:v>
                </c:pt>
                <c:pt idx="62">
                  <c:v>0.67523728371039404</c:v>
                </c:pt>
                <c:pt idx="63">
                  <c:v>0.55474906811658298</c:v>
                </c:pt>
                <c:pt idx="64">
                  <c:v>0.619169880979479</c:v>
                </c:pt>
                <c:pt idx="65">
                  <c:v>0.65964067583956698</c:v>
                </c:pt>
                <c:pt idx="66">
                  <c:v>0.65485416264483998</c:v>
                </c:pt>
                <c:pt idx="67">
                  <c:v>0.68955306633400004</c:v>
                </c:pt>
                <c:pt idx="68">
                  <c:v>0.696408937430672</c:v>
                </c:pt>
                <c:pt idx="69">
                  <c:v>0.69195806558116801</c:v>
                </c:pt>
                <c:pt idx="70">
                  <c:v>0.68046893736098002</c:v>
                </c:pt>
                <c:pt idx="71">
                  <c:v>0.72018919079557997</c:v>
                </c:pt>
                <c:pt idx="72">
                  <c:v>0.724368957010744</c:v>
                </c:pt>
              </c:numCache>
            </c:numRef>
          </c:val>
          <c:smooth val="1"/>
          <c:extLst>
            <c:ext xmlns:c16="http://schemas.microsoft.com/office/drawing/2014/chart" uri="{C3380CC4-5D6E-409C-BE32-E72D297353CC}">
              <c16:uniqueId val="{00000003-75A6-4970-9017-4956A5888D6B}"/>
            </c:ext>
          </c:extLst>
        </c:ser>
        <c:ser>
          <c:idx val="2"/>
          <c:order val="2"/>
          <c:tx>
            <c:strRef>
              <c:f>'Mujeres por hijos 25 65'!$AO$2</c:f>
              <c:strCache>
                <c:ptCount val="1"/>
                <c:pt idx="0">
                  <c:v>Mujeres con 2 hijos</c:v>
                </c:pt>
              </c:strCache>
            </c:strRef>
          </c:tx>
          <c:spPr>
            <a:ln w="31750" cap="rnd">
              <a:solidFill>
                <a:srgbClr val="00B050"/>
              </a:solidFill>
              <a:round/>
            </a:ln>
            <a:effectLst/>
          </c:spPr>
          <c:marker>
            <c:symbol val="none"/>
          </c:marker>
          <c:dLbls>
            <c:dLbl>
              <c:idx val="7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5A6-4970-9017-4956A5888D6B}"/>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00B050"/>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'Mujeres por hijos 25 65'!$A$3:$A$75</c:f>
              <c:strCache>
                <c:ptCount val="73"/>
                <c:pt idx="0">
                  <c:v>III-03</c:v>
                </c:pt>
                <c:pt idx="1">
                  <c:v>IV-03</c:v>
                </c:pt>
                <c:pt idx="2">
                  <c:v>I-04</c:v>
                </c:pt>
                <c:pt idx="3">
                  <c:v>II-04</c:v>
                </c:pt>
                <c:pt idx="4">
                  <c:v>III-04</c:v>
                </c:pt>
                <c:pt idx="5">
                  <c:v>IV-04</c:v>
                </c:pt>
                <c:pt idx="6">
                  <c:v>I-05</c:v>
                </c:pt>
                <c:pt idx="7">
                  <c:v>II-05</c:v>
                </c:pt>
                <c:pt idx="8">
                  <c:v>III-05</c:v>
                </c:pt>
                <c:pt idx="9">
                  <c:v>IV-05</c:v>
                </c:pt>
                <c:pt idx="10">
                  <c:v>I-06</c:v>
                </c:pt>
                <c:pt idx="11">
                  <c:v>II-06</c:v>
                </c:pt>
                <c:pt idx="12">
                  <c:v>III-06</c:v>
                </c:pt>
                <c:pt idx="13">
                  <c:v>IV-06</c:v>
                </c:pt>
                <c:pt idx="14">
                  <c:v>I-07</c:v>
                </c:pt>
                <c:pt idx="15">
                  <c:v>II-07</c:v>
                </c:pt>
                <c:pt idx="16">
                  <c:v>IV-07</c:v>
                </c:pt>
                <c:pt idx="17">
                  <c:v>I-08</c:v>
                </c:pt>
                <c:pt idx="18">
                  <c:v>II-08</c:v>
                </c:pt>
                <c:pt idx="19">
                  <c:v>III-08</c:v>
                </c:pt>
                <c:pt idx="20">
                  <c:v>IV-08</c:v>
                </c:pt>
                <c:pt idx="21">
                  <c:v>I-09</c:v>
                </c:pt>
                <c:pt idx="22">
                  <c:v>II-09</c:v>
                </c:pt>
                <c:pt idx="23">
                  <c:v>III-09</c:v>
                </c:pt>
                <c:pt idx="24">
                  <c:v>IV-09</c:v>
                </c:pt>
                <c:pt idx="25">
                  <c:v>I-10</c:v>
                </c:pt>
                <c:pt idx="26">
                  <c:v>II-10</c:v>
                </c:pt>
                <c:pt idx="27">
                  <c:v>III-10</c:v>
                </c:pt>
                <c:pt idx="28">
                  <c:v>IV-10</c:v>
                </c:pt>
                <c:pt idx="29">
                  <c:v>I-11</c:v>
                </c:pt>
                <c:pt idx="30">
                  <c:v>II-11</c:v>
                </c:pt>
                <c:pt idx="31">
                  <c:v>III-11</c:v>
                </c:pt>
                <c:pt idx="32">
                  <c:v>IV-11</c:v>
                </c:pt>
                <c:pt idx="33">
                  <c:v>I-12</c:v>
                </c:pt>
                <c:pt idx="34">
                  <c:v>II-12</c:v>
                </c:pt>
                <c:pt idx="35">
                  <c:v>III-12</c:v>
                </c:pt>
                <c:pt idx="36">
                  <c:v>IV-12</c:v>
                </c:pt>
                <c:pt idx="37">
                  <c:v>I-13</c:v>
                </c:pt>
                <c:pt idx="38">
                  <c:v>II-13</c:v>
                </c:pt>
                <c:pt idx="39">
                  <c:v>III-13</c:v>
                </c:pt>
                <c:pt idx="40">
                  <c:v>IV-13</c:v>
                </c:pt>
                <c:pt idx="41">
                  <c:v>I-14</c:v>
                </c:pt>
                <c:pt idx="42">
                  <c:v>II-14</c:v>
                </c:pt>
                <c:pt idx="43">
                  <c:v>III-14</c:v>
                </c:pt>
                <c:pt idx="44">
                  <c:v>IV-14</c:v>
                </c:pt>
                <c:pt idx="45">
                  <c:v>I-15</c:v>
                </c:pt>
                <c:pt idx="46">
                  <c:v>II-15</c:v>
                </c:pt>
                <c:pt idx="47">
                  <c:v>II-16</c:v>
                </c:pt>
                <c:pt idx="48">
                  <c:v>III-16</c:v>
                </c:pt>
                <c:pt idx="49">
                  <c:v>IV-16</c:v>
                </c:pt>
                <c:pt idx="50">
                  <c:v>I-17</c:v>
                </c:pt>
                <c:pt idx="51">
                  <c:v>II-17</c:v>
                </c:pt>
                <c:pt idx="52">
                  <c:v>III-17</c:v>
                </c:pt>
                <c:pt idx="53">
                  <c:v>IV-17</c:v>
                </c:pt>
                <c:pt idx="54">
                  <c:v>I-18</c:v>
                </c:pt>
                <c:pt idx="55">
                  <c:v>II-18</c:v>
                </c:pt>
                <c:pt idx="56">
                  <c:v>III-18</c:v>
                </c:pt>
                <c:pt idx="57">
                  <c:v>IV-18</c:v>
                </c:pt>
                <c:pt idx="58">
                  <c:v>I-19</c:v>
                </c:pt>
                <c:pt idx="59">
                  <c:v>II-19</c:v>
                </c:pt>
                <c:pt idx="60">
                  <c:v>III-19</c:v>
                </c:pt>
                <c:pt idx="61">
                  <c:v>IV-19</c:v>
                </c:pt>
                <c:pt idx="62">
                  <c:v>I-20</c:v>
                </c:pt>
                <c:pt idx="63">
                  <c:v>II-20</c:v>
                </c:pt>
                <c:pt idx="64">
                  <c:v>III-20</c:v>
                </c:pt>
                <c:pt idx="65">
                  <c:v>IV-20</c:v>
                </c:pt>
                <c:pt idx="66">
                  <c:v>I-21</c:v>
                </c:pt>
                <c:pt idx="67">
                  <c:v>II-21</c:v>
                </c:pt>
                <c:pt idx="68">
                  <c:v>III-21</c:v>
                </c:pt>
                <c:pt idx="69">
                  <c:v>IV-21</c:v>
                </c:pt>
                <c:pt idx="70">
                  <c:v>I-22</c:v>
                </c:pt>
                <c:pt idx="71">
                  <c:v>II-22</c:v>
                </c:pt>
                <c:pt idx="72">
                  <c:v>III-22</c:v>
                </c:pt>
              </c:strCache>
            </c:strRef>
          </c:cat>
          <c:val>
            <c:numRef>
              <c:f>'Mujeres por hijos 25 65'!$AO$3:$AO$75</c:f>
              <c:numCache>
                <c:formatCode>0.00</c:formatCode>
                <c:ptCount val="73"/>
                <c:pt idx="0">
                  <c:v>0.53115811759421705</c:v>
                </c:pt>
                <c:pt idx="1">
                  <c:v>0.56276850007996104</c:v>
                </c:pt>
                <c:pt idx="2">
                  <c:v>0.57148369670075205</c:v>
                </c:pt>
                <c:pt idx="3">
                  <c:v>0.56345043751984203</c:v>
                </c:pt>
                <c:pt idx="4">
                  <c:v>0.557155402233796</c:v>
                </c:pt>
                <c:pt idx="5">
                  <c:v>0.57568702282019701</c:v>
                </c:pt>
                <c:pt idx="6">
                  <c:v>0.54702812409393997</c:v>
                </c:pt>
                <c:pt idx="7">
                  <c:v>0.55162908349669404</c:v>
                </c:pt>
                <c:pt idx="8">
                  <c:v>0.56269750756853198</c:v>
                </c:pt>
                <c:pt idx="9">
                  <c:v>0.58856247372083703</c:v>
                </c:pt>
                <c:pt idx="10">
                  <c:v>0.54366929070318104</c:v>
                </c:pt>
                <c:pt idx="11">
                  <c:v>0.56434154872578202</c:v>
                </c:pt>
                <c:pt idx="12">
                  <c:v>0.57843555463419405</c:v>
                </c:pt>
                <c:pt idx="13">
                  <c:v>0.55303748026261101</c:v>
                </c:pt>
                <c:pt idx="14">
                  <c:v>0.570579296242546</c:v>
                </c:pt>
                <c:pt idx="15">
                  <c:v>0.56091151466371503</c:v>
                </c:pt>
                <c:pt idx="16">
                  <c:v>0.56097259339559402</c:v>
                </c:pt>
                <c:pt idx="17">
                  <c:v>0.56317687067536204</c:v>
                </c:pt>
                <c:pt idx="18">
                  <c:v>0.56165719101418499</c:v>
                </c:pt>
                <c:pt idx="19">
                  <c:v>0.57910662194760898</c:v>
                </c:pt>
                <c:pt idx="20">
                  <c:v>0.57292479097959303</c:v>
                </c:pt>
                <c:pt idx="21">
                  <c:v>0.56905997529829</c:v>
                </c:pt>
                <c:pt idx="22">
                  <c:v>0.58142757101901998</c:v>
                </c:pt>
                <c:pt idx="23">
                  <c:v>0.58187162450541596</c:v>
                </c:pt>
                <c:pt idx="24">
                  <c:v>0.59173489103740295</c:v>
                </c:pt>
                <c:pt idx="25">
                  <c:v>0.60864664704980698</c:v>
                </c:pt>
                <c:pt idx="26">
                  <c:v>0.588519558357813</c:v>
                </c:pt>
                <c:pt idx="27">
                  <c:v>0.57190017670204496</c:v>
                </c:pt>
                <c:pt idx="28">
                  <c:v>0.57518672575508001</c:v>
                </c:pt>
                <c:pt idx="29">
                  <c:v>0.60597556949488296</c:v>
                </c:pt>
                <c:pt idx="30">
                  <c:v>0.58308115746872202</c:v>
                </c:pt>
                <c:pt idx="31">
                  <c:v>0.57499374431247896</c:v>
                </c:pt>
                <c:pt idx="32">
                  <c:v>0.56857187159627298</c:v>
                </c:pt>
                <c:pt idx="33">
                  <c:v>0.593697396676373</c:v>
                </c:pt>
                <c:pt idx="34">
                  <c:v>0.60468437538396902</c:v>
                </c:pt>
                <c:pt idx="35">
                  <c:v>0.55018667483665995</c:v>
                </c:pt>
                <c:pt idx="36">
                  <c:v>0.56252299502181202</c:v>
                </c:pt>
                <c:pt idx="37">
                  <c:v>0.56233708123844295</c:v>
                </c:pt>
                <c:pt idx="38">
                  <c:v>0.57324880732217898</c:v>
                </c:pt>
                <c:pt idx="39">
                  <c:v>0.59766471999108595</c:v>
                </c:pt>
                <c:pt idx="40">
                  <c:v>0.60426184415019102</c:v>
                </c:pt>
                <c:pt idx="41">
                  <c:v>0.58340049250056003</c:v>
                </c:pt>
                <c:pt idx="42">
                  <c:v>0.57231084801147702</c:v>
                </c:pt>
                <c:pt idx="43">
                  <c:v>0.58789840910721702</c:v>
                </c:pt>
                <c:pt idx="44">
                  <c:v>0.59180868228434502</c:v>
                </c:pt>
                <c:pt idx="45">
                  <c:v>0.57682358424609603</c:v>
                </c:pt>
                <c:pt idx="46">
                  <c:v>0.58148296469468197</c:v>
                </c:pt>
                <c:pt idx="47">
                  <c:v>0.61145701583441403</c:v>
                </c:pt>
                <c:pt idx="48">
                  <c:v>0.59205524258808495</c:v>
                </c:pt>
                <c:pt idx="49">
                  <c:v>0.58244957117012597</c:v>
                </c:pt>
                <c:pt idx="50">
                  <c:v>0.58665507434314301</c:v>
                </c:pt>
                <c:pt idx="51">
                  <c:v>0.618861371995858</c:v>
                </c:pt>
                <c:pt idx="52">
                  <c:v>0.60914150765477504</c:v>
                </c:pt>
                <c:pt idx="53">
                  <c:v>0.61141426332173099</c:v>
                </c:pt>
                <c:pt idx="54">
                  <c:v>0.62915078532103297</c:v>
                </c:pt>
                <c:pt idx="55">
                  <c:v>0.63290791964932402</c:v>
                </c:pt>
                <c:pt idx="56">
                  <c:v>0.62854438782833399</c:v>
                </c:pt>
                <c:pt idx="57">
                  <c:v>0.63649705117108901</c:v>
                </c:pt>
                <c:pt idx="58">
                  <c:v>0.63721350519712405</c:v>
                </c:pt>
                <c:pt idx="59">
                  <c:v>0.62316549163572699</c:v>
                </c:pt>
                <c:pt idx="60">
                  <c:v>0.60404954900519503</c:v>
                </c:pt>
                <c:pt idx="61">
                  <c:v>0.62566698008785804</c:v>
                </c:pt>
                <c:pt idx="62">
                  <c:v>0.61939023867640497</c:v>
                </c:pt>
                <c:pt idx="63">
                  <c:v>0.50220813135386799</c:v>
                </c:pt>
                <c:pt idx="64">
                  <c:v>0.48543789472070098</c:v>
                </c:pt>
                <c:pt idx="65">
                  <c:v>0.579519500558908</c:v>
                </c:pt>
                <c:pt idx="66">
                  <c:v>0.63148819992449401</c:v>
                </c:pt>
                <c:pt idx="67">
                  <c:v>0.61554949284855698</c:v>
                </c:pt>
                <c:pt idx="68">
                  <c:v>0.65876954904699003</c:v>
                </c:pt>
                <c:pt idx="69">
                  <c:v>0.65214205946778903</c:v>
                </c:pt>
                <c:pt idx="70">
                  <c:v>0.65763801532855204</c:v>
                </c:pt>
                <c:pt idx="71">
                  <c:v>0.67947848573521596</c:v>
                </c:pt>
                <c:pt idx="72">
                  <c:v>0.66749328858814205</c:v>
                </c:pt>
              </c:numCache>
            </c:numRef>
          </c:val>
          <c:smooth val="1"/>
          <c:extLst>
            <c:ext xmlns:c16="http://schemas.microsoft.com/office/drawing/2014/chart" uri="{C3380CC4-5D6E-409C-BE32-E72D297353CC}">
              <c16:uniqueId val="{00000005-75A6-4970-9017-4956A5888D6B}"/>
            </c:ext>
          </c:extLst>
        </c:ser>
        <c:ser>
          <c:idx val="3"/>
          <c:order val="3"/>
          <c:tx>
            <c:strRef>
              <c:f>'Mujeres por hijos 25 65'!$AP$2</c:f>
              <c:strCache>
                <c:ptCount val="1"/>
                <c:pt idx="0">
                  <c:v>Mujeres con 3 hijos</c:v>
                </c:pt>
              </c:strCache>
            </c:strRef>
          </c:tx>
          <c:spPr>
            <a:ln w="31750" cap="rnd">
              <a:solidFill>
                <a:schemeClr val="accent4"/>
              </a:solidFill>
              <a:round/>
            </a:ln>
            <a:effectLst/>
          </c:spPr>
          <c:marker>
            <c:symbol val="none"/>
          </c:marker>
          <c:dLbls>
            <c:dLbl>
              <c:idx val="7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5A6-4970-9017-4956A5888D6B}"/>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7030A0"/>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'Mujeres por hijos 25 65'!$A$3:$A$75</c:f>
              <c:strCache>
                <c:ptCount val="73"/>
                <c:pt idx="0">
                  <c:v>III-03</c:v>
                </c:pt>
                <c:pt idx="1">
                  <c:v>IV-03</c:v>
                </c:pt>
                <c:pt idx="2">
                  <c:v>I-04</c:v>
                </c:pt>
                <c:pt idx="3">
                  <c:v>II-04</c:v>
                </c:pt>
                <c:pt idx="4">
                  <c:v>III-04</c:v>
                </c:pt>
                <c:pt idx="5">
                  <c:v>IV-04</c:v>
                </c:pt>
                <c:pt idx="6">
                  <c:v>I-05</c:v>
                </c:pt>
                <c:pt idx="7">
                  <c:v>II-05</c:v>
                </c:pt>
                <c:pt idx="8">
                  <c:v>III-05</c:v>
                </c:pt>
                <c:pt idx="9">
                  <c:v>IV-05</c:v>
                </c:pt>
                <c:pt idx="10">
                  <c:v>I-06</c:v>
                </c:pt>
                <c:pt idx="11">
                  <c:v>II-06</c:v>
                </c:pt>
                <c:pt idx="12">
                  <c:v>III-06</c:v>
                </c:pt>
                <c:pt idx="13">
                  <c:v>IV-06</c:v>
                </c:pt>
                <c:pt idx="14">
                  <c:v>I-07</c:v>
                </c:pt>
                <c:pt idx="15">
                  <c:v>II-07</c:v>
                </c:pt>
                <c:pt idx="16">
                  <c:v>IV-07</c:v>
                </c:pt>
                <c:pt idx="17">
                  <c:v>I-08</c:v>
                </c:pt>
                <c:pt idx="18">
                  <c:v>II-08</c:v>
                </c:pt>
                <c:pt idx="19">
                  <c:v>III-08</c:v>
                </c:pt>
                <c:pt idx="20">
                  <c:v>IV-08</c:v>
                </c:pt>
                <c:pt idx="21">
                  <c:v>I-09</c:v>
                </c:pt>
                <c:pt idx="22">
                  <c:v>II-09</c:v>
                </c:pt>
                <c:pt idx="23">
                  <c:v>III-09</c:v>
                </c:pt>
                <c:pt idx="24">
                  <c:v>IV-09</c:v>
                </c:pt>
                <c:pt idx="25">
                  <c:v>I-10</c:v>
                </c:pt>
                <c:pt idx="26">
                  <c:v>II-10</c:v>
                </c:pt>
                <c:pt idx="27">
                  <c:v>III-10</c:v>
                </c:pt>
                <c:pt idx="28">
                  <c:v>IV-10</c:v>
                </c:pt>
                <c:pt idx="29">
                  <c:v>I-11</c:v>
                </c:pt>
                <c:pt idx="30">
                  <c:v>II-11</c:v>
                </c:pt>
                <c:pt idx="31">
                  <c:v>III-11</c:v>
                </c:pt>
                <c:pt idx="32">
                  <c:v>IV-11</c:v>
                </c:pt>
                <c:pt idx="33">
                  <c:v>I-12</c:v>
                </c:pt>
                <c:pt idx="34">
                  <c:v>II-12</c:v>
                </c:pt>
                <c:pt idx="35">
                  <c:v>III-12</c:v>
                </c:pt>
                <c:pt idx="36">
                  <c:v>IV-12</c:v>
                </c:pt>
                <c:pt idx="37">
                  <c:v>I-13</c:v>
                </c:pt>
                <c:pt idx="38">
                  <c:v>II-13</c:v>
                </c:pt>
                <c:pt idx="39">
                  <c:v>III-13</c:v>
                </c:pt>
                <c:pt idx="40">
                  <c:v>IV-13</c:v>
                </c:pt>
                <c:pt idx="41">
                  <c:v>I-14</c:v>
                </c:pt>
                <c:pt idx="42">
                  <c:v>II-14</c:v>
                </c:pt>
                <c:pt idx="43">
                  <c:v>III-14</c:v>
                </c:pt>
                <c:pt idx="44">
                  <c:v>IV-14</c:v>
                </c:pt>
                <c:pt idx="45">
                  <c:v>I-15</c:v>
                </c:pt>
                <c:pt idx="46">
                  <c:v>II-15</c:v>
                </c:pt>
                <c:pt idx="47">
                  <c:v>II-16</c:v>
                </c:pt>
                <c:pt idx="48">
                  <c:v>III-16</c:v>
                </c:pt>
                <c:pt idx="49">
                  <c:v>IV-16</c:v>
                </c:pt>
                <c:pt idx="50">
                  <c:v>I-17</c:v>
                </c:pt>
                <c:pt idx="51">
                  <c:v>II-17</c:v>
                </c:pt>
                <c:pt idx="52">
                  <c:v>III-17</c:v>
                </c:pt>
                <c:pt idx="53">
                  <c:v>IV-17</c:v>
                </c:pt>
                <c:pt idx="54">
                  <c:v>I-18</c:v>
                </c:pt>
                <c:pt idx="55">
                  <c:v>II-18</c:v>
                </c:pt>
                <c:pt idx="56">
                  <c:v>III-18</c:v>
                </c:pt>
                <c:pt idx="57">
                  <c:v>IV-18</c:v>
                </c:pt>
                <c:pt idx="58">
                  <c:v>I-19</c:v>
                </c:pt>
                <c:pt idx="59">
                  <c:v>II-19</c:v>
                </c:pt>
                <c:pt idx="60">
                  <c:v>III-19</c:v>
                </c:pt>
                <c:pt idx="61">
                  <c:v>IV-19</c:v>
                </c:pt>
                <c:pt idx="62">
                  <c:v>I-20</c:v>
                </c:pt>
                <c:pt idx="63">
                  <c:v>II-20</c:v>
                </c:pt>
                <c:pt idx="64">
                  <c:v>III-20</c:v>
                </c:pt>
                <c:pt idx="65">
                  <c:v>IV-20</c:v>
                </c:pt>
                <c:pt idx="66">
                  <c:v>I-21</c:v>
                </c:pt>
                <c:pt idx="67">
                  <c:v>II-21</c:v>
                </c:pt>
                <c:pt idx="68">
                  <c:v>III-21</c:v>
                </c:pt>
                <c:pt idx="69">
                  <c:v>IV-21</c:v>
                </c:pt>
                <c:pt idx="70">
                  <c:v>I-22</c:v>
                </c:pt>
                <c:pt idx="71">
                  <c:v>II-22</c:v>
                </c:pt>
                <c:pt idx="72">
                  <c:v>III-22</c:v>
                </c:pt>
              </c:strCache>
            </c:strRef>
          </c:cat>
          <c:val>
            <c:numRef>
              <c:f>'Mujeres por hijos 25 65'!$AP$3:$AP$75</c:f>
              <c:numCache>
                <c:formatCode>0.00</c:formatCode>
                <c:ptCount val="73"/>
                <c:pt idx="0">
                  <c:v>0.56313064183746997</c:v>
                </c:pt>
                <c:pt idx="1">
                  <c:v>0.53776629486093197</c:v>
                </c:pt>
                <c:pt idx="2">
                  <c:v>0.51763614058060403</c:v>
                </c:pt>
                <c:pt idx="3">
                  <c:v>0.512448330296435</c:v>
                </c:pt>
                <c:pt idx="4">
                  <c:v>0.54814049681839305</c:v>
                </c:pt>
                <c:pt idx="5">
                  <c:v>0.50840808125339099</c:v>
                </c:pt>
                <c:pt idx="6">
                  <c:v>0.476275893140989</c:v>
                </c:pt>
                <c:pt idx="7">
                  <c:v>0.52821234913828696</c:v>
                </c:pt>
                <c:pt idx="8">
                  <c:v>0.51622086524667599</c:v>
                </c:pt>
                <c:pt idx="9">
                  <c:v>0.536045966228893</c:v>
                </c:pt>
                <c:pt idx="10">
                  <c:v>0.52569371335306603</c:v>
                </c:pt>
                <c:pt idx="11">
                  <c:v>0.51895967603946802</c:v>
                </c:pt>
                <c:pt idx="12">
                  <c:v>0.50019874560144595</c:v>
                </c:pt>
                <c:pt idx="13">
                  <c:v>0.52504611098451803</c:v>
                </c:pt>
                <c:pt idx="14">
                  <c:v>0.49001844187410198</c:v>
                </c:pt>
                <c:pt idx="15">
                  <c:v>0.47378356366758601</c:v>
                </c:pt>
                <c:pt idx="16">
                  <c:v>0.49388838016395298</c:v>
                </c:pt>
                <c:pt idx="17">
                  <c:v>0.48391782707728498</c:v>
                </c:pt>
                <c:pt idx="18">
                  <c:v>0.50880492152819001</c:v>
                </c:pt>
                <c:pt idx="19">
                  <c:v>0.48602853882860497</c:v>
                </c:pt>
                <c:pt idx="20">
                  <c:v>0.51772871645304497</c:v>
                </c:pt>
                <c:pt idx="21">
                  <c:v>0.55561934318491901</c:v>
                </c:pt>
                <c:pt idx="22">
                  <c:v>0.54995492503920396</c:v>
                </c:pt>
                <c:pt idx="23">
                  <c:v>0.53306373787969297</c:v>
                </c:pt>
                <c:pt idx="24">
                  <c:v>0.524368747325201</c:v>
                </c:pt>
                <c:pt idx="25">
                  <c:v>0.54174860151670101</c:v>
                </c:pt>
                <c:pt idx="26">
                  <c:v>0.51474643032988698</c:v>
                </c:pt>
                <c:pt idx="27">
                  <c:v>0.47212977644578402</c:v>
                </c:pt>
                <c:pt idx="28">
                  <c:v>0.486765019466116</c:v>
                </c:pt>
                <c:pt idx="29">
                  <c:v>0.487456404565631</c:v>
                </c:pt>
                <c:pt idx="30">
                  <c:v>0.49480454413049801</c:v>
                </c:pt>
                <c:pt idx="31">
                  <c:v>0.51318391974896505</c:v>
                </c:pt>
                <c:pt idx="32">
                  <c:v>0.51164714342411899</c:v>
                </c:pt>
                <c:pt idx="33">
                  <c:v>0.455361340136478</c:v>
                </c:pt>
                <c:pt idx="34">
                  <c:v>0.45409708060423098</c:v>
                </c:pt>
                <c:pt idx="35">
                  <c:v>0.50838500363417805</c:v>
                </c:pt>
                <c:pt idx="36">
                  <c:v>0.49532323586940202</c:v>
                </c:pt>
                <c:pt idx="37">
                  <c:v>0.474535738115692</c:v>
                </c:pt>
                <c:pt idx="38">
                  <c:v>0.498156931295829</c:v>
                </c:pt>
                <c:pt idx="39">
                  <c:v>0.49044830028176201</c:v>
                </c:pt>
                <c:pt idx="40">
                  <c:v>0.481609607779864</c:v>
                </c:pt>
                <c:pt idx="41">
                  <c:v>0.50149843292159102</c:v>
                </c:pt>
                <c:pt idx="42">
                  <c:v>0.50167171698494895</c:v>
                </c:pt>
                <c:pt idx="43">
                  <c:v>0.50683526794370304</c:v>
                </c:pt>
                <c:pt idx="44">
                  <c:v>0.50561084911554899</c:v>
                </c:pt>
                <c:pt idx="45">
                  <c:v>0.48442021363161802</c:v>
                </c:pt>
                <c:pt idx="46">
                  <c:v>0.48839572502400702</c:v>
                </c:pt>
                <c:pt idx="47">
                  <c:v>0.53398051220642795</c:v>
                </c:pt>
                <c:pt idx="48">
                  <c:v>0.50750880170796198</c:v>
                </c:pt>
                <c:pt idx="49">
                  <c:v>0.54740608620482101</c:v>
                </c:pt>
                <c:pt idx="50">
                  <c:v>0.52392992595268195</c:v>
                </c:pt>
                <c:pt idx="51">
                  <c:v>0.49109564522256999</c:v>
                </c:pt>
                <c:pt idx="52">
                  <c:v>0.56202870014525097</c:v>
                </c:pt>
                <c:pt idx="53">
                  <c:v>0.54668500559492705</c:v>
                </c:pt>
                <c:pt idx="54">
                  <c:v>0.48531916521815199</c:v>
                </c:pt>
                <c:pt idx="55">
                  <c:v>0.52964143930121499</c:v>
                </c:pt>
                <c:pt idx="56">
                  <c:v>0.53320766133724296</c:v>
                </c:pt>
                <c:pt idx="57">
                  <c:v>0.52895184187412503</c:v>
                </c:pt>
                <c:pt idx="58">
                  <c:v>0.52666315434451505</c:v>
                </c:pt>
                <c:pt idx="59">
                  <c:v>0.52867549460725205</c:v>
                </c:pt>
                <c:pt idx="60">
                  <c:v>0.54282651280252203</c:v>
                </c:pt>
                <c:pt idx="61">
                  <c:v>0.52313144481118701</c:v>
                </c:pt>
                <c:pt idx="62">
                  <c:v>0.53386883539298802</c:v>
                </c:pt>
                <c:pt idx="63">
                  <c:v>0.423297298043601</c:v>
                </c:pt>
                <c:pt idx="64">
                  <c:v>0.43489065041112701</c:v>
                </c:pt>
                <c:pt idx="65">
                  <c:v>0.50862006811232197</c:v>
                </c:pt>
                <c:pt idx="66">
                  <c:v>0.49849188686990897</c:v>
                </c:pt>
                <c:pt idx="67">
                  <c:v>0.53428298934310503</c:v>
                </c:pt>
                <c:pt idx="68">
                  <c:v>0.53714662349013498</c:v>
                </c:pt>
                <c:pt idx="69">
                  <c:v>0.64039375453084801</c:v>
                </c:pt>
                <c:pt idx="70">
                  <c:v>0.58867252385668101</c:v>
                </c:pt>
                <c:pt idx="71">
                  <c:v>0.581872756878557</c:v>
                </c:pt>
                <c:pt idx="72">
                  <c:v>0.63287293377953602</c:v>
                </c:pt>
              </c:numCache>
            </c:numRef>
          </c:val>
          <c:smooth val="1"/>
          <c:extLst>
            <c:ext xmlns:c16="http://schemas.microsoft.com/office/drawing/2014/chart" uri="{C3380CC4-5D6E-409C-BE32-E72D297353CC}">
              <c16:uniqueId val="{00000007-75A6-4970-9017-4956A5888D6B}"/>
            </c:ext>
          </c:extLst>
        </c:ser>
        <c:ser>
          <c:idx val="4"/>
          <c:order val="4"/>
          <c:tx>
            <c:strRef>
              <c:f>'Mujeres por hijos 25 65'!$AQ$2</c:f>
              <c:strCache>
                <c:ptCount val="1"/>
                <c:pt idx="0">
                  <c:v>Mujeres con más de 3 hijos</c:v>
                </c:pt>
              </c:strCache>
            </c:strRef>
          </c:tx>
          <c:spPr>
            <a:ln w="31750" cap="rnd">
              <a:solidFill>
                <a:srgbClr val="FFC000"/>
              </a:solidFill>
              <a:round/>
            </a:ln>
            <a:effectLst/>
          </c:spPr>
          <c:marker>
            <c:symbol val="none"/>
          </c:marker>
          <c:dLbls>
            <c:dLbl>
              <c:idx val="7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5A6-4970-9017-4956A5888D6B}"/>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FFC000"/>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'Mujeres por hijos 25 65'!$A$3:$A$75</c:f>
              <c:strCache>
                <c:ptCount val="73"/>
                <c:pt idx="0">
                  <c:v>III-03</c:v>
                </c:pt>
                <c:pt idx="1">
                  <c:v>IV-03</c:v>
                </c:pt>
                <c:pt idx="2">
                  <c:v>I-04</c:v>
                </c:pt>
                <c:pt idx="3">
                  <c:v>II-04</c:v>
                </c:pt>
                <c:pt idx="4">
                  <c:v>III-04</c:v>
                </c:pt>
                <c:pt idx="5">
                  <c:v>IV-04</c:v>
                </c:pt>
                <c:pt idx="6">
                  <c:v>I-05</c:v>
                </c:pt>
                <c:pt idx="7">
                  <c:v>II-05</c:v>
                </c:pt>
                <c:pt idx="8">
                  <c:v>III-05</c:v>
                </c:pt>
                <c:pt idx="9">
                  <c:v>IV-05</c:v>
                </c:pt>
                <c:pt idx="10">
                  <c:v>I-06</c:v>
                </c:pt>
                <c:pt idx="11">
                  <c:v>II-06</c:v>
                </c:pt>
                <c:pt idx="12">
                  <c:v>III-06</c:v>
                </c:pt>
                <c:pt idx="13">
                  <c:v>IV-06</c:v>
                </c:pt>
                <c:pt idx="14">
                  <c:v>I-07</c:v>
                </c:pt>
                <c:pt idx="15">
                  <c:v>II-07</c:v>
                </c:pt>
                <c:pt idx="16">
                  <c:v>IV-07</c:v>
                </c:pt>
                <c:pt idx="17">
                  <c:v>I-08</c:v>
                </c:pt>
                <c:pt idx="18">
                  <c:v>II-08</c:v>
                </c:pt>
                <c:pt idx="19">
                  <c:v>III-08</c:v>
                </c:pt>
                <c:pt idx="20">
                  <c:v>IV-08</c:v>
                </c:pt>
                <c:pt idx="21">
                  <c:v>I-09</c:v>
                </c:pt>
                <c:pt idx="22">
                  <c:v>II-09</c:v>
                </c:pt>
                <c:pt idx="23">
                  <c:v>III-09</c:v>
                </c:pt>
                <c:pt idx="24">
                  <c:v>IV-09</c:v>
                </c:pt>
                <c:pt idx="25">
                  <c:v>I-10</c:v>
                </c:pt>
                <c:pt idx="26">
                  <c:v>II-10</c:v>
                </c:pt>
                <c:pt idx="27">
                  <c:v>III-10</c:v>
                </c:pt>
                <c:pt idx="28">
                  <c:v>IV-10</c:v>
                </c:pt>
                <c:pt idx="29">
                  <c:v>I-11</c:v>
                </c:pt>
                <c:pt idx="30">
                  <c:v>II-11</c:v>
                </c:pt>
                <c:pt idx="31">
                  <c:v>III-11</c:v>
                </c:pt>
                <c:pt idx="32">
                  <c:v>IV-11</c:v>
                </c:pt>
                <c:pt idx="33">
                  <c:v>I-12</c:v>
                </c:pt>
                <c:pt idx="34">
                  <c:v>II-12</c:v>
                </c:pt>
                <c:pt idx="35">
                  <c:v>III-12</c:v>
                </c:pt>
                <c:pt idx="36">
                  <c:v>IV-12</c:v>
                </c:pt>
                <c:pt idx="37">
                  <c:v>I-13</c:v>
                </c:pt>
                <c:pt idx="38">
                  <c:v>II-13</c:v>
                </c:pt>
                <c:pt idx="39">
                  <c:v>III-13</c:v>
                </c:pt>
                <c:pt idx="40">
                  <c:v>IV-13</c:v>
                </c:pt>
                <c:pt idx="41">
                  <c:v>I-14</c:v>
                </c:pt>
                <c:pt idx="42">
                  <c:v>II-14</c:v>
                </c:pt>
                <c:pt idx="43">
                  <c:v>III-14</c:v>
                </c:pt>
                <c:pt idx="44">
                  <c:v>IV-14</c:v>
                </c:pt>
                <c:pt idx="45">
                  <c:v>I-15</c:v>
                </c:pt>
                <c:pt idx="46">
                  <c:v>II-15</c:v>
                </c:pt>
                <c:pt idx="47">
                  <c:v>II-16</c:v>
                </c:pt>
                <c:pt idx="48">
                  <c:v>III-16</c:v>
                </c:pt>
                <c:pt idx="49">
                  <c:v>IV-16</c:v>
                </c:pt>
                <c:pt idx="50">
                  <c:v>I-17</c:v>
                </c:pt>
                <c:pt idx="51">
                  <c:v>II-17</c:v>
                </c:pt>
                <c:pt idx="52">
                  <c:v>III-17</c:v>
                </c:pt>
                <c:pt idx="53">
                  <c:v>IV-17</c:v>
                </c:pt>
                <c:pt idx="54">
                  <c:v>I-18</c:v>
                </c:pt>
                <c:pt idx="55">
                  <c:v>II-18</c:v>
                </c:pt>
                <c:pt idx="56">
                  <c:v>III-18</c:v>
                </c:pt>
                <c:pt idx="57">
                  <c:v>IV-18</c:v>
                </c:pt>
                <c:pt idx="58">
                  <c:v>I-19</c:v>
                </c:pt>
                <c:pt idx="59">
                  <c:v>II-19</c:v>
                </c:pt>
                <c:pt idx="60">
                  <c:v>III-19</c:v>
                </c:pt>
                <c:pt idx="61">
                  <c:v>IV-19</c:v>
                </c:pt>
                <c:pt idx="62">
                  <c:v>I-20</c:v>
                </c:pt>
                <c:pt idx="63">
                  <c:v>II-20</c:v>
                </c:pt>
                <c:pt idx="64">
                  <c:v>III-20</c:v>
                </c:pt>
                <c:pt idx="65">
                  <c:v>IV-20</c:v>
                </c:pt>
                <c:pt idx="66">
                  <c:v>I-21</c:v>
                </c:pt>
                <c:pt idx="67">
                  <c:v>II-21</c:v>
                </c:pt>
                <c:pt idx="68">
                  <c:v>III-21</c:v>
                </c:pt>
                <c:pt idx="69">
                  <c:v>IV-21</c:v>
                </c:pt>
                <c:pt idx="70">
                  <c:v>I-22</c:v>
                </c:pt>
                <c:pt idx="71">
                  <c:v>II-22</c:v>
                </c:pt>
                <c:pt idx="72">
                  <c:v>III-22</c:v>
                </c:pt>
              </c:strCache>
            </c:strRef>
          </c:cat>
          <c:val>
            <c:numRef>
              <c:f>'Mujeres por hijos 25 65'!$AQ$3:$AQ$75</c:f>
              <c:numCache>
                <c:formatCode>0.00</c:formatCode>
                <c:ptCount val="73"/>
                <c:pt idx="0">
                  <c:v>0.51046449835005503</c:v>
                </c:pt>
                <c:pt idx="1">
                  <c:v>0.53125395971718103</c:v>
                </c:pt>
                <c:pt idx="2">
                  <c:v>0.51431830822125602</c:v>
                </c:pt>
                <c:pt idx="3">
                  <c:v>0.49011254325487602</c:v>
                </c:pt>
                <c:pt idx="4">
                  <c:v>0.48720089037284398</c:v>
                </c:pt>
                <c:pt idx="5">
                  <c:v>0.50778317324524702</c:v>
                </c:pt>
                <c:pt idx="6">
                  <c:v>0.50042920582976202</c:v>
                </c:pt>
                <c:pt idx="7">
                  <c:v>0.44004050296215702</c:v>
                </c:pt>
                <c:pt idx="8">
                  <c:v>0.44155860498184801</c:v>
                </c:pt>
                <c:pt idx="9">
                  <c:v>0.38593124822188501</c:v>
                </c:pt>
                <c:pt idx="10">
                  <c:v>0.42090841399851098</c:v>
                </c:pt>
                <c:pt idx="11">
                  <c:v>0.411305189639252</c:v>
                </c:pt>
                <c:pt idx="12">
                  <c:v>0.41518994429047301</c:v>
                </c:pt>
                <c:pt idx="13">
                  <c:v>0.41888591430330302</c:v>
                </c:pt>
                <c:pt idx="14">
                  <c:v>0.40122535470794202</c:v>
                </c:pt>
                <c:pt idx="15">
                  <c:v>0.40452447471637099</c:v>
                </c:pt>
                <c:pt idx="16">
                  <c:v>0.40453786051093998</c:v>
                </c:pt>
                <c:pt idx="17">
                  <c:v>0.39668817288904601</c:v>
                </c:pt>
                <c:pt idx="18">
                  <c:v>0.342831217054402</c:v>
                </c:pt>
                <c:pt idx="19">
                  <c:v>0.39653361031022599</c:v>
                </c:pt>
                <c:pt idx="20">
                  <c:v>0.40105861326245401</c:v>
                </c:pt>
                <c:pt idx="21">
                  <c:v>0.40742617080744298</c:v>
                </c:pt>
                <c:pt idx="22">
                  <c:v>0.44359550083534599</c:v>
                </c:pt>
                <c:pt idx="23">
                  <c:v>0.36698349208047898</c:v>
                </c:pt>
                <c:pt idx="24">
                  <c:v>0.431776063136384</c:v>
                </c:pt>
                <c:pt idx="25">
                  <c:v>0.44800854851361499</c:v>
                </c:pt>
                <c:pt idx="26">
                  <c:v>0.37399362712774598</c:v>
                </c:pt>
                <c:pt idx="27">
                  <c:v>0.44992062147671602</c:v>
                </c:pt>
                <c:pt idx="28">
                  <c:v>0.39227015831782902</c:v>
                </c:pt>
                <c:pt idx="29">
                  <c:v>0.43152416201990201</c:v>
                </c:pt>
                <c:pt idx="30">
                  <c:v>0.407992589453472</c:v>
                </c:pt>
                <c:pt idx="31">
                  <c:v>0.43785769605020203</c:v>
                </c:pt>
                <c:pt idx="32">
                  <c:v>0.46868190223117401</c:v>
                </c:pt>
                <c:pt idx="33">
                  <c:v>0.37695459283861399</c:v>
                </c:pt>
                <c:pt idx="34">
                  <c:v>0.38777665572666797</c:v>
                </c:pt>
                <c:pt idx="35">
                  <c:v>0.48007583793400099</c:v>
                </c:pt>
                <c:pt idx="36">
                  <c:v>0.42073556920448402</c:v>
                </c:pt>
                <c:pt idx="37">
                  <c:v>0.33717161624877701</c:v>
                </c:pt>
                <c:pt idx="38">
                  <c:v>0.350885469750715</c:v>
                </c:pt>
                <c:pt idx="39">
                  <c:v>0.43016860296312698</c:v>
                </c:pt>
                <c:pt idx="40">
                  <c:v>0.358840462166438</c:v>
                </c:pt>
                <c:pt idx="41">
                  <c:v>0.388246403377215</c:v>
                </c:pt>
                <c:pt idx="42">
                  <c:v>0.39347887947957799</c:v>
                </c:pt>
                <c:pt idx="43">
                  <c:v>0.38408609047339098</c:v>
                </c:pt>
                <c:pt idx="44">
                  <c:v>0.36477151187493601</c:v>
                </c:pt>
                <c:pt idx="45">
                  <c:v>0.367398645157824</c:v>
                </c:pt>
                <c:pt idx="46">
                  <c:v>0.43660985197223601</c:v>
                </c:pt>
                <c:pt idx="47">
                  <c:v>0.43587617341585999</c:v>
                </c:pt>
                <c:pt idx="48">
                  <c:v>0.40906480124133099</c:v>
                </c:pt>
                <c:pt idx="49">
                  <c:v>0.39664553116288598</c:v>
                </c:pt>
                <c:pt idx="50">
                  <c:v>0.37022156755517099</c:v>
                </c:pt>
                <c:pt idx="51">
                  <c:v>0.36151422075072798</c:v>
                </c:pt>
                <c:pt idx="52">
                  <c:v>0.42299805814695601</c:v>
                </c:pt>
                <c:pt idx="53">
                  <c:v>0.41142323413914</c:v>
                </c:pt>
                <c:pt idx="54">
                  <c:v>0.38241055495153298</c:v>
                </c:pt>
                <c:pt idx="55">
                  <c:v>0.39926169313138998</c:v>
                </c:pt>
                <c:pt idx="56">
                  <c:v>0.40941880269297398</c:v>
                </c:pt>
                <c:pt idx="57">
                  <c:v>0.33981936171739602</c:v>
                </c:pt>
                <c:pt idx="58">
                  <c:v>0.39683371968944298</c:v>
                </c:pt>
                <c:pt idx="59">
                  <c:v>0.39017153588507503</c:v>
                </c:pt>
                <c:pt idx="60">
                  <c:v>0.303738014679653</c:v>
                </c:pt>
                <c:pt idx="61">
                  <c:v>0.38139816879553601</c:v>
                </c:pt>
                <c:pt idx="62">
                  <c:v>0.505215850167123</c:v>
                </c:pt>
                <c:pt idx="63">
                  <c:v>0.453563961558058</c:v>
                </c:pt>
                <c:pt idx="64">
                  <c:v>0.453100288339783</c:v>
                </c:pt>
                <c:pt idx="65">
                  <c:v>0.284490737778688</c:v>
                </c:pt>
                <c:pt idx="66">
                  <c:v>0.44723334649444402</c:v>
                </c:pt>
                <c:pt idx="67">
                  <c:v>0.43817570579021797</c:v>
                </c:pt>
                <c:pt idx="68">
                  <c:v>0.436867546196061</c:v>
                </c:pt>
                <c:pt idx="69">
                  <c:v>0.42671557852930903</c:v>
                </c:pt>
                <c:pt idx="70">
                  <c:v>0.61268312261689795</c:v>
                </c:pt>
                <c:pt idx="71">
                  <c:v>0.48362509382339403</c:v>
                </c:pt>
                <c:pt idx="72">
                  <c:v>0.49188644666415798</c:v>
                </c:pt>
              </c:numCache>
            </c:numRef>
          </c:val>
          <c:smooth val="1"/>
          <c:extLst>
            <c:ext xmlns:c16="http://schemas.microsoft.com/office/drawing/2014/chart" uri="{C3380CC4-5D6E-409C-BE32-E72D297353CC}">
              <c16:uniqueId val="{00000009-75A6-4970-9017-4956A5888D6B}"/>
            </c:ext>
          </c:extLst>
        </c:ser>
        <c:dLbls>
          <c:showLegendKey val="0"/>
          <c:showVal val="0"/>
          <c:showCatName val="0"/>
          <c:showSerName val="0"/>
          <c:showPercent val="0"/>
          <c:showBubbleSize val="0"/>
        </c:dLbls>
        <c:smooth val="0"/>
        <c:axId val="1800435807"/>
        <c:axId val="1800437471"/>
      </c:lineChart>
      <c:catAx>
        <c:axId val="1800435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s-AR"/>
          </a:p>
        </c:txPr>
        <c:crossAx val="1800437471"/>
        <c:crosses val="autoZero"/>
        <c:auto val="1"/>
        <c:lblAlgn val="ctr"/>
        <c:lblOffset val="100"/>
        <c:noMultiLvlLbl val="0"/>
      </c:catAx>
      <c:valAx>
        <c:axId val="1800437471"/>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s-AR"/>
          </a:p>
        </c:txPr>
        <c:crossAx val="18004358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050">
          <a:solidFill>
            <a:sysClr val="windowText" lastClr="000000"/>
          </a:solidFill>
        </a:defRPr>
      </a:pPr>
      <a:endParaRPr lang="es-AR"/>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4"/>
          <c:order val="4"/>
          <c:tx>
            <c:strRef>
              <c:f>'Mujeres por hijos 25 65'!$AX$2</c:f>
              <c:strCache>
                <c:ptCount val="1"/>
                <c:pt idx="0">
                  <c:v>Mujeres con más de 3 hijos</c:v>
                </c:pt>
              </c:strCache>
            </c:strRef>
          </c:tx>
          <c:spPr>
            <a:ln w="31750" cap="rnd">
              <a:solidFill>
                <a:srgbClr val="FFC000"/>
              </a:solidFill>
              <a:round/>
            </a:ln>
            <a:effectLst/>
          </c:spPr>
          <c:marker>
            <c:symbol val="none"/>
          </c:marker>
          <c:cat>
            <c:strRef>
              <c:f>'Mujeres por hijos 25 65'!$A$3:$A$75</c:f>
              <c:strCache>
                <c:ptCount val="73"/>
                <c:pt idx="0">
                  <c:v>III-03</c:v>
                </c:pt>
                <c:pt idx="1">
                  <c:v>IV-03</c:v>
                </c:pt>
                <c:pt idx="2">
                  <c:v>I-04</c:v>
                </c:pt>
                <c:pt idx="3">
                  <c:v>II-04</c:v>
                </c:pt>
                <c:pt idx="4">
                  <c:v>III-04</c:v>
                </c:pt>
                <c:pt idx="5">
                  <c:v>IV-04</c:v>
                </c:pt>
                <c:pt idx="6">
                  <c:v>I-05</c:v>
                </c:pt>
                <c:pt idx="7">
                  <c:v>II-05</c:v>
                </c:pt>
                <c:pt idx="8">
                  <c:v>III-05</c:v>
                </c:pt>
                <c:pt idx="9">
                  <c:v>IV-05</c:v>
                </c:pt>
                <c:pt idx="10">
                  <c:v>I-06</c:v>
                </c:pt>
                <c:pt idx="11">
                  <c:v>II-06</c:v>
                </c:pt>
                <c:pt idx="12">
                  <c:v>III-06</c:v>
                </c:pt>
                <c:pt idx="13">
                  <c:v>IV-06</c:v>
                </c:pt>
                <c:pt idx="14">
                  <c:v>I-07</c:v>
                </c:pt>
                <c:pt idx="15">
                  <c:v>II-07</c:v>
                </c:pt>
                <c:pt idx="16">
                  <c:v>IV-07</c:v>
                </c:pt>
                <c:pt idx="17">
                  <c:v>I-08</c:v>
                </c:pt>
                <c:pt idx="18">
                  <c:v>II-08</c:v>
                </c:pt>
                <c:pt idx="19">
                  <c:v>III-08</c:v>
                </c:pt>
                <c:pt idx="20">
                  <c:v>IV-08</c:v>
                </c:pt>
                <c:pt idx="21">
                  <c:v>I-09</c:v>
                </c:pt>
                <c:pt idx="22">
                  <c:v>II-09</c:v>
                </c:pt>
                <c:pt idx="23">
                  <c:v>III-09</c:v>
                </c:pt>
                <c:pt idx="24">
                  <c:v>IV-09</c:v>
                </c:pt>
                <c:pt idx="25">
                  <c:v>I-10</c:v>
                </c:pt>
                <c:pt idx="26">
                  <c:v>II-10</c:v>
                </c:pt>
                <c:pt idx="27">
                  <c:v>III-10</c:v>
                </c:pt>
                <c:pt idx="28">
                  <c:v>IV-10</c:v>
                </c:pt>
                <c:pt idx="29">
                  <c:v>I-11</c:v>
                </c:pt>
                <c:pt idx="30">
                  <c:v>II-11</c:v>
                </c:pt>
                <c:pt idx="31">
                  <c:v>III-11</c:v>
                </c:pt>
                <c:pt idx="32">
                  <c:v>IV-11</c:v>
                </c:pt>
                <c:pt idx="33">
                  <c:v>I-12</c:v>
                </c:pt>
                <c:pt idx="34">
                  <c:v>II-12</c:v>
                </c:pt>
                <c:pt idx="35">
                  <c:v>III-12</c:v>
                </c:pt>
                <c:pt idx="36">
                  <c:v>IV-12</c:v>
                </c:pt>
                <c:pt idx="37">
                  <c:v>I-13</c:v>
                </c:pt>
                <c:pt idx="38">
                  <c:v>II-13</c:v>
                </c:pt>
                <c:pt idx="39">
                  <c:v>III-13</c:v>
                </c:pt>
                <c:pt idx="40">
                  <c:v>IV-13</c:v>
                </c:pt>
                <c:pt idx="41">
                  <c:v>I-14</c:v>
                </c:pt>
                <c:pt idx="42">
                  <c:v>II-14</c:v>
                </c:pt>
                <c:pt idx="43">
                  <c:v>III-14</c:v>
                </c:pt>
                <c:pt idx="44">
                  <c:v>IV-14</c:v>
                </c:pt>
                <c:pt idx="45">
                  <c:v>I-15</c:v>
                </c:pt>
                <c:pt idx="46">
                  <c:v>II-15</c:v>
                </c:pt>
                <c:pt idx="47">
                  <c:v>II-16</c:v>
                </c:pt>
                <c:pt idx="48">
                  <c:v>III-16</c:v>
                </c:pt>
                <c:pt idx="49">
                  <c:v>IV-16</c:v>
                </c:pt>
                <c:pt idx="50">
                  <c:v>I-17</c:v>
                </c:pt>
                <c:pt idx="51">
                  <c:v>II-17</c:v>
                </c:pt>
                <c:pt idx="52">
                  <c:v>III-17</c:v>
                </c:pt>
                <c:pt idx="53">
                  <c:v>IV-17</c:v>
                </c:pt>
                <c:pt idx="54">
                  <c:v>I-18</c:v>
                </c:pt>
                <c:pt idx="55">
                  <c:v>II-18</c:v>
                </c:pt>
                <c:pt idx="56">
                  <c:v>III-18</c:v>
                </c:pt>
                <c:pt idx="57">
                  <c:v>IV-18</c:v>
                </c:pt>
                <c:pt idx="58">
                  <c:v>I-19</c:v>
                </c:pt>
                <c:pt idx="59">
                  <c:v>II-19</c:v>
                </c:pt>
                <c:pt idx="60">
                  <c:v>III-19</c:v>
                </c:pt>
                <c:pt idx="61">
                  <c:v>IV-19</c:v>
                </c:pt>
                <c:pt idx="62">
                  <c:v>I-20</c:v>
                </c:pt>
                <c:pt idx="63">
                  <c:v>II-20</c:v>
                </c:pt>
                <c:pt idx="64">
                  <c:v>III-20</c:v>
                </c:pt>
                <c:pt idx="65">
                  <c:v>IV-20</c:v>
                </c:pt>
                <c:pt idx="66">
                  <c:v>I-21</c:v>
                </c:pt>
                <c:pt idx="67">
                  <c:v>II-21</c:v>
                </c:pt>
                <c:pt idx="68">
                  <c:v>III-21</c:v>
                </c:pt>
                <c:pt idx="69">
                  <c:v>IV-21</c:v>
                </c:pt>
                <c:pt idx="70">
                  <c:v>I-22</c:v>
                </c:pt>
                <c:pt idx="71">
                  <c:v>II-22</c:v>
                </c:pt>
                <c:pt idx="72">
                  <c:v>III-22</c:v>
                </c:pt>
              </c:strCache>
            </c:strRef>
          </c:cat>
          <c:val>
            <c:numRef>
              <c:f>'Mujeres por hijos 25 65'!$AX$3:$AX$75</c:f>
              <c:numCache>
                <c:formatCode>0.00</c:formatCode>
                <c:ptCount val="73"/>
                <c:pt idx="0">
                  <c:v>0.10616875337802099</c:v>
                </c:pt>
                <c:pt idx="1">
                  <c:v>0.13494665315610699</c:v>
                </c:pt>
                <c:pt idx="2">
                  <c:v>9.7254962865177597E-2</c:v>
                </c:pt>
                <c:pt idx="3">
                  <c:v>0.149708726019459</c:v>
                </c:pt>
                <c:pt idx="4">
                  <c:v>0.12904471878125301</c:v>
                </c:pt>
                <c:pt idx="5">
                  <c:v>6.6246039121720696E-2</c:v>
                </c:pt>
                <c:pt idx="6">
                  <c:v>9.4369356738264798E-2</c:v>
                </c:pt>
                <c:pt idx="7">
                  <c:v>0.13887295118330101</c:v>
                </c:pt>
                <c:pt idx="8">
                  <c:v>0.100827039250732</c:v>
                </c:pt>
                <c:pt idx="9">
                  <c:v>0.117000207741846</c:v>
                </c:pt>
                <c:pt idx="10">
                  <c:v>0.114319915267515</c:v>
                </c:pt>
                <c:pt idx="11">
                  <c:v>0.16289080788638599</c:v>
                </c:pt>
                <c:pt idx="12">
                  <c:v>9.8468167880155097E-2</c:v>
                </c:pt>
                <c:pt idx="13">
                  <c:v>9.3175478832207295E-2</c:v>
                </c:pt>
                <c:pt idx="14">
                  <c:v>0.12462562061549</c:v>
                </c:pt>
                <c:pt idx="15">
                  <c:v>7.9846615332281906E-2</c:v>
                </c:pt>
                <c:pt idx="16">
                  <c:v>9.2480161900197005E-2</c:v>
                </c:pt>
                <c:pt idx="17">
                  <c:v>9.4832358353655805E-2</c:v>
                </c:pt>
                <c:pt idx="18">
                  <c:v>0.166048284625159</c:v>
                </c:pt>
                <c:pt idx="19">
                  <c:v>9.2525426391535701E-2</c:v>
                </c:pt>
                <c:pt idx="20">
                  <c:v>0.168785617367707</c:v>
                </c:pt>
                <c:pt idx="21">
                  <c:v>0.166913308810057</c:v>
                </c:pt>
                <c:pt idx="22">
                  <c:v>0.106939078645748</c:v>
                </c:pt>
                <c:pt idx="23">
                  <c:v>0.16254416961130699</c:v>
                </c:pt>
                <c:pt idx="24">
                  <c:v>9.2006312560662107E-2</c:v>
                </c:pt>
                <c:pt idx="25">
                  <c:v>6.8647353445263501E-2</c:v>
                </c:pt>
                <c:pt idx="26">
                  <c:v>6.8323103556814604E-2</c:v>
                </c:pt>
                <c:pt idx="27">
                  <c:v>0.105889444718445</c:v>
                </c:pt>
                <c:pt idx="28">
                  <c:v>7.3523803206924601E-2</c:v>
                </c:pt>
                <c:pt idx="29">
                  <c:v>9.3729719481693799E-2</c:v>
                </c:pt>
                <c:pt idx="30">
                  <c:v>6.64126526444061E-2</c:v>
                </c:pt>
                <c:pt idx="31">
                  <c:v>5.2665950590762602E-2</c:v>
                </c:pt>
                <c:pt idx="32">
                  <c:v>3.8314608692632299E-2</c:v>
                </c:pt>
                <c:pt idx="33">
                  <c:v>0.117369914853359</c:v>
                </c:pt>
                <c:pt idx="34">
                  <c:v>8.7272583216963295E-2</c:v>
                </c:pt>
                <c:pt idx="35">
                  <c:v>8.0159390602995803E-2</c:v>
                </c:pt>
                <c:pt idx="36">
                  <c:v>3.0602289020675799E-2</c:v>
                </c:pt>
                <c:pt idx="37">
                  <c:v>9.2922516438599598E-2</c:v>
                </c:pt>
                <c:pt idx="38">
                  <c:v>0.119374476403239</c:v>
                </c:pt>
                <c:pt idx="39">
                  <c:v>4.9197367945334199E-2</c:v>
                </c:pt>
                <c:pt idx="40">
                  <c:v>0.119166122715405</c:v>
                </c:pt>
                <c:pt idx="41">
                  <c:v>9.2369756046886103E-2</c:v>
                </c:pt>
                <c:pt idx="42">
                  <c:v>0.107423295338481</c:v>
                </c:pt>
                <c:pt idx="43">
                  <c:v>0.105055587383034</c:v>
                </c:pt>
                <c:pt idx="44">
                  <c:v>6.4884456839159804E-2</c:v>
                </c:pt>
                <c:pt idx="45">
                  <c:v>8.3900156649352797E-2</c:v>
                </c:pt>
                <c:pt idx="46">
                  <c:v>9.18151540383014E-2</c:v>
                </c:pt>
                <c:pt idx="47">
                  <c:v>9.7514703092392296E-2</c:v>
                </c:pt>
                <c:pt idx="48">
                  <c:v>0.121581694172657</c:v>
                </c:pt>
                <c:pt idx="49">
                  <c:v>0.103824105804802</c:v>
                </c:pt>
                <c:pt idx="50">
                  <c:v>0.121966781022509</c:v>
                </c:pt>
                <c:pt idx="51">
                  <c:v>0.100046671896567</c:v>
                </c:pt>
                <c:pt idx="52">
                  <c:v>0.100066447742221</c:v>
                </c:pt>
                <c:pt idx="53">
                  <c:v>0.12568830836214601</c:v>
                </c:pt>
                <c:pt idx="54">
                  <c:v>0.13409440312460999</c:v>
                </c:pt>
                <c:pt idx="55">
                  <c:v>0.17710647252974601</c:v>
                </c:pt>
                <c:pt idx="56">
                  <c:v>9.0842421766141795E-2</c:v>
                </c:pt>
                <c:pt idx="57">
                  <c:v>0.14527732652587599</c:v>
                </c:pt>
                <c:pt idx="58">
                  <c:v>0.193497728504926</c:v>
                </c:pt>
                <c:pt idx="59">
                  <c:v>0.18719246591917399</c:v>
                </c:pt>
                <c:pt idx="60">
                  <c:v>0.24471473691284201</c:v>
                </c:pt>
                <c:pt idx="61">
                  <c:v>0.15514278234939299</c:v>
                </c:pt>
                <c:pt idx="62">
                  <c:v>9.6862026656806197E-2</c:v>
                </c:pt>
                <c:pt idx="63">
                  <c:v>6.1928251528447803E-2</c:v>
                </c:pt>
                <c:pt idx="64">
                  <c:v>4.5006323822589997E-2</c:v>
                </c:pt>
                <c:pt idx="65">
                  <c:v>0.161136963903911</c:v>
                </c:pt>
                <c:pt idx="66">
                  <c:v>0.195379359334303</c:v>
                </c:pt>
                <c:pt idx="67">
                  <c:v>5.9117072036968699E-2</c:v>
                </c:pt>
                <c:pt idx="68">
                  <c:v>7.24065703891522E-2</c:v>
                </c:pt>
                <c:pt idx="69">
                  <c:v>0.16278378110439201</c:v>
                </c:pt>
                <c:pt idx="70">
                  <c:v>3.1485446903005802E-2</c:v>
                </c:pt>
                <c:pt idx="71">
                  <c:v>9.90843895178386E-2</c:v>
                </c:pt>
                <c:pt idx="72">
                  <c:v>0.116709892552797</c:v>
                </c:pt>
              </c:numCache>
            </c:numRef>
          </c:val>
          <c:smooth val="1"/>
          <c:extLst>
            <c:ext xmlns:c16="http://schemas.microsoft.com/office/drawing/2014/chart" uri="{C3380CC4-5D6E-409C-BE32-E72D297353CC}">
              <c16:uniqueId val="{00000000-38DE-4E19-9D79-AD119C1E3EFD}"/>
            </c:ext>
          </c:extLst>
        </c:ser>
        <c:dLbls>
          <c:showLegendKey val="0"/>
          <c:showVal val="0"/>
          <c:showCatName val="0"/>
          <c:showSerName val="0"/>
          <c:showPercent val="0"/>
          <c:showBubbleSize val="0"/>
        </c:dLbls>
        <c:smooth val="0"/>
        <c:axId val="1800435807"/>
        <c:axId val="1800437471"/>
        <c:extLst>
          <c:ext xmlns:c15="http://schemas.microsoft.com/office/drawing/2012/chart" uri="{02D57815-91ED-43cb-92C2-25804820EDAC}">
            <c15:filteredLineSeries>
              <c15:ser>
                <c:idx val="0"/>
                <c:order val="0"/>
                <c:tx>
                  <c:strRef>
                    <c:extLst>
                      <c:ext uri="{02D57815-91ED-43cb-92C2-25804820EDAC}">
                        <c15:formulaRef>
                          <c15:sqref>'Mujeres por hijos 25 65'!$AS$2</c15:sqref>
                        </c15:formulaRef>
                      </c:ext>
                    </c:extLst>
                    <c:strCache>
                      <c:ptCount val="1"/>
                      <c:pt idx="0">
                        <c:v>Mujeres sin hijos</c:v>
                      </c:pt>
                    </c:strCache>
                  </c:strRef>
                </c:tx>
                <c:spPr>
                  <a:ln w="31750" cap="rnd">
                    <a:solidFill>
                      <a:schemeClr val="tx2"/>
                    </a:solidFill>
                    <a:round/>
                  </a:ln>
                  <a:effectLst/>
                </c:spPr>
                <c:marker>
                  <c:symbol val="none"/>
                </c:marker>
                <c:cat>
                  <c:strRef>
                    <c:extLst>
                      <c:ext uri="{02D57815-91ED-43cb-92C2-25804820EDAC}">
                        <c15:formulaRef>
                          <c15:sqref>'Mujeres por hijos 25 65'!$A$3:$A$75</c15:sqref>
                        </c15:formulaRef>
                      </c:ext>
                    </c:extLst>
                    <c:strCache>
                      <c:ptCount val="73"/>
                      <c:pt idx="0">
                        <c:v>III-03</c:v>
                      </c:pt>
                      <c:pt idx="1">
                        <c:v>IV-03</c:v>
                      </c:pt>
                      <c:pt idx="2">
                        <c:v>I-04</c:v>
                      </c:pt>
                      <c:pt idx="3">
                        <c:v>II-04</c:v>
                      </c:pt>
                      <c:pt idx="4">
                        <c:v>III-04</c:v>
                      </c:pt>
                      <c:pt idx="5">
                        <c:v>IV-04</c:v>
                      </c:pt>
                      <c:pt idx="6">
                        <c:v>I-05</c:v>
                      </c:pt>
                      <c:pt idx="7">
                        <c:v>II-05</c:v>
                      </c:pt>
                      <c:pt idx="8">
                        <c:v>III-05</c:v>
                      </c:pt>
                      <c:pt idx="9">
                        <c:v>IV-05</c:v>
                      </c:pt>
                      <c:pt idx="10">
                        <c:v>I-06</c:v>
                      </c:pt>
                      <c:pt idx="11">
                        <c:v>II-06</c:v>
                      </c:pt>
                      <c:pt idx="12">
                        <c:v>III-06</c:v>
                      </c:pt>
                      <c:pt idx="13">
                        <c:v>IV-06</c:v>
                      </c:pt>
                      <c:pt idx="14">
                        <c:v>I-07</c:v>
                      </c:pt>
                      <c:pt idx="15">
                        <c:v>II-07</c:v>
                      </c:pt>
                      <c:pt idx="16">
                        <c:v>IV-07</c:v>
                      </c:pt>
                      <c:pt idx="17">
                        <c:v>I-08</c:v>
                      </c:pt>
                      <c:pt idx="18">
                        <c:v>II-08</c:v>
                      </c:pt>
                      <c:pt idx="19">
                        <c:v>III-08</c:v>
                      </c:pt>
                      <c:pt idx="20">
                        <c:v>IV-08</c:v>
                      </c:pt>
                      <c:pt idx="21">
                        <c:v>I-09</c:v>
                      </c:pt>
                      <c:pt idx="22">
                        <c:v>II-09</c:v>
                      </c:pt>
                      <c:pt idx="23">
                        <c:v>III-09</c:v>
                      </c:pt>
                      <c:pt idx="24">
                        <c:v>IV-09</c:v>
                      </c:pt>
                      <c:pt idx="25">
                        <c:v>I-10</c:v>
                      </c:pt>
                      <c:pt idx="26">
                        <c:v>II-10</c:v>
                      </c:pt>
                      <c:pt idx="27">
                        <c:v>III-10</c:v>
                      </c:pt>
                      <c:pt idx="28">
                        <c:v>IV-10</c:v>
                      </c:pt>
                      <c:pt idx="29">
                        <c:v>I-11</c:v>
                      </c:pt>
                      <c:pt idx="30">
                        <c:v>II-11</c:v>
                      </c:pt>
                      <c:pt idx="31">
                        <c:v>III-11</c:v>
                      </c:pt>
                      <c:pt idx="32">
                        <c:v>IV-11</c:v>
                      </c:pt>
                      <c:pt idx="33">
                        <c:v>I-12</c:v>
                      </c:pt>
                      <c:pt idx="34">
                        <c:v>II-12</c:v>
                      </c:pt>
                      <c:pt idx="35">
                        <c:v>III-12</c:v>
                      </c:pt>
                      <c:pt idx="36">
                        <c:v>IV-12</c:v>
                      </c:pt>
                      <c:pt idx="37">
                        <c:v>I-13</c:v>
                      </c:pt>
                      <c:pt idx="38">
                        <c:v>II-13</c:v>
                      </c:pt>
                      <c:pt idx="39">
                        <c:v>III-13</c:v>
                      </c:pt>
                      <c:pt idx="40">
                        <c:v>IV-13</c:v>
                      </c:pt>
                      <c:pt idx="41">
                        <c:v>I-14</c:v>
                      </c:pt>
                      <c:pt idx="42">
                        <c:v>II-14</c:v>
                      </c:pt>
                      <c:pt idx="43">
                        <c:v>III-14</c:v>
                      </c:pt>
                      <c:pt idx="44">
                        <c:v>IV-14</c:v>
                      </c:pt>
                      <c:pt idx="45">
                        <c:v>I-15</c:v>
                      </c:pt>
                      <c:pt idx="46">
                        <c:v>II-15</c:v>
                      </c:pt>
                      <c:pt idx="47">
                        <c:v>II-16</c:v>
                      </c:pt>
                      <c:pt idx="48">
                        <c:v>III-16</c:v>
                      </c:pt>
                      <c:pt idx="49">
                        <c:v>IV-16</c:v>
                      </c:pt>
                      <c:pt idx="50">
                        <c:v>I-17</c:v>
                      </c:pt>
                      <c:pt idx="51">
                        <c:v>II-17</c:v>
                      </c:pt>
                      <c:pt idx="52">
                        <c:v>III-17</c:v>
                      </c:pt>
                      <c:pt idx="53">
                        <c:v>IV-17</c:v>
                      </c:pt>
                      <c:pt idx="54">
                        <c:v>I-18</c:v>
                      </c:pt>
                      <c:pt idx="55">
                        <c:v>II-18</c:v>
                      </c:pt>
                      <c:pt idx="56">
                        <c:v>III-18</c:v>
                      </c:pt>
                      <c:pt idx="57">
                        <c:v>IV-18</c:v>
                      </c:pt>
                      <c:pt idx="58">
                        <c:v>I-19</c:v>
                      </c:pt>
                      <c:pt idx="59">
                        <c:v>II-19</c:v>
                      </c:pt>
                      <c:pt idx="60">
                        <c:v>III-19</c:v>
                      </c:pt>
                      <c:pt idx="61">
                        <c:v>IV-19</c:v>
                      </c:pt>
                      <c:pt idx="62">
                        <c:v>I-20</c:v>
                      </c:pt>
                      <c:pt idx="63">
                        <c:v>II-20</c:v>
                      </c:pt>
                      <c:pt idx="64">
                        <c:v>III-20</c:v>
                      </c:pt>
                      <c:pt idx="65">
                        <c:v>IV-20</c:v>
                      </c:pt>
                      <c:pt idx="66">
                        <c:v>I-21</c:v>
                      </c:pt>
                      <c:pt idx="67">
                        <c:v>II-21</c:v>
                      </c:pt>
                      <c:pt idx="68">
                        <c:v>III-21</c:v>
                      </c:pt>
                      <c:pt idx="69">
                        <c:v>IV-21</c:v>
                      </c:pt>
                      <c:pt idx="70">
                        <c:v>I-22</c:v>
                      </c:pt>
                      <c:pt idx="71">
                        <c:v>II-22</c:v>
                      </c:pt>
                      <c:pt idx="72">
                        <c:v>III-22</c:v>
                      </c:pt>
                    </c:strCache>
                  </c:strRef>
                </c:cat>
                <c:val>
                  <c:numRef>
                    <c:extLst>
                      <c:ext uri="{02D57815-91ED-43cb-92C2-25804820EDAC}">
                        <c15:formulaRef>
                          <c15:sqref>'Mujeres por hijos 25 65'!$AS$3:$AS$75</c15:sqref>
                        </c15:formulaRef>
                      </c:ext>
                    </c:extLst>
                    <c:numCache>
                      <c:formatCode>0.00</c:formatCode>
                      <c:ptCount val="73"/>
                      <c:pt idx="0">
                        <c:v>0.13229010125972801</c:v>
                      </c:pt>
                      <c:pt idx="1">
                        <c:v>0.134105682104561</c:v>
                      </c:pt>
                      <c:pt idx="2">
                        <c:v>0.122417533610072</c:v>
                      </c:pt>
                      <c:pt idx="3">
                        <c:v>0.122989453010088</c:v>
                      </c:pt>
                      <c:pt idx="4">
                        <c:v>0.11398289426184501</c:v>
                      </c:pt>
                      <c:pt idx="5">
                        <c:v>0.112762607059185</c:v>
                      </c:pt>
                      <c:pt idx="6">
                        <c:v>0.115855793348352</c:v>
                      </c:pt>
                      <c:pt idx="7">
                        <c:v>0.108312144084074</c:v>
                      </c:pt>
                      <c:pt idx="8">
                        <c:v>9.6316280764064399E-2</c:v>
                      </c:pt>
                      <c:pt idx="9">
                        <c:v>9.6050433746273103E-2</c:v>
                      </c:pt>
                      <c:pt idx="10">
                        <c:v>0.103107499613925</c:v>
                      </c:pt>
                      <c:pt idx="11">
                        <c:v>8.8455083965182396E-2</c:v>
                      </c:pt>
                      <c:pt idx="12">
                        <c:v>7.6634954567605107E-2</c:v>
                      </c:pt>
                      <c:pt idx="13">
                        <c:v>7.4900255970365995E-2</c:v>
                      </c:pt>
                      <c:pt idx="14">
                        <c:v>7.9929155691531598E-2</c:v>
                      </c:pt>
                      <c:pt idx="15">
                        <c:v>8.1124789726962507E-2</c:v>
                      </c:pt>
                      <c:pt idx="16">
                        <c:v>7.0151390615606102E-2</c:v>
                      </c:pt>
                      <c:pt idx="17">
                        <c:v>6.7719596540526006E-2</c:v>
                      </c:pt>
                      <c:pt idx="18">
                        <c:v>6.8587184956321295E-2</c:v>
                      </c:pt>
                      <c:pt idx="19">
                        <c:v>6.7468995191090897E-2</c:v>
                      </c:pt>
                      <c:pt idx="20">
                        <c:v>6.2253144128968402E-2</c:v>
                      </c:pt>
                      <c:pt idx="21">
                        <c:v>6.3698297581135405E-2</c:v>
                      </c:pt>
                      <c:pt idx="22">
                        <c:v>7.26451196889909E-2</c:v>
                      </c:pt>
                      <c:pt idx="23">
                        <c:v>6.8167634276520797E-2</c:v>
                      </c:pt>
                      <c:pt idx="24">
                        <c:v>7.5055326626790805E-2</c:v>
                      </c:pt>
                      <c:pt idx="25">
                        <c:v>7.9871940259066201E-2</c:v>
                      </c:pt>
                      <c:pt idx="26">
                        <c:v>6.90422324194708E-2</c:v>
                      </c:pt>
                      <c:pt idx="27">
                        <c:v>6.5175499122335806E-2</c:v>
                      </c:pt>
                      <c:pt idx="28">
                        <c:v>6.7660611433187995E-2</c:v>
                      </c:pt>
                      <c:pt idx="29">
                        <c:v>6.0447366921428297E-2</c:v>
                      </c:pt>
                      <c:pt idx="30">
                        <c:v>6.1541263195842001E-2</c:v>
                      </c:pt>
                      <c:pt idx="31">
                        <c:v>6.6340307496017298E-2</c:v>
                      </c:pt>
                      <c:pt idx="32">
                        <c:v>5.7855734298141101E-2</c:v>
                      </c:pt>
                      <c:pt idx="33">
                        <c:v>6.6398028860475397E-2</c:v>
                      </c:pt>
                      <c:pt idx="34">
                        <c:v>6.0804332698060598E-2</c:v>
                      </c:pt>
                      <c:pt idx="35">
                        <c:v>6.6300774829772202E-2</c:v>
                      </c:pt>
                      <c:pt idx="36">
                        <c:v>6.3789441476131997E-2</c:v>
                      </c:pt>
                      <c:pt idx="37">
                        <c:v>6.8644740283633196E-2</c:v>
                      </c:pt>
                      <c:pt idx="38">
                        <c:v>6.0746222220436699E-2</c:v>
                      </c:pt>
                      <c:pt idx="39">
                        <c:v>6.5326835519156995E-2</c:v>
                      </c:pt>
                      <c:pt idx="40">
                        <c:v>5.1202782802524202E-2</c:v>
                      </c:pt>
                      <c:pt idx="41">
                        <c:v>5.8669300759926102E-2</c:v>
                      </c:pt>
                      <c:pt idx="42">
                        <c:v>6.1234182133329901E-2</c:v>
                      </c:pt>
                      <c:pt idx="43">
                        <c:v>5.9445626493560499E-2</c:v>
                      </c:pt>
                      <c:pt idx="44">
                        <c:v>5.6653449766826902E-2</c:v>
                      </c:pt>
                      <c:pt idx="45">
                        <c:v>6.4448465978183295E-2</c:v>
                      </c:pt>
                      <c:pt idx="46">
                        <c:v>5.6860222996249397E-2</c:v>
                      </c:pt>
                      <c:pt idx="47">
                        <c:v>7.2155779362589698E-2</c:v>
                      </c:pt>
                      <c:pt idx="48">
                        <c:v>5.2256590677534402E-2</c:v>
                      </c:pt>
                      <c:pt idx="49">
                        <c:v>6.0728820083587501E-2</c:v>
                      </c:pt>
                      <c:pt idx="50">
                        <c:v>6.8389604630333403E-2</c:v>
                      </c:pt>
                      <c:pt idx="51">
                        <c:v>6.0183681778695E-2</c:v>
                      </c:pt>
                      <c:pt idx="52">
                        <c:v>6.2051647937848099E-2</c:v>
                      </c:pt>
                      <c:pt idx="53">
                        <c:v>5.98793962379294E-2</c:v>
                      </c:pt>
                      <c:pt idx="54">
                        <c:v>6.8362292525547097E-2</c:v>
                      </c:pt>
                      <c:pt idx="55">
                        <c:v>7.3560046852030894E-2</c:v>
                      </c:pt>
                      <c:pt idx="56">
                        <c:v>7.9019097407122305E-2</c:v>
                      </c:pt>
                      <c:pt idx="57">
                        <c:v>8.2222974262922202E-2</c:v>
                      </c:pt>
                      <c:pt idx="58">
                        <c:v>8.0598826668900406E-2</c:v>
                      </c:pt>
                      <c:pt idx="59">
                        <c:v>7.85247391729713E-2</c:v>
                      </c:pt>
                      <c:pt idx="60">
                        <c:v>7.4311994914060195E-2</c:v>
                      </c:pt>
                      <c:pt idx="61">
                        <c:v>6.9732661739265595E-2</c:v>
                      </c:pt>
                      <c:pt idx="62">
                        <c:v>8.3137102324778098E-2</c:v>
                      </c:pt>
                      <c:pt idx="63">
                        <c:v>9.6567780304701506E-2</c:v>
                      </c:pt>
                      <c:pt idx="64">
                        <c:v>0.1095224878604</c:v>
                      </c:pt>
                      <c:pt idx="65">
                        <c:v>8.8243074551053999E-2</c:v>
                      </c:pt>
                      <c:pt idx="66">
                        <c:v>9.9286496805968905E-2</c:v>
                      </c:pt>
                      <c:pt idx="67">
                        <c:v>9.2204107243141306E-2</c:v>
                      </c:pt>
                      <c:pt idx="68">
                        <c:v>7.3939101734910695E-2</c:v>
                      </c:pt>
                      <c:pt idx="69">
                        <c:v>5.4484487392339E-2</c:v>
                      </c:pt>
                      <c:pt idx="70">
                        <c:v>6.1528271470042702E-2</c:v>
                      </c:pt>
                      <c:pt idx="71">
                        <c:v>6.2694216189823695E-2</c:v>
                      </c:pt>
                      <c:pt idx="72">
                        <c:v>5.7706144307825898E-2</c:v>
                      </c:pt>
                    </c:numCache>
                  </c:numRef>
                </c:val>
                <c:smooth val="1"/>
                <c:extLst>
                  <c:ext xmlns:c16="http://schemas.microsoft.com/office/drawing/2014/chart" uri="{C3380CC4-5D6E-409C-BE32-E72D297353CC}">
                    <c16:uniqueId val="{00000001-38DE-4E19-9D79-AD119C1E3EFD}"/>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'Mujeres por hijos 25 65'!$AU$2</c15:sqref>
                        </c15:formulaRef>
                      </c:ext>
                    </c:extLst>
                    <c:strCache>
                      <c:ptCount val="1"/>
                      <c:pt idx="0">
                        <c:v>Mujeres con 1 hijo</c:v>
                      </c:pt>
                    </c:strCache>
                  </c:strRef>
                </c:tx>
                <c:spPr>
                  <a:ln w="31750" cap="rnd">
                    <a:solidFill>
                      <a:srgbClr val="FF0000"/>
                    </a:solidFill>
                    <a:round/>
                  </a:ln>
                  <a:effectLst/>
                </c:spPr>
                <c:marker>
                  <c:symbol val="none"/>
                </c:marker>
                <c:cat>
                  <c:strRef>
                    <c:extLst xmlns:c15="http://schemas.microsoft.com/office/drawing/2012/chart">
                      <c:ext xmlns:c15="http://schemas.microsoft.com/office/drawing/2012/chart" uri="{02D57815-91ED-43cb-92C2-25804820EDAC}">
                        <c15:formulaRef>
                          <c15:sqref>'Mujeres por hijos 25 65'!$A$3:$A$75</c15:sqref>
                        </c15:formulaRef>
                      </c:ext>
                    </c:extLst>
                    <c:strCache>
                      <c:ptCount val="73"/>
                      <c:pt idx="0">
                        <c:v>III-03</c:v>
                      </c:pt>
                      <c:pt idx="1">
                        <c:v>IV-03</c:v>
                      </c:pt>
                      <c:pt idx="2">
                        <c:v>I-04</c:v>
                      </c:pt>
                      <c:pt idx="3">
                        <c:v>II-04</c:v>
                      </c:pt>
                      <c:pt idx="4">
                        <c:v>III-04</c:v>
                      </c:pt>
                      <c:pt idx="5">
                        <c:v>IV-04</c:v>
                      </c:pt>
                      <c:pt idx="6">
                        <c:v>I-05</c:v>
                      </c:pt>
                      <c:pt idx="7">
                        <c:v>II-05</c:v>
                      </c:pt>
                      <c:pt idx="8">
                        <c:v>III-05</c:v>
                      </c:pt>
                      <c:pt idx="9">
                        <c:v>IV-05</c:v>
                      </c:pt>
                      <c:pt idx="10">
                        <c:v>I-06</c:v>
                      </c:pt>
                      <c:pt idx="11">
                        <c:v>II-06</c:v>
                      </c:pt>
                      <c:pt idx="12">
                        <c:v>III-06</c:v>
                      </c:pt>
                      <c:pt idx="13">
                        <c:v>IV-06</c:v>
                      </c:pt>
                      <c:pt idx="14">
                        <c:v>I-07</c:v>
                      </c:pt>
                      <c:pt idx="15">
                        <c:v>II-07</c:v>
                      </c:pt>
                      <c:pt idx="16">
                        <c:v>IV-07</c:v>
                      </c:pt>
                      <c:pt idx="17">
                        <c:v>I-08</c:v>
                      </c:pt>
                      <c:pt idx="18">
                        <c:v>II-08</c:v>
                      </c:pt>
                      <c:pt idx="19">
                        <c:v>III-08</c:v>
                      </c:pt>
                      <c:pt idx="20">
                        <c:v>IV-08</c:v>
                      </c:pt>
                      <c:pt idx="21">
                        <c:v>I-09</c:v>
                      </c:pt>
                      <c:pt idx="22">
                        <c:v>II-09</c:v>
                      </c:pt>
                      <c:pt idx="23">
                        <c:v>III-09</c:v>
                      </c:pt>
                      <c:pt idx="24">
                        <c:v>IV-09</c:v>
                      </c:pt>
                      <c:pt idx="25">
                        <c:v>I-10</c:v>
                      </c:pt>
                      <c:pt idx="26">
                        <c:v>II-10</c:v>
                      </c:pt>
                      <c:pt idx="27">
                        <c:v>III-10</c:v>
                      </c:pt>
                      <c:pt idx="28">
                        <c:v>IV-10</c:v>
                      </c:pt>
                      <c:pt idx="29">
                        <c:v>I-11</c:v>
                      </c:pt>
                      <c:pt idx="30">
                        <c:v>II-11</c:v>
                      </c:pt>
                      <c:pt idx="31">
                        <c:v>III-11</c:v>
                      </c:pt>
                      <c:pt idx="32">
                        <c:v>IV-11</c:v>
                      </c:pt>
                      <c:pt idx="33">
                        <c:v>I-12</c:v>
                      </c:pt>
                      <c:pt idx="34">
                        <c:v>II-12</c:v>
                      </c:pt>
                      <c:pt idx="35">
                        <c:v>III-12</c:v>
                      </c:pt>
                      <c:pt idx="36">
                        <c:v>IV-12</c:v>
                      </c:pt>
                      <c:pt idx="37">
                        <c:v>I-13</c:v>
                      </c:pt>
                      <c:pt idx="38">
                        <c:v>II-13</c:v>
                      </c:pt>
                      <c:pt idx="39">
                        <c:v>III-13</c:v>
                      </c:pt>
                      <c:pt idx="40">
                        <c:v>IV-13</c:v>
                      </c:pt>
                      <c:pt idx="41">
                        <c:v>I-14</c:v>
                      </c:pt>
                      <c:pt idx="42">
                        <c:v>II-14</c:v>
                      </c:pt>
                      <c:pt idx="43">
                        <c:v>III-14</c:v>
                      </c:pt>
                      <c:pt idx="44">
                        <c:v>IV-14</c:v>
                      </c:pt>
                      <c:pt idx="45">
                        <c:v>I-15</c:v>
                      </c:pt>
                      <c:pt idx="46">
                        <c:v>II-15</c:v>
                      </c:pt>
                      <c:pt idx="47">
                        <c:v>II-16</c:v>
                      </c:pt>
                      <c:pt idx="48">
                        <c:v>III-16</c:v>
                      </c:pt>
                      <c:pt idx="49">
                        <c:v>IV-16</c:v>
                      </c:pt>
                      <c:pt idx="50">
                        <c:v>I-17</c:v>
                      </c:pt>
                      <c:pt idx="51">
                        <c:v>II-17</c:v>
                      </c:pt>
                      <c:pt idx="52">
                        <c:v>III-17</c:v>
                      </c:pt>
                      <c:pt idx="53">
                        <c:v>IV-17</c:v>
                      </c:pt>
                      <c:pt idx="54">
                        <c:v>I-18</c:v>
                      </c:pt>
                      <c:pt idx="55">
                        <c:v>II-18</c:v>
                      </c:pt>
                      <c:pt idx="56">
                        <c:v>III-18</c:v>
                      </c:pt>
                      <c:pt idx="57">
                        <c:v>IV-18</c:v>
                      </c:pt>
                      <c:pt idx="58">
                        <c:v>I-19</c:v>
                      </c:pt>
                      <c:pt idx="59">
                        <c:v>II-19</c:v>
                      </c:pt>
                      <c:pt idx="60">
                        <c:v>III-19</c:v>
                      </c:pt>
                      <c:pt idx="61">
                        <c:v>IV-19</c:v>
                      </c:pt>
                      <c:pt idx="62">
                        <c:v>I-20</c:v>
                      </c:pt>
                      <c:pt idx="63">
                        <c:v>II-20</c:v>
                      </c:pt>
                      <c:pt idx="64">
                        <c:v>III-20</c:v>
                      </c:pt>
                      <c:pt idx="65">
                        <c:v>IV-20</c:v>
                      </c:pt>
                      <c:pt idx="66">
                        <c:v>I-21</c:v>
                      </c:pt>
                      <c:pt idx="67">
                        <c:v>II-21</c:v>
                      </c:pt>
                      <c:pt idx="68">
                        <c:v>III-21</c:v>
                      </c:pt>
                      <c:pt idx="69">
                        <c:v>IV-21</c:v>
                      </c:pt>
                      <c:pt idx="70">
                        <c:v>I-22</c:v>
                      </c:pt>
                      <c:pt idx="71">
                        <c:v>II-22</c:v>
                      </c:pt>
                      <c:pt idx="72">
                        <c:v>III-22</c:v>
                      </c:pt>
                    </c:strCache>
                  </c:strRef>
                </c:cat>
                <c:val>
                  <c:numRef>
                    <c:extLst xmlns:c15="http://schemas.microsoft.com/office/drawing/2012/chart">
                      <c:ext xmlns:c15="http://schemas.microsoft.com/office/drawing/2012/chart" uri="{02D57815-91ED-43cb-92C2-25804820EDAC}">
                        <c15:formulaRef>
                          <c15:sqref>'Mujeres por hijos 25 65'!$AU$3:$AU$75</c15:sqref>
                        </c15:formulaRef>
                      </c:ext>
                    </c:extLst>
                    <c:numCache>
                      <c:formatCode>0.00</c:formatCode>
                      <c:ptCount val="73"/>
                      <c:pt idx="0">
                        <c:v>0.14524104353529699</c:v>
                      </c:pt>
                      <c:pt idx="1">
                        <c:v>0.13365073675721401</c:v>
                      </c:pt>
                      <c:pt idx="2">
                        <c:v>0.124951943499421</c:v>
                      </c:pt>
                      <c:pt idx="3">
                        <c:v>0.121816914179379</c:v>
                      </c:pt>
                      <c:pt idx="4">
                        <c:v>0.10526596156212099</c:v>
                      </c:pt>
                      <c:pt idx="5">
                        <c:v>0.108653103980593</c:v>
                      </c:pt>
                      <c:pt idx="6">
                        <c:v>0.102519504046646</c:v>
                      </c:pt>
                      <c:pt idx="7">
                        <c:v>9.8183903752594504E-2</c:v>
                      </c:pt>
                      <c:pt idx="8">
                        <c:v>0.103298906331108</c:v>
                      </c:pt>
                      <c:pt idx="9">
                        <c:v>7.68428937859197E-2</c:v>
                      </c:pt>
                      <c:pt idx="10">
                        <c:v>8.5170240479208403E-2</c:v>
                      </c:pt>
                      <c:pt idx="11">
                        <c:v>8.8082952250843005E-2</c:v>
                      </c:pt>
                      <c:pt idx="12">
                        <c:v>8.7162224316120002E-2</c:v>
                      </c:pt>
                      <c:pt idx="13">
                        <c:v>5.6843395648176497E-2</c:v>
                      </c:pt>
                      <c:pt idx="14">
                        <c:v>9.1994726533255605E-2</c:v>
                      </c:pt>
                      <c:pt idx="15">
                        <c:v>7.8312135016446696E-2</c:v>
                      </c:pt>
                      <c:pt idx="16">
                        <c:v>8.2078230554101198E-2</c:v>
                      </c:pt>
                      <c:pt idx="17">
                        <c:v>0.10416415722203</c:v>
                      </c:pt>
                      <c:pt idx="18">
                        <c:v>7.7887199868423102E-2</c:v>
                      </c:pt>
                      <c:pt idx="19">
                        <c:v>7.66528273454989E-2</c:v>
                      </c:pt>
                      <c:pt idx="20">
                        <c:v>5.5823706189533702E-2</c:v>
                      </c:pt>
                      <c:pt idx="21">
                        <c:v>7.2354816823395104E-2</c:v>
                      </c:pt>
                      <c:pt idx="22">
                        <c:v>7.1072405778340106E-2</c:v>
                      </c:pt>
                      <c:pt idx="23">
                        <c:v>7.2056325719400405E-2</c:v>
                      </c:pt>
                      <c:pt idx="24">
                        <c:v>6.9730106973803802E-2</c:v>
                      </c:pt>
                      <c:pt idx="25">
                        <c:v>7.9474389963606396E-2</c:v>
                      </c:pt>
                      <c:pt idx="26">
                        <c:v>6.5605212924010795E-2</c:v>
                      </c:pt>
                      <c:pt idx="27">
                        <c:v>5.22106437328878E-2</c:v>
                      </c:pt>
                      <c:pt idx="28">
                        <c:v>4.92944092356353E-2</c:v>
                      </c:pt>
                      <c:pt idx="29">
                        <c:v>8.1255096015969905E-2</c:v>
                      </c:pt>
                      <c:pt idx="30">
                        <c:v>6.0647932324733103E-2</c:v>
                      </c:pt>
                      <c:pt idx="31">
                        <c:v>4.7197152958690002E-2</c:v>
                      </c:pt>
                      <c:pt idx="32">
                        <c:v>6.5661311211135998E-2</c:v>
                      </c:pt>
                      <c:pt idx="33">
                        <c:v>5.2891713063385498E-2</c:v>
                      </c:pt>
                      <c:pt idx="34">
                        <c:v>5.7097546180405398E-2</c:v>
                      </c:pt>
                      <c:pt idx="35">
                        <c:v>7.2395090736334794E-2</c:v>
                      </c:pt>
                      <c:pt idx="36">
                        <c:v>7.2352692857033496E-2</c:v>
                      </c:pt>
                      <c:pt idx="37">
                        <c:v>7.4162293611723801E-2</c:v>
                      </c:pt>
                      <c:pt idx="38">
                        <c:v>5.9656142151651499E-2</c:v>
                      </c:pt>
                      <c:pt idx="39">
                        <c:v>6.4918543293345302E-2</c:v>
                      </c:pt>
                      <c:pt idx="40">
                        <c:v>4.5185353544183501E-2</c:v>
                      </c:pt>
                      <c:pt idx="41">
                        <c:v>6.8429720261911395E-2</c:v>
                      </c:pt>
                      <c:pt idx="42">
                        <c:v>5.58011831187704E-2</c:v>
                      </c:pt>
                      <c:pt idx="43">
                        <c:v>6.4534561435659499E-2</c:v>
                      </c:pt>
                      <c:pt idx="44">
                        <c:v>4.9222600939556903E-2</c:v>
                      </c:pt>
                      <c:pt idx="45">
                        <c:v>4.7278973548316797E-2</c:v>
                      </c:pt>
                      <c:pt idx="46">
                        <c:v>4.8975353012500202E-2</c:v>
                      </c:pt>
                      <c:pt idx="47">
                        <c:v>8.29607049974454E-2</c:v>
                      </c:pt>
                      <c:pt idx="48">
                        <c:v>7.0365691092497198E-2</c:v>
                      </c:pt>
                      <c:pt idx="49">
                        <c:v>5.2706530414234502E-2</c:v>
                      </c:pt>
                      <c:pt idx="50">
                        <c:v>8.2492066905542893E-2</c:v>
                      </c:pt>
                      <c:pt idx="51">
                        <c:v>6.1353836032212901E-2</c:v>
                      </c:pt>
                      <c:pt idx="52">
                        <c:v>6.2534276931296401E-2</c:v>
                      </c:pt>
                      <c:pt idx="53">
                        <c:v>5.4067110576081497E-2</c:v>
                      </c:pt>
                      <c:pt idx="54">
                        <c:v>8.0444239357120695E-2</c:v>
                      </c:pt>
                      <c:pt idx="55">
                        <c:v>7.5751975211955494E-2</c:v>
                      </c:pt>
                      <c:pt idx="56">
                        <c:v>7.4352990122641294E-2</c:v>
                      </c:pt>
                      <c:pt idx="57">
                        <c:v>6.8818069936799606E-2</c:v>
                      </c:pt>
                      <c:pt idx="58">
                        <c:v>9.2761336374532405E-2</c:v>
                      </c:pt>
                      <c:pt idx="59">
                        <c:v>7.4617455626265497E-2</c:v>
                      </c:pt>
                      <c:pt idx="60">
                        <c:v>8.5662676236751001E-2</c:v>
                      </c:pt>
                      <c:pt idx="61">
                        <c:v>6.5311693722271399E-2</c:v>
                      </c:pt>
                      <c:pt idx="62">
                        <c:v>8.2229678494598002E-2</c:v>
                      </c:pt>
                      <c:pt idx="63">
                        <c:v>0.10235931733221899</c:v>
                      </c:pt>
                      <c:pt idx="64">
                        <c:v>0.104852597242183</c:v>
                      </c:pt>
                      <c:pt idx="65">
                        <c:v>7.5008486277752695E-2</c:v>
                      </c:pt>
                      <c:pt idx="66">
                        <c:v>8.4504552666068794E-2</c:v>
                      </c:pt>
                      <c:pt idx="67">
                        <c:v>7.4927109862463703E-2</c:v>
                      </c:pt>
                      <c:pt idx="68">
                        <c:v>5.0601316465119998E-2</c:v>
                      </c:pt>
                      <c:pt idx="69">
                        <c:v>6.7578849004649902E-2</c:v>
                      </c:pt>
                      <c:pt idx="70">
                        <c:v>6.2452824279248899E-2</c:v>
                      </c:pt>
                      <c:pt idx="71">
                        <c:v>8.67265000376857E-2</c:v>
                      </c:pt>
                      <c:pt idx="72">
                        <c:v>6.5306054715638995E-2</c:v>
                      </c:pt>
                    </c:numCache>
                  </c:numRef>
                </c:val>
                <c:smooth val="1"/>
                <c:extLst xmlns:c15="http://schemas.microsoft.com/office/drawing/2012/chart">
                  <c:ext xmlns:c16="http://schemas.microsoft.com/office/drawing/2014/chart" uri="{C3380CC4-5D6E-409C-BE32-E72D297353CC}">
                    <c16:uniqueId val="{00000002-38DE-4E19-9D79-AD119C1E3EFD}"/>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'Mujeres por hijos 25 65'!$AV$2</c15:sqref>
                        </c15:formulaRef>
                      </c:ext>
                    </c:extLst>
                    <c:strCache>
                      <c:ptCount val="1"/>
                      <c:pt idx="0">
                        <c:v>Mujeres con 2 hijos</c:v>
                      </c:pt>
                    </c:strCache>
                  </c:strRef>
                </c:tx>
                <c:spPr>
                  <a:ln w="31750" cap="rnd">
                    <a:solidFill>
                      <a:srgbClr val="00B050"/>
                    </a:solidFill>
                    <a:round/>
                  </a:ln>
                  <a:effectLst/>
                </c:spPr>
                <c:marker>
                  <c:symbol val="none"/>
                </c:marker>
                <c:cat>
                  <c:strRef>
                    <c:extLst xmlns:c15="http://schemas.microsoft.com/office/drawing/2012/chart">
                      <c:ext xmlns:c15="http://schemas.microsoft.com/office/drawing/2012/chart" uri="{02D57815-91ED-43cb-92C2-25804820EDAC}">
                        <c15:formulaRef>
                          <c15:sqref>'Mujeres por hijos 25 65'!$A$3:$A$75</c15:sqref>
                        </c15:formulaRef>
                      </c:ext>
                    </c:extLst>
                    <c:strCache>
                      <c:ptCount val="73"/>
                      <c:pt idx="0">
                        <c:v>III-03</c:v>
                      </c:pt>
                      <c:pt idx="1">
                        <c:v>IV-03</c:v>
                      </c:pt>
                      <c:pt idx="2">
                        <c:v>I-04</c:v>
                      </c:pt>
                      <c:pt idx="3">
                        <c:v>II-04</c:v>
                      </c:pt>
                      <c:pt idx="4">
                        <c:v>III-04</c:v>
                      </c:pt>
                      <c:pt idx="5">
                        <c:v>IV-04</c:v>
                      </c:pt>
                      <c:pt idx="6">
                        <c:v>I-05</c:v>
                      </c:pt>
                      <c:pt idx="7">
                        <c:v>II-05</c:v>
                      </c:pt>
                      <c:pt idx="8">
                        <c:v>III-05</c:v>
                      </c:pt>
                      <c:pt idx="9">
                        <c:v>IV-05</c:v>
                      </c:pt>
                      <c:pt idx="10">
                        <c:v>I-06</c:v>
                      </c:pt>
                      <c:pt idx="11">
                        <c:v>II-06</c:v>
                      </c:pt>
                      <c:pt idx="12">
                        <c:v>III-06</c:v>
                      </c:pt>
                      <c:pt idx="13">
                        <c:v>IV-06</c:v>
                      </c:pt>
                      <c:pt idx="14">
                        <c:v>I-07</c:v>
                      </c:pt>
                      <c:pt idx="15">
                        <c:v>II-07</c:v>
                      </c:pt>
                      <c:pt idx="16">
                        <c:v>IV-07</c:v>
                      </c:pt>
                      <c:pt idx="17">
                        <c:v>I-08</c:v>
                      </c:pt>
                      <c:pt idx="18">
                        <c:v>II-08</c:v>
                      </c:pt>
                      <c:pt idx="19">
                        <c:v>III-08</c:v>
                      </c:pt>
                      <c:pt idx="20">
                        <c:v>IV-08</c:v>
                      </c:pt>
                      <c:pt idx="21">
                        <c:v>I-09</c:v>
                      </c:pt>
                      <c:pt idx="22">
                        <c:v>II-09</c:v>
                      </c:pt>
                      <c:pt idx="23">
                        <c:v>III-09</c:v>
                      </c:pt>
                      <c:pt idx="24">
                        <c:v>IV-09</c:v>
                      </c:pt>
                      <c:pt idx="25">
                        <c:v>I-10</c:v>
                      </c:pt>
                      <c:pt idx="26">
                        <c:v>II-10</c:v>
                      </c:pt>
                      <c:pt idx="27">
                        <c:v>III-10</c:v>
                      </c:pt>
                      <c:pt idx="28">
                        <c:v>IV-10</c:v>
                      </c:pt>
                      <c:pt idx="29">
                        <c:v>I-11</c:v>
                      </c:pt>
                      <c:pt idx="30">
                        <c:v>II-11</c:v>
                      </c:pt>
                      <c:pt idx="31">
                        <c:v>III-11</c:v>
                      </c:pt>
                      <c:pt idx="32">
                        <c:v>IV-11</c:v>
                      </c:pt>
                      <c:pt idx="33">
                        <c:v>I-12</c:v>
                      </c:pt>
                      <c:pt idx="34">
                        <c:v>II-12</c:v>
                      </c:pt>
                      <c:pt idx="35">
                        <c:v>III-12</c:v>
                      </c:pt>
                      <c:pt idx="36">
                        <c:v>IV-12</c:v>
                      </c:pt>
                      <c:pt idx="37">
                        <c:v>I-13</c:v>
                      </c:pt>
                      <c:pt idx="38">
                        <c:v>II-13</c:v>
                      </c:pt>
                      <c:pt idx="39">
                        <c:v>III-13</c:v>
                      </c:pt>
                      <c:pt idx="40">
                        <c:v>IV-13</c:v>
                      </c:pt>
                      <c:pt idx="41">
                        <c:v>I-14</c:v>
                      </c:pt>
                      <c:pt idx="42">
                        <c:v>II-14</c:v>
                      </c:pt>
                      <c:pt idx="43">
                        <c:v>III-14</c:v>
                      </c:pt>
                      <c:pt idx="44">
                        <c:v>IV-14</c:v>
                      </c:pt>
                      <c:pt idx="45">
                        <c:v>I-15</c:v>
                      </c:pt>
                      <c:pt idx="46">
                        <c:v>II-15</c:v>
                      </c:pt>
                      <c:pt idx="47">
                        <c:v>II-16</c:v>
                      </c:pt>
                      <c:pt idx="48">
                        <c:v>III-16</c:v>
                      </c:pt>
                      <c:pt idx="49">
                        <c:v>IV-16</c:v>
                      </c:pt>
                      <c:pt idx="50">
                        <c:v>I-17</c:v>
                      </c:pt>
                      <c:pt idx="51">
                        <c:v>II-17</c:v>
                      </c:pt>
                      <c:pt idx="52">
                        <c:v>III-17</c:v>
                      </c:pt>
                      <c:pt idx="53">
                        <c:v>IV-17</c:v>
                      </c:pt>
                      <c:pt idx="54">
                        <c:v>I-18</c:v>
                      </c:pt>
                      <c:pt idx="55">
                        <c:v>II-18</c:v>
                      </c:pt>
                      <c:pt idx="56">
                        <c:v>III-18</c:v>
                      </c:pt>
                      <c:pt idx="57">
                        <c:v>IV-18</c:v>
                      </c:pt>
                      <c:pt idx="58">
                        <c:v>I-19</c:v>
                      </c:pt>
                      <c:pt idx="59">
                        <c:v>II-19</c:v>
                      </c:pt>
                      <c:pt idx="60">
                        <c:v>III-19</c:v>
                      </c:pt>
                      <c:pt idx="61">
                        <c:v>IV-19</c:v>
                      </c:pt>
                      <c:pt idx="62">
                        <c:v>I-20</c:v>
                      </c:pt>
                      <c:pt idx="63">
                        <c:v>II-20</c:v>
                      </c:pt>
                      <c:pt idx="64">
                        <c:v>III-20</c:v>
                      </c:pt>
                      <c:pt idx="65">
                        <c:v>IV-20</c:v>
                      </c:pt>
                      <c:pt idx="66">
                        <c:v>I-21</c:v>
                      </c:pt>
                      <c:pt idx="67">
                        <c:v>II-21</c:v>
                      </c:pt>
                      <c:pt idx="68">
                        <c:v>III-21</c:v>
                      </c:pt>
                      <c:pt idx="69">
                        <c:v>IV-21</c:v>
                      </c:pt>
                      <c:pt idx="70">
                        <c:v>I-22</c:v>
                      </c:pt>
                      <c:pt idx="71">
                        <c:v>II-22</c:v>
                      </c:pt>
                      <c:pt idx="72">
                        <c:v>III-22</c:v>
                      </c:pt>
                    </c:strCache>
                  </c:strRef>
                </c:cat>
                <c:val>
                  <c:numRef>
                    <c:extLst xmlns:c15="http://schemas.microsoft.com/office/drawing/2012/chart">
                      <c:ext xmlns:c15="http://schemas.microsoft.com/office/drawing/2012/chart" uri="{02D57815-91ED-43cb-92C2-25804820EDAC}">
                        <c15:formulaRef>
                          <c15:sqref>'Mujeres por hijos 25 65'!$AV$3:$AV$75</c15:sqref>
                        </c15:formulaRef>
                      </c:ext>
                    </c:extLst>
                    <c:numCache>
                      <c:formatCode>0.00</c:formatCode>
                      <c:ptCount val="73"/>
                      <c:pt idx="0">
                        <c:v>0.141127319201446</c:v>
                      </c:pt>
                      <c:pt idx="1">
                        <c:v>9.8494844781964797E-2</c:v>
                      </c:pt>
                      <c:pt idx="2">
                        <c:v>0.120051988825778</c:v>
                      </c:pt>
                      <c:pt idx="3">
                        <c:v>0.12542205843058499</c:v>
                      </c:pt>
                      <c:pt idx="4">
                        <c:v>0.114348803210242</c:v>
                      </c:pt>
                      <c:pt idx="5">
                        <c:v>8.9315408811331695E-2</c:v>
                      </c:pt>
                      <c:pt idx="6">
                        <c:v>0.106831703758308</c:v>
                      </c:pt>
                      <c:pt idx="7">
                        <c:v>0.117090850488975</c:v>
                      </c:pt>
                      <c:pt idx="8">
                        <c:v>9.8406733879206801E-2</c:v>
                      </c:pt>
                      <c:pt idx="9">
                        <c:v>9.1886244510553897E-2</c:v>
                      </c:pt>
                      <c:pt idx="10">
                        <c:v>0.124419022213102</c:v>
                      </c:pt>
                      <c:pt idx="11">
                        <c:v>0.127908618504047</c:v>
                      </c:pt>
                      <c:pt idx="12">
                        <c:v>9.6403493748929606E-2</c:v>
                      </c:pt>
                      <c:pt idx="13">
                        <c:v>9.4832628300167296E-2</c:v>
                      </c:pt>
                      <c:pt idx="14">
                        <c:v>9.1836145849649206E-2</c:v>
                      </c:pt>
                      <c:pt idx="15">
                        <c:v>8.2524088107756702E-2</c:v>
                      </c:pt>
                      <c:pt idx="16">
                        <c:v>7.5382278093976199E-2</c:v>
                      </c:pt>
                      <c:pt idx="17">
                        <c:v>8.5232130304546294E-2</c:v>
                      </c:pt>
                      <c:pt idx="18">
                        <c:v>9.5959809310133898E-2</c:v>
                      </c:pt>
                      <c:pt idx="19">
                        <c:v>6.9033105803113004E-2</c:v>
                      </c:pt>
                      <c:pt idx="20">
                        <c:v>6.9657190778551703E-2</c:v>
                      </c:pt>
                      <c:pt idx="21">
                        <c:v>7.5886613999362099E-2</c:v>
                      </c:pt>
                      <c:pt idx="22">
                        <c:v>7.4829830360623698E-2</c:v>
                      </c:pt>
                      <c:pt idx="23">
                        <c:v>9.4662166937592801E-2</c:v>
                      </c:pt>
                      <c:pt idx="24">
                        <c:v>7.9086366673022296E-2</c:v>
                      </c:pt>
                      <c:pt idx="25">
                        <c:v>6.7191084386928807E-2</c:v>
                      </c:pt>
                      <c:pt idx="26">
                        <c:v>8.0798989844715494E-2</c:v>
                      </c:pt>
                      <c:pt idx="27">
                        <c:v>6.18231562537662E-2</c:v>
                      </c:pt>
                      <c:pt idx="28">
                        <c:v>6.6824770670924502E-2</c:v>
                      </c:pt>
                      <c:pt idx="29">
                        <c:v>5.6447467278263302E-2</c:v>
                      </c:pt>
                      <c:pt idx="30">
                        <c:v>7.2521504008049895E-2</c:v>
                      </c:pt>
                      <c:pt idx="31">
                        <c:v>7.8752760956360704E-2</c:v>
                      </c:pt>
                      <c:pt idx="32">
                        <c:v>6.28250302725228E-2</c:v>
                      </c:pt>
                      <c:pt idx="33">
                        <c:v>5.6806970521535098E-2</c:v>
                      </c:pt>
                      <c:pt idx="34">
                        <c:v>5.0138952409324297E-2</c:v>
                      </c:pt>
                      <c:pt idx="35">
                        <c:v>8.0025018987624499E-2</c:v>
                      </c:pt>
                      <c:pt idx="36">
                        <c:v>7.5084144427486094E-2</c:v>
                      </c:pt>
                      <c:pt idx="37">
                        <c:v>6.7556272521707803E-2</c:v>
                      </c:pt>
                      <c:pt idx="38">
                        <c:v>5.7494125064480997E-2</c:v>
                      </c:pt>
                      <c:pt idx="39">
                        <c:v>5.1958720467792201E-2</c:v>
                      </c:pt>
                      <c:pt idx="40">
                        <c:v>6.4057750866165095E-2</c:v>
                      </c:pt>
                      <c:pt idx="41">
                        <c:v>6.9157895026060803E-2</c:v>
                      </c:pt>
                      <c:pt idx="42">
                        <c:v>8.0299347915587599E-2</c:v>
                      </c:pt>
                      <c:pt idx="43">
                        <c:v>6.4511795728766794E-2</c:v>
                      </c:pt>
                      <c:pt idx="44">
                        <c:v>6.0301769991780899E-2</c:v>
                      </c:pt>
                      <c:pt idx="45">
                        <c:v>6.42571962091886E-2</c:v>
                      </c:pt>
                      <c:pt idx="46">
                        <c:v>5.93997479787714E-2</c:v>
                      </c:pt>
                      <c:pt idx="47">
                        <c:v>6.4432625782463407E-2</c:v>
                      </c:pt>
                      <c:pt idx="48">
                        <c:v>7.5977982949312198E-2</c:v>
                      </c:pt>
                      <c:pt idx="49">
                        <c:v>6.1912244724612001E-2</c:v>
                      </c:pt>
                      <c:pt idx="50">
                        <c:v>7.9023352047551398E-2</c:v>
                      </c:pt>
                      <c:pt idx="51">
                        <c:v>8.9257373189548295E-2</c:v>
                      </c:pt>
                      <c:pt idx="52">
                        <c:v>7.7474617860921594E-2</c:v>
                      </c:pt>
                      <c:pt idx="53">
                        <c:v>7.5711538274341503E-2</c:v>
                      </c:pt>
                      <c:pt idx="54">
                        <c:v>9.8810627470166806E-2</c:v>
                      </c:pt>
                      <c:pt idx="55">
                        <c:v>8.6660715456503196E-2</c:v>
                      </c:pt>
                      <c:pt idx="56">
                        <c:v>8.13784875183554E-2</c:v>
                      </c:pt>
                      <c:pt idx="57">
                        <c:v>6.2041660749810101E-2</c:v>
                      </c:pt>
                      <c:pt idx="58">
                        <c:v>7.6315675022960799E-2</c:v>
                      </c:pt>
                      <c:pt idx="59">
                        <c:v>9.85081652605279E-2</c:v>
                      </c:pt>
                      <c:pt idx="60">
                        <c:v>0.10392519736514</c:v>
                      </c:pt>
                      <c:pt idx="61">
                        <c:v>8.4373022213460894E-2</c:v>
                      </c:pt>
                      <c:pt idx="62">
                        <c:v>9.4381361567183297E-2</c:v>
                      </c:pt>
                      <c:pt idx="63">
                        <c:v>0.12992958897975701</c:v>
                      </c:pt>
                      <c:pt idx="64">
                        <c:v>0.123569517606228</c:v>
                      </c:pt>
                      <c:pt idx="65">
                        <c:v>8.6750538423172097E-2</c:v>
                      </c:pt>
                      <c:pt idx="66">
                        <c:v>8.8696112444231298E-2</c:v>
                      </c:pt>
                      <c:pt idx="67">
                        <c:v>5.3798020229533797E-2</c:v>
                      </c:pt>
                      <c:pt idx="68">
                        <c:v>5.96513351047517E-2</c:v>
                      </c:pt>
                      <c:pt idx="69">
                        <c:v>6.6747740233500399E-2</c:v>
                      </c:pt>
                      <c:pt idx="70">
                        <c:v>6.3015476715638202E-2</c:v>
                      </c:pt>
                      <c:pt idx="71">
                        <c:v>4.90454666669655E-2</c:v>
                      </c:pt>
                      <c:pt idx="72">
                        <c:v>5.2329390686603902E-2</c:v>
                      </c:pt>
                    </c:numCache>
                  </c:numRef>
                </c:val>
                <c:smooth val="1"/>
                <c:extLst xmlns:c15="http://schemas.microsoft.com/office/drawing/2012/chart">
                  <c:ext xmlns:c16="http://schemas.microsoft.com/office/drawing/2014/chart" uri="{C3380CC4-5D6E-409C-BE32-E72D297353CC}">
                    <c16:uniqueId val="{00000003-38DE-4E19-9D79-AD119C1E3EFD}"/>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'Mujeres por hijos 25 65'!$AW$2</c15:sqref>
                        </c15:formulaRef>
                      </c:ext>
                    </c:extLst>
                    <c:strCache>
                      <c:ptCount val="1"/>
                      <c:pt idx="0">
                        <c:v>Mujeres con 3 hijos</c:v>
                      </c:pt>
                    </c:strCache>
                  </c:strRef>
                </c:tx>
                <c:spPr>
                  <a:ln w="31750"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'Mujeres por hijos 25 65'!$A$3:$A$75</c15:sqref>
                        </c15:formulaRef>
                      </c:ext>
                    </c:extLst>
                    <c:strCache>
                      <c:ptCount val="73"/>
                      <c:pt idx="0">
                        <c:v>III-03</c:v>
                      </c:pt>
                      <c:pt idx="1">
                        <c:v>IV-03</c:v>
                      </c:pt>
                      <c:pt idx="2">
                        <c:v>I-04</c:v>
                      </c:pt>
                      <c:pt idx="3">
                        <c:v>II-04</c:v>
                      </c:pt>
                      <c:pt idx="4">
                        <c:v>III-04</c:v>
                      </c:pt>
                      <c:pt idx="5">
                        <c:v>IV-04</c:v>
                      </c:pt>
                      <c:pt idx="6">
                        <c:v>I-05</c:v>
                      </c:pt>
                      <c:pt idx="7">
                        <c:v>II-05</c:v>
                      </c:pt>
                      <c:pt idx="8">
                        <c:v>III-05</c:v>
                      </c:pt>
                      <c:pt idx="9">
                        <c:v>IV-05</c:v>
                      </c:pt>
                      <c:pt idx="10">
                        <c:v>I-06</c:v>
                      </c:pt>
                      <c:pt idx="11">
                        <c:v>II-06</c:v>
                      </c:pt>
                      <c:pt idx="12">
                        <c:v>III-06</c:v>
                      </c:pt>
                      <c:pt idx="13">
                        <c:v>IV-06</c:v>
                      </c:pt>
                      <c:pt idx="14">
                        <c:v>I-07</c:v>
                      </c:pt>
                      <c:pt idx="15">
                        <c:v>II-07</c:v>
                      </c:pt>
                      <c:pt idx="16">
                        <c:v>IV-07</c:v>
                      </c:pt>
                      <c:pt idx="17">
                        <c:v>I-08</c:v>
                      </c:pt>
                      <c:pt idx="18">
                        <c:v>II-08</c:v>
                      </c:pt>
                      <c:pt idx="19">
                        <c:v>III-08</c:v>
                      </c:pt>
                      <c:pt idx="20">
                        <c:v>IV-08</c:v>
                      </c:pt>
                      <c:pt idx="21">
                        <c:v>I-09</c:v>
                      </c:pt>
                      <c:pt idx="22">
                        <c:v>II-09</c:v>
                      </c:pt>
                      <c:pt idx="23">
                        <c:v>III-09</c:v>
                      </c:pt>
                      <c:pt idx="24">
                        <c:v>IV-09</c:v>
                      </c:pt>
                      <c:pt idx="25">
                        <c:v>I-10</c:v>
                      </c:pt>
                      <c:pt idx="26">
                        <c:v>II-10</c:v>
                      </c:pt>
                      <c:pt idx="27">
                        <c:v>III-10</c:v>
                      </c:pt>
                      <c:pt idx="28">
                        <c:v>IV-10</c:v>
                      </c:pt>
                      <c:pt idx="29">
                        <c:v>I-11</c:v>
                      </c:pt>
                      <c:pt idx="30">
                        <c:v>II-11</c:v>
                      </c:pt>
                      <c:pt idx="31">
                        <c:v>III-11</c:v>
                      </c:pt>
                      <c:pt idx="32">
                        <c:v>IV-11</c:v>
                      </c:pt>
                      <c:pt idx="33">
                        <c:v>I-12</c:v>
                      </c:pt>
                      <c:pt idx="34">
                        <c:v>II-12</c:v>
                      </c:pt>
                      <c:pt idx="35">
                        <c:v>III-12</c:v>
                      </c:pt>
                      <c:pt idx="36">
                        <c:v>IV-12</c:v>
                      </c:pt>
                      <c:pt idx="37">
                        <c:v>I-13</c:v>
                      </c:pt>
                      <c:pt idx="38">
                        <c:v>II-13</c:v>
                      </c:pt>
                      <c:pt idx="39">
                        <c:v>III-13</c:v>
                      </c:pt>
                      <c:pt idx="40">
                        <c:v>IV-13</c:v>
                      </c:pt>
                      <c:pt idx="41">
                        <c:v>I-14</c:v>
                      </c:pt>
                      <c:pt idx="42">
                        <c:v>II-14</c:v>
                      </c:pt>
                      <c:pt idx="43">
                        <c:v>III-14</c:v>
                      </c:pt>
                      <c:pt idx="44">
                        <c:v>IV-14</c:v>
                      </c:pt>
                      <c:pt idx="45">
                        <c:v>I-15</c:v>
                      </c:pt>
                      <c:pt idx="46">
                        <c:v>II-15</c:v>
                      </c:pt>
                      <c:pt idx="47">
                        <c:v>II-16</c:v>
                      </c:pt>
                      <c:pt idx="48">
                        <c:v>III-16</c:v>
                      </c:pt>
                      <c:pt idx="49">
                        <c:v>IV-16</c:v>
                      </c:pt>
                      <c:pt idx="50">
                        <c:v>I-17</c:v>
                      </c:pt>
                      <c:pt idx="51">
                        <c:v>II-17</c:v>
                      </c:pt>
                      <c:pt idx="52">
                        <c:v>III-17</c:v>
                      </c:pt>
                      <c:pt idx="53">
                        <c:v>IV-17</c:v>
                      </c:pt>
                      <c:pt idx="54">
                        <c:v>I-18</c:v>
                      </c:pt>
                      <c:pt idx="55">
                        <c:v>II-18</c:v>
                      </c:pt>
                      <c:pt idx="56">
                        <c:v>III-18</c:v>
                      </c:pt>
                      <c:pt idx="57">
                        <c:v>IV-18</c:v>
                      </c:pt>
                      <c:pt idx="58">
                        <c:v>I-19</c:v>
                      </c:pt>
                      <c:pt idx="59">
                        <c:v>II-19</c:v>
                      </c:pt>
                      <c:pt idx="60">
                        <c:v>III-19</c:v>
                      </c:pt>
                      <c:pt idx="61">
                        <c:v>IV-19</c:v>
                      </c:pt>
                      <c:pt idx="62">
                        <c:v>I-20</c:v>
                      </c:pt>
                      <c:pt idx="63">
                        <c:v>II-20</c:v>
                      </c:pt>
                      <c:pt idx="64">
                        <c:v>III-20</c:v>
                      </c:pt>
                      <c:pt idx="65">
                        <c:v>IV-20</c:v>
                      </c:pt>
                      <c:pt idx="66">
                        <c:v>I-21</c:v>
                      </c:pt>
                      <c:pt idx="67">
                        <c:v>II-21</c:v>
                      </c:pt>
                      <c:pt idx="68">
                        <c:v>III-21</c:v>
                      </c:pt>
                      <c:pt idx="69">
                        <c:v>IV-21</c:v>
                      </c:pt>
                      <c:pt idx="70">
                        <c:v>I-22</c:v>
                      </c:pt>
                      <c:pt idx="71">
                        <c:v>II-22</c:v>
                      </c:pt>
                      <c:pt idx="72">
                        <c:v>III-22</c:v>
                      </c:pt>
                    </c:strCache>
                  </c:strRef>
                </c:cat>
                <c:val>
                  <c:numRef>
                    <c:extLst xmlns:c15="http://schemas.microsoft.com/office/drawing/2012/chart">
                      <c:ext xmlns:c15="http://schemas.microsoft.com/office/drawing/2012/chart" uri="{02D57815-91ED-43cb-92C2-25804820EDAC}">
                        <c15:formulaRef>
                          <c15:sqref>'Mujeres por hijos 25 65'!$AW$3:$AW$75</c15:sqref>
                        </c15:formulaRef>
                      </c:ext>
                    </c:extLst>
                    <c:numCache>
                      <c:formatCode>0.00</c:formatCode>
                      <c:ptCount val="73"/>
                      <c:pt idx="0">
                        <c:v>8.9316093284390996E-2</c:v>
                      </c:pt>
                      <c:pt idx="1">
                        <c:v>0.13732670288899701</c:v>
                      </c:pt>
                      <c:pt idx="2">
                        <c:v>0.138176391941327</c:v>
                      </c:pt>
                      <c:pt idx="3">
                        <c:v>0.143903359199888</c:v>
                      </c:pt>
                      <c:pt idx="4">
                        <c:v>0.135704439930354</c:v>
                      </c:pt>
                      <c:pt idx="5">
                        <c:v>0.120449545321209</c:v>
                      </c:pt>
                      <c:pt idx="6">
                        <c:v>0.109709207828445</c:v>
                      </c:pt>
                      <c:pt idx="7">
                        <c:v>9.9846056762047206E-2</c:v>
                      </c:pt>
                      <c:pt idx="8">
                        <c:v>9.5482887355602897E-2</c:v>
                      </c:pt>
                      <c:pt idx="9">
                        <c:v>8.1427762453646996E-2</c:v>
                      </c:pt>
                      <c:pt idx="10">
                        <c:v>7.9445598023038203E-2</c:v>
                      </c:pt>
                      <c:pt idx="11">
                        <c:v>0.138937151985222</c:v>
                      </c:pt>
                      <c:pt idx="12">
                        <c:v>9.9291394645339398E-2</c:v>
                      </c:pt>
                      <c:pt idx="13">
                        <c:v>7.5600737272772001E-2</c:v>
                      </c:pt>
                      <c:pt idx="14">
                        <c:v>0.12620667707275701</c:v>
                      </c:pt>
                      <c:pt idx="15">
                        <c:v>0.101656770733576</c:v>
                      </c:pt>
                      <c:pt idx="16">
                        <c:v>7.4839317149056395E-2</c:v>
                      </c:pt>
                      <c:pt idx="17">
                        <c:v>8.1855371951897807E-2</c:v>
                      </c:pt>
                      <c:pt idx="18">
                        <c:v>7.42323640896487E-2</c:v>
                      </c:pt>
                      <c:pt idx="19">
                        <c:v>8.3545648945390294E-2</c:v>
                      </c:pt>
                      <c:pt idx="20">
                        <c:v>9.6777602886833E-2</c:v>
                      </c:pt>
                      <c:pt idx="21">
                        <c:v>5.1805910251732902E-2</c:v>
                      </c:pt>
                      <c:pt idx="22">
                        <c:v>5.1243960984364997E-2</c:v>
                      </c:pt>
                      <c:pt idx="23">
                        <c:v>5.6461813138769301E-2</c:v>
                      </c:pt>
                      <c:pt idx="24">
                        <c:v>7.44062199650707E-2</c:v>
                      </c:pt>
                      <c:pt idx="25">
                        <c:v>6.3049401634851204E-2</c:v>
                      </c:pt>
                      <c:pt idx="26">
                        <c:v>6.5899455417014793E-2</c:v>
                      </c:pt>
                      <c:pt idx="27">
                        <c:v>7.64747484215101E-2</c:v>
                      </c:pt>
                      <c:pt idx="28">
                        <c:v>8.5424686503543901E-2</c:v>
                      </c:pt>
                      <c:pt idx="29">
                        <c:v>7.8558764036526202E-2</c:v>
                      </c:pt>
                      <c:pt idx="30">
                        <c:v>7.0366235415161696E-2</c:v>
                      </c:pt>
                      <c:pt idx="31">
                        <c:v>6.6829297903498702E-2</c:v>
                      </c:pt>
                      <c:pt idx="32">
                        <c:v>5.8181252667288699E-2</c:v>
                      </c:pt>
                      <c:pt idx="33">
                        <c:v>7.9833955782268706E-2</c:v>
                      </c:pt>
                      <c:pt idx="34">
                        <c:v>0.111070910251355</c:v>
                      </c:pt>
                      <c:pt idx="35">
                        <c:v>9.30812052024063E-2</c:v>
                      </c:pt>
                      <c:pt idx="36">
                        <c:v>8.8058541540024196E-2</c:v>
                      </c:pt>
                      <c:pt idx="37">
                        <c:v>9.3114125051669397E-2</c:v>
                      </c:pt>
                      <c:pt idx="38">
                        <c:v>8.1952575042048198E-2</c:v>
                      </c:pt>
                      <c:pt idx="39">
                        <c:v>5.7789485001612698E-2</c:v>
                      </c:pt>
                      <c:pt idx="40">
                        <c:v>6.73857272046295E-2</c:v>
                      </c:pt>
                      <c:pt idx="41">
                        <c:v>6.46452231233242E-2</c:v>
                      </c:pt>
                      <c:pt idx="42">
                        <c:v>0.10499926264562701</c:v>
                      </c:pt>
                      <c:pt idx="43">
                        <c:v>7.1607722810704696E-2</c:v>
                      </c:pt>
                      <c:pt idx="44">
                        <c:v>7.26649577049608E-2</c:v>
                      </c:pt>
                      <c:pt idx="45">
                        <c:v>9.7721374864147503E-2</c:v>
                      </c:pt>
                      <c:pt idx="46">
                        <c:v>6.7418838546503601E-2</c:v>
                      </c:pt>
                      <c:pt idx="47">
                        <c:v>0.111052610425626</c:v>
                      </c:pt>
                      <c:pt idx="48">
                        <c:v>0.102761671068878</c:v>
                      </c:pt>
                      <c:pt idx="49">
                        <c:v>5.92516257150702E-2</c:v>
                      </c:pt>
                      <c:pt idx="50">
                        <c:v>0.104830875546193</c:v>
                      </c:pt>
                      <c:pt idx="51">
                        <c:v>0.100260327602371</c:v>
                      </c:pt>
                      <c:pt idx="52">
                        <c:v>7.0140560147884598E-2</c:v>
                      </c:pt>
                      <c:pt idx="53">
                        <c:v>5.7383572766518502E-2</c:v>
                      </c:pt>
                      <c:pt idx="54">
                        <c:v>9.42669441384094E-2</c:v>
                      </c:pt>
                      <c:pt idx="55">
                        <c:v>0.141527424461485</c:v>
                      </c:pt>
                      <c:pt idx="56">
                        <c:v>9.6311313759209899E-2</c:v>
                      </c:pt>
                      <c:pt idx="57">
                        <c:v>0.132463297698103</c:v>
                      </c:pt>
                      <c:pt idx="58">
                        <c:v>0.121700162855074</c:v>
                      </c:pt>
                      <c:pt idx="59">
                        <c:v>0.17736286308693</c:v>
                      </c:pt>
                      <c:pt idx="60">
                        <c:v>0.102790443056666</c:v>
                      </c:pt>
                      <c:pt idx="61">
                        <c:v>0.102589160224877</c:v>
                      </c:pt>
                      <c:pt idx="62">
                        <c:v>0.102975232401537</c:v>
                      </c:pt>
                      <c:pt idx="63">
                        <c:v>0.102758453459982</c:v>
                      </c:pt>
                      <c:pt idx="64">
                        <c:v>9.7212986389552294E-2</c:v>
                      </c:pt>
                      <c:pt idx="65">
                        <c:v>0.13878745444426499</c:v>
                      </c:pt>
                      <c:pt idx="66">
                        <c:v>8.7526893627792202E-2</c:v>
                      </c:pt>
                      <c:pt idx="67">
                        <c:v>0.106471275275568</c:v>
                      </c:pt>
                      <c:pt idx="68">
                        <c:v>0.115592793059984</c:v>
                      </c:pt>
                      <c:pt idx="69">
                        <c:v>8.3627804554016402E-2</c:v>
                      </c:pt>
                      <c:pt idx="70">
                        <c:v>9.0294655301624199E-2</c:v>
                      </c:pt>
                      <c:pt idx="71">
                        <c:v>2.6344507247187898E-2</c:v>
                      </c:pt>
                      <c:pt idx="72">
                        <c:v>4.9012556381811498E-2</c:v>
                      </c:pt>
                    </c:numCache>
                  </c:numRef>
                </c:val>
                <c:smooth val="1"/>
                <c:extLst xmlns:c15="http://schemas.microsoft.com/office/drawing/2012/chart">
                  <c:ext xmlns:c16="http://schemas.microsoft.com/office/drawing/2014/chart" uri="{C3380CC4-5D6E-409C-BE32-E72D297353CC}">
                    <c16:uniqueId val="{00000004-38DE-4E19-9D79-AD119C1E3EFD}"/>
                  </c:ext>
                </c:extLst>
              </c15:ser>
            </c15:filteredLineSeries>
          </c:ext>
        </c:extLst>
      </c:lineChart>
      <c:catAx>
        <c:axId val="1800435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s-AR"/>
          </a:p>
        </c:txPr>
        <c:crossAx val="1800437471"/>
        <c:crosses val="autoZero"/>
        <c:auto val="1"/>
        <c:lblAlgn val="ctr"/>
        <c:lblOffset val="100"/>
        <c:noMultiLvlLbl val="0"/>
      </c:catAx>
      <c:valAx>
        <c:axId val="1800437471"/>
        <c:scaling>
          <c:orientation val="minMax"/>
          <c:max val="0.25"/>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s-AR"/>
          </a:p>
        </c:txPr>
        <c:crossAx val="18004358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050">
          <a:solidFill>
            <a:sysClr val="windowText" lastClr="000000"/>
          </a:solidFill>
        </a:defRPr>
      </a:pPr>
      <a:endParaRPr lang="es-AR"/>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7246169767459544E-2"/>
          <c:y val="4.2461462004394795E-2"/>
          <c:w val="0.83514855311562963"/>
          <c:h val="0.79408475062495032"/>
        </c:manualLayout>
      </c:layout>
      <c:lineChart>
        <c:grouping val="standard"/>
        <c:varyColors val="0"/>
        <c:ser>
          <c:idx val="0"/>
          <c:order val="0"/>
          <c:tx>
            <c:strRef>
              <c:f>'Mujeres por hijos 25 65'!$AS$2</c:f>
              <c:strCache>
                <c:ptCount val="1"/>
                <c:pt idx="0">
                  <c:v>Mujeres sin hijos</c:v>
                </c:pt>
              </c:strCache>
            </c:strRef>
          </c:tx>
          <c:spPr>
            <a:ln w="31750" cap="rnd">
              <a:solidFill>
                <a:schemeClr val="tx2"/>
              </a:solidFill>
              <a:round/>
            </a:ln>
            <a:effectLst/>
          </c:spPr>
          <c:marker>
            <c:symbol val="none"/>
          </c:marker>
          <c:cat>
            <c:strRef>
              <c:f>'Mujeres por hijos 25 65'!$A$3:$A$75</c:f>
              <c:strCache>
                <c:ptCount val="73"/>
                <c:pt idx="0">
                  <c:v>III-03</c:v>
                </c:pt>
                <c:pt idx="1">
                  <c:v>IV-03</c:v>
                </c:pt>
                <c:pt idx="2">
                  <c:v>I-04</c:v>
                </c:pt>
                <c:pt idx="3">
                  <c:v>II-04</c:v>
                </c:pt>
                <c:pt idx="4">
                  <c:v>III-04</c:v>
                </c:pt>
                <c:pt idx="5">
                  <c:v>IV-04</c:v>
                </c:pt>
                <c:pt idx="6">
                  <c:v>I-05</c:v>
                </c:pt>
                <c:pt idx="7">
                  <c:v>II-05</c:v>
                </c:pt>
                <c:pt idx="8">
                  <c:v>III-05</c:v>
                </c:pt>
                <c:pt idx="9">
                  <c:v>IV-05</c:v>
                </c:pt>
                <c:pt idx="10">
                  <c:v>I-06</c:v>
                </c:pt>
                <c:pt idx="11">
                  <c:v>II-06</c:v>
                </c:pt>
                <c:pt idx="12">
                  <c:v>III-06</c:v>
                </c:pt>
                <c:pt idx="13">
                  <c:v>IV-06</c:v>
                </c:pt>
                <c:pt idx="14">
                  <c:v>I-07</c:v>
                </c:pt>
                <c:pt idx="15">
                  <c:v>II-07</c:v>
                </c:pt>
                <c:pt idx="16">
                  <c:v>IV-07</c:v>
                </c:pt>
                <c:pt idx="17">
                  <c:v>I-08</c:v>
                </c:pt>
                <c:pt idx="18">
                  <c:v>II-08</c:v>
                </c:pt>
                <c:pt idx="19">
                  <c:v>III-08</c:v>
                </c:pt>
                <c:pt idx="20">
                  <c:v>IV-08</c:v>
                </c:pt>
                <c:pt idx="21">
                  <c:v>I-09</c:v>
                </c:pt>
                <c:pt idx="22">
                  <c:v>II-09</c:v>
                </c:pt>
                <c:pt idx="23">
                  <c:v>III-09</c:v>
                </c:pt>
                <c:pt idx="24">
                  <c:v>IV-09</c:v>
                </c:pt>
                <c:pt idx="25">
                  <c:v>I-10</c:v>
                </c:pt>
                <c:pt idx="26">
                  <c:v>II-10</c:v>
                </c:pt>
                <c:pt idx="27">
                  <c:v>III-10</c:v>
                </c:pt>
                <c:pt idx="28">
                  <c:v>IV-10</c:v>
                </c:pt>
                <c:pt idx="29">
                  <c:v>I-11</c:v>
                </c:pt>
                <c:pt idx="30">
                  <c:v>II-11</c:v>
                </c:pt>
                <c:pt idx="31">
                  <c:v>III-11</c:v>
                </c:pt>
                <c:pt idx="32">
                  <c:v>IV-11</c:v>
                </c:pt>
                <c:pt idx="33">
                  <c:v>I-12</c:v>
                </c:pt>
                <c:pt idx="34">
                  <c:v>II-12</c:v>
                </c:pt>
                <c:pt idx="35">
                  <c:v>III-12</c:v>
                </c:pt>
                <c:pt idx="36">
                  <c:v>IV-12</c:v>
                </c:pt>
                <c:pt idx="37">
                  <c:v>I-13</c:v>
                </c:pt>
                <c:pt idx="38">
                  <c:v>II-13</c:v>
                </c:pt>
                <c:pt idx="39">
                  <c:v>III-13</c:v>
                </c:pt>
                <c:pt idx="40">
                  <c:v>IV-13</c:v>
                </c:pt>
                <c:pt idx="41">
                  <c:v>I-14</c:v>
                </c:pt>
                <c:pt idx="42">
                  <c:v>II-14</c:v>
                </c:pt>
                <c:pt idx="43">
                  <c:v>III-14</c:v>
                </c:pt>
                <c:pt idx="44">
                  <c:v>IV-14</c:v>
                </c:pt>
                <c:pt idx="45">
                  <c:v>I-15</c:v>
                </c:pt>
                <c:pt idx="46">
                  <c:v>II-15</c:v>
                </c:pt>
                <c:pt idx="47">
                  <c:v>II-16</c:v>
                </c:pt>
                <c:pt idx="48">
                  <c:v>III-16</c:v>
                </c:pt>
                <c:pt idx="49">
                  <c:v>IV-16</c:v>
                </c:pt>
                <c:pt idx="50">
                  <c:v>I-17</c:v>
                </c:pt>
                <c:pt idx="51">
                  <c:v>II-17</c:v>
                </c:pt>
                <c:pt idx="52">
                  <c:v>III-17</c:v>
                </c:pt>
                <c:pt idx="53">
                  <c:v>IV-17</c:v>
                </c:pt>
                <c:pt idx="54">
                  <c:v>I-18</c:v>
                </c:pt>
                <c:pt idx="55">
                  <c:v>II-18</c:v>
                </c:pt>
                <c:pt idx="56">
                  <c:v>III-18</c:v>
                </c:pt>
                <c:pt idx="57">
                  <c:v>IV-18</c:v>
                </c:pt>
                <c:pt idx="58">
                  <c:v>I-19</c:v>
                </c:pt>
                <c:pt idx="59">
                  <c:v>II-19</c:v>
                </c:pt>
                <c:pt idx="60">
                  <c:v>III-19</c:v>
                </c:pt>
                <c:pt idx="61">
                  <c:v>IV-19</c:v>
                </c:pt>
                <c:pt idx="62">
                  <c:v>I-20</c:v>
                </c:pt>
                <c:pt idx="63">
                  <c:v>II-20</c:v>
                </c:pt>
                <c:pt idx="64">
                  <c:v>III-20</c:v>
                </c:pt>
                <c:pt idx="65">
                  <c:v>IV-20</c:v>
                </c:pt>
                <c:pt idx="66">
                  <c:v>I-21</c:v>
                </c:pt>
                <c:pt idx="67">
                  <c:v>II-21</c:v>
                </c:pt>
                <c:pt idx="68">
                  <c:v>III-21</c:v>
                </c:pt>
                <c:pt idx="69">
                  <c:v>IV-21</c:v>
                </c:pt>
                <c:pt idx="70">
                  <c:v>I-22</c:v>
                </c:pt>
                <c:pt idx="71">
                  <c:v>II-22</c:v>
                </c:pt>
                <c:pt idx="72">
                  <c:v>III-22</c:v>
                </c:pt>
              </c:strCache>
            </c:strRef>
          </c:cat>
          <c:val>
            <c:numRef>
              <c:f>'Mujeres por hijos 25 65'!$AS$3:$AS$75</c:f>
              <c:numCache>
                <c:formatCode>0.00</c:formatCode>
                <c:ptCount val="73"/>
                <c:pt idx="0">
                  <c:v>0.13229010125972801</c:v>
                </c:pt>
                <c:pt idx="1">
                  <c:v>0.134105682104561</c:v>
                </c:pt>
                <c:pt idx="2">
                  <c:v>0.122417533610072</c:v>
                </c:pt>
                <c:pt idx="3">
                  <c:v>0.122989453010088</c:v>
                </c:pt>
                <c:pt idx="4">
                  <c:v>0.11398289426184501</c:v>
                </c:pt>
                <c:pt idx="5">
                  <c:v>0.112762607059185</c:v>
                </c:pt>
                <c:pt idx="6">
                  <c:v>0.115855793348352</c:v>
                </c:pt>
                <c:pt idx="7">
                  <c:v>0.108312144084074</c:v>
                </c:pt>
                <c:pt idx="8">
                  <c:v>9.6316280764064399E-2</c:v>
                </c:pt>
                <c:pt idx="9">
                  <c:v>9.6050433746273103E-2</c:v>
                </c:pt>
                <c:pt idx="10">
                  <c:v>0.103107499613925</c:v>
                </c:pt>
                <c:pt idx="11">
                  <c:v>8.8455083965182396E-2</c:v>
                </c:pt>
                <c:pt idx="12">
                  <c:v>7.6634954567605107E-2</c:v>
                </c:pt>
                <c:pt idx="13">
                  <c:v>7.4900255970365995E-2</c:v>
                </c:pt>
                <c:pt idx="14">
                  <c:v>7.9929155691531598E-2</c:v>
                </c:pt>
                <c:pt idx="15">
                  <c:v>8.1124789726962507E-2</c:v>
                </c:pt>
                <c:pt idx="16">
                  <c:v>7.0151390615606102E-2</c:v>
                </c:pt>
                <c:pt idx="17">
                  <c:v>6.7719596540526006E-2</c:v>
                </c:pt>
                <c:pt idx="18">
                  <c:v>6.8587184956321295E-2</c:v>
                </c:pt>
                <c:pt idx="19">
                  <c:v>6.7468995191090897E-2</c:v>
                </c:pt>
                <c:pt idx="20">
                  <c:v>6.2253144128968402E-2</c:v>
                </c:pt>
                <c:pt idx="21">
                  <c:v>6.3698297581135405E-2</c:v>
                </c:pt>
                <c:pt idx="22">
                  <c:v>7.26451196889909E-2</c:v>
                </c:pt>
                <c:pt idx="23">
                  <c:v>6.8167634276520797E-2</c:v>
                </c:pt>
                <c:pt idx="24">
                  <c:v>7.5055326626790805E-2</c:v>
                </c:pt>
                <c:pt idx="25">
                  <c:v>7.9871940259066201E-2</c:v>
                </c:pt>
                <c:pt idx="26">
                  <c:v>6.90422324194708E-2</c:v>
                </c:pt>
                <c:pt idx="27">
                  <c:v>6.5175499122335806E-2</c:v>
                </c:pt>
                <c:pt idx="28">
                  <c:v>6.7660611433187995E-2</c:v>
                </c:pt>
                <c:pt idx="29">
                  <c:v>6.0447366921428297E-2</c:v>
                </c:pt>
                <c:pt idx="30">
                  <c:v>6.1541263195842001E-2</c:v>
                </c:pt>
                <c:pt idx="31">
                  <c:v>6.6340307496017298E-2</c:v>
                </c:pt>
                <c:pt idx="32">
                  <c:v>5.7855734298141101E-2</c:v>
                </c:pt>
                <c:pt idx="33">
                  <c:v>6.6398028860475397E-2</c:v>
                </c:pt>
                <c:pt idx="34">
                  <c:v>6.0804332698060598E-2</c:v>
                </c:pt>
                <c:pt idx="35">
                  <c:v>6.6300774829772202E-2</c:v>
                </c:pt>
                <c:pt idx="36">
                  <c:v>6.3789441476131997E-2</c:v>
                </c:pt>
                <c:pt idx="37">
                  <c:v>6.8644740283633196E-2</c:v>
                </c:pt>
                <c:pt idx="38">
                  <c:v>6.0746222220436699E-2</c:v>
                </c:pt>
                <c:pt idx="39">
                  <c:v>6.5326835519156995E-2</c:v>
                </c:pt>
                <c:pt idx="40">
                  <c:v>5.1202782802524202E-2</c:v>
                </c:pt>
                <c:pt idx="41">
                  <c:v>5.8669300759926102E-2</c:v>
                </c:pt>
                <c:pt idx="42">
                  <c:v>6.1234182133329901E-2</c:v>
                </c:pt>
                <c:pt idx="43">
                  <c:v>5.9445626493560499E-2</c:v>
                </c:pt>
                <c:pt idx="44">
                  <c:v>5.6653449766826902E-2</c:v>
                </c:pt>
                <c:pt idx="45">
                  <c:v>6.4448465978183295E-2</c:v>
                </c:pt>
                <c:pt idx="46">
                  <c:v>5.6860222996249397E-2</c:v>
                </c:pt>
                <c:pt idx="47">
                  <c:v>7.2155779362589698E-2</c:v>
                </c:pt>
                <c:pt idx="48">
                  <c:v>5.2256590677534402E-2</c:v>
                </c:pt>
                <c:pt idx="49">
                  <c:v>6.0728820083587501E-2</c:v>
                </c:pt>
                <c:pt idx="50">
                  <c:v>6.8389604630333403E-2</c:v>
                </c:pt>
                <c:pt idx="51">
                  <c:v>6.0183681778695E-2</c:v>
                </c:pt>
                <c:pt idx="52">
                  <c:v>6.2051647937848099E-2</c:v>
                </c:pt>
                <c:pt idx="53">
                  <c:v>5.98793962379294E-2</c:v>
                </c:pt>
                <c:pt idx="54">
                  <c:v>6.8362292525547097E-2</c:v>
                </c:pt>
                <c:pt idx="55">
                  <c:v>7.3560046852030894E-2</c:v>
                </c:pt>
                <c:pt idx="56">
                  <c:v>7.9019097407122305E-2</c:v>
                </c:pt>
                <c:pt idx="57">
                  <c:v>8.2222974262922202E-2</c:v>
                </c:pt>
                <c:pt idx="58">
                  <c:v>8.0598826668900406E-2</c:v>
                </c:pt>
                <c:pt idx="59">
                  <c:v>7.85247391729713E-2</c:v>
                </c:pt>
                <c:pt idx="60">
                  <c:v>7.4311994914060195E-2</c:v>
                </c:pt>
                <c:pt idx="61">
                  <c:v>6.9732661739265595E-2</c:v>
                </c:pt>
                <c:pt idx="62">
                  <c:v>8.3137102324778098E-2</c:v>
                </c:pt>
                <c:pt idx="63">
                  <c:v>9.6567780304701506E-2</c:v>
                </c:pt>
                <c:pt idx="64">
                  <c:v>0.1095224878604</c:v>
                </c:pt>
                <c:pt idx="65">
                  <c:v>8.8243074551053999E-2</c:v>
                </c:pt>
                <c:pt idx="66">
                  <c:v>9.9286496805968905E-2</c:v>
                </c:pt>
                <c:pt idx="67">
                  <c:v>9.2204107243141306E-2</c:v>
                </c:pt>
                <c:pt idx="68">
                  <c:v>7.3939101734910695E-2</c:v>
                </c:pt>
                <c:pt idx="69">
                  <c:v>5.4484487392339E-2</c:v>
                </c:pt>
                <c:pt idx="70">
                  <c:v>6.1528271470042702E-2</c:v>
                </c:pt>
                <c:pt idx="71">
                  <c:v>6.2694216189823695E-2</c:v>
                </c:pt>
                <c:pt idx="72">
                  <c:v>5.7706144307825898E-2</c:v>
                </c:pt>
              </c:numCache>
            </c:numRef>
          </c:val>
          <c:smooth val="1"/>
          <c:extLst>
            <c:ext xmlns:c16="http://schemas.microsoft.com/office/drawing/2014/chart" uri="{C3380CC4-5D6E-409C-BE32-E72D297353CC}">
              <c16:uniqueId val="{00000000-68D3-46B5-9EDC-565F5B696194}"/>
            </c:ext>
          </c:extLst>
        </c:ser>
        <c:ser>
          <c:idx val="5"/>
          <c:order val="5"/>
          <c:tx>
            <c:strRef>
              <c:f>'Mujeres por hijos 25 65'!$AT$2</c:f>
              <c:strCache>
                <c:ptCount val="1"/>
                <c:pt idx="0">
                  <c:v>Mujeres con hijos</c:v>
                </c:pt>
              </c:strCache>
            </c:strRef>
          </c:tx>
          <c:spPr>
            <a:ln w="31750" cap="rnd">
              <a:solidFill>
                <a:schemeClr val="accent6">
                  <a:lumMod val="75000"/>
                </a:schemeClr>
              </a:solidFill>
              <a:round/>
            </a:ln>
            <a:effectLst/>
          </c:spPr>
          <c:marker>
            <c:symbol val="none"/>
          </c:marker>
          <c:dLbls>
            <c:dLbl>
              <c:idx val="7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8D3-46B5-9EDC-565F5B696194}"/>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'Mujeres por hijos 25 65'!$AT$3:$AT$75</c:f>
              <c:numCache>
                <c:formatCode>0.00</c:formatCode>
                <c:ptCount val="73"/>
                <c:pt idx="0">
                  <c:v>0.131949591889514</c:v>
                </c:pt>
                <c:pt idx="1">
                  <c:v>0.12331937330753499</c:v>
                </c:pt>
                <c:pt idx="2">
                  <c:v>0.12270942054530599</c:v>
                </c:pt>
                <c:pt idx="3">
                  <c:v>0.12915272736929201</c:v>
                </c:pt>
                <c:pt idx="4">
                  <c:v>0.115177832349589</c:v>
                </c:pt>
                <c:pt idx="5">
                  <c:v>9.9676881302025303E-2</c:v>
                </c:pt>
                <c:pt idx="6">
                  <c:v>0.104170371612409</c:v>
                </c:pt>
                <c:pt idx="7">
                  <c:v>0.108734517955185</c:v>
                </c:pt>
                <c:pt idx="8">
                  <c:v>0.100331122324838</c:v>
                </c:pt>
                <c:pt idx="9">
                  <c:v>8.5670712669220495E-2</c:v>
                </c:pt>
                <c:pt idx="10">
                  <c:v>9.9718800325980197E-2</c:v>
                </c:pt>
                <c:pt idx="11">
                  <c:v>0.115048543174865</c:v>
                </c:pt>
                <c:pt idx="12">
                  <c:v>9.2983588791417104E-2</c:v>
                </c:pt>
                <c:pt idx="13">
                  <c:v>7.4969567339674401E-2</c:v>
                </c:pt>
                <c:pt idx="14">
                  <c:v>9.9492119460281206E-2</c:v>
                </c:pt>
                <c:pt idx="15">
                  <c:v>8.2925579635502997E-2</c:v>
                </c:pt>
                <c:pt idx="16">
                  <c:v>7.9635469802858197E-2</c:v>
                </c:pt>
                <c:pt idx="17">
                  <c:v>9.3988635655712194E-2</c:v>
                </c:pt>
                <c:pt idx="18">
                  <c:v>8.9900895904392E-2</c:v>
                </c:pt>
                <c:pt idx="19">
                  <c:v>7.6123338173293698E-2</c:v>
                </c:pt>
                <c:pt idx="20">
                  <c:v>7.4927817733214302E-2</c:v>
                </c:pt>
                <c:pt idx="21">
                  <c:v>7.7985971506561794E-2</c:v>
                </c:pt>
                <c:pt idx="22">
                  <c:v>7.2653545716666698E-2</c:v>
                </c:pt>
                <c:pt idx="23">
                  <c:v>8.4311192525104897E-2</c:v>
                </c:pt>
                <c:pt idx="24">
                  <c:v>7.5148409971040595E-2</c:v>
                </c:pt>
                <c:pt idx="25">
                  <c:v>7.2561908130633804E-2</c:v>
                </c:pt>
                <c:pt idx="26">
                  <c:v>7.1218273001423804E-2</c:v>
                </c:pt>
                <c:pt idx="27">
                  <c:v>6.2427242727551999E-2</c:v>
                </c:pt>
                <c:pt idx="28">
                  <c:v>6.16045397975135E-2</c:v>
                </c:pt>
                <c:pt idx="29">
                  <c:v>7.31808441181937E-2</c:v>
                </c:pt>
                <c:pt idx="30">
                  <c:v>6.6360010796176302E-2</c:v>
                </c:pt>
                <c:pt idx="31">
                  <c:v>6.1273599261194897E-2</c:v>
                </c:pt>
                <c:pt idx="32">
                  <c:v>6.1989384786112302E-2</c:v>
                </c:pt>
                <c:pt idx="33">
                  <c:v>6.1054897244396798E-2</c:v>
                </c:pt>
                <c:pt idx="34">
                  <c:v>6.2965222696766299E-2</c:v>
                </c:pt>
                <c:pt idx="35">
                  <c:v>7.8342186183910895E-2</c:v>
                </c:pt>
                <c:pt idx="36">
                  <c:v>7.28326529770741E-2</c:v>
                </c:pt>
                <c:pt idx="37">
                  <c:v>7.5377227899687205E-2</c:v>
                </c:pt>
                <c:pt idx="38">
                  <c:v>6.4466645787347607E-2</c:v>
                </c:pt>
                <c:pt idx="39">
                  <c:v>5.8595354402371798E-2</c:v>
                </c:pt>
                <c:pt idx="40">
                  <c:v>5.9664666256037197E-2</c:v>
                </c:pt>
                <c:pt idx="41">
                  <c:v>6.9559996440537494E-2</c:v>
                </c:pt>
                <c:pt idx="42">
                  <c:v>7.4431544226274696E-2</c:v>
                </c:pt>
                <c:pt idx="43">
                  <c:v>6.7904347752779204E-2</c:v>
                </c:pt>
                <c:pt idx="44">
                  <c:v>5.7309605391870001E-2</c:v>
                </c:pt>
                <c:pt idx="45">
                  <c:v>6.1905571319651298E-2</c:v>
                </c:pt>
                <c:pt idx="46">
                  <c:v>5.7615797625545501E-2</c:v>
                </c:pt>
                <c:pt idx="47">
                  <c:v>8.0665571231609001E-2</c:v>
                </c:pt>
                <c:pt idx="48">
                  <c:v>7.8989044894452104E-2</c:v>
                </c:pt>
                <c:pt idx="49">
                  <c:v>5.8916558329678598E-2</c:v>
                </c:pt>
                <c:pt idx="50">
                  <c:v>8.6040204704517995E-2</c:v>
                </c:pt>
                <c:pt idx="51">
                  <c:v>7.8012765438066997E-2</c:v>
                </c:pt>
                <c:pt idx="52">
                  <c:v>7.05248614421881E-2</c:v>
                </c:pt>
                <c:pt idx="53">
                  <c:v>6.5151219999021195E-2</c:v>
                </c:pt>
                <c:pt idx="54">
                  <c:v>9.0875511713612994E-2</c:v>
                </c:pt>
                <c:pt idx="55">
                  <c:v>9.2953346283241603E-2</c:v>
                </c:pt>
                <c:pt idx="56">
                  <c:v>8.0014675607916697E-2</c:v>
                </c:pt>
                <c:pt idx="57">
                  <c:v>7.6941654997240802E-2</c:v>
                </c:pt>
                <c:pt idx="58">
                  <c:v>9.5381683723535296E-2</c:v>
                </c:pt>
                <c:pt idx="59">
                  <c:v>9.9668956740814593E-2</c:v>
                </c:pt>
                <c:pt idx="60">
                  <c:v>9.9084779986025204E-2</c:v>
                </c:pt>
                <c:pt idx="61">
                  <c:v>8.00309160241921E-2</c:v>
                </c:pt>
                <c:pt idx="62">
                  <c:v>8.9385506750007102E-2</c:v>
                </c:pt>
                <c:pt idx="63">
                  <c:v>0.110354254439787</c:v>
                </c:pt>
                <c:pt idx="64">
                  <c:v>0.10811681201612799</c:v>
                </c:pt>
                <c:pt idx="65">
                  <c:v>8.9595850074373498E-2</c:v>
                </c:pt>
                <c:pt idx="66">
                  <c:v>9.17605789177217E-2</c:v>
                </c:pt>
                <c:pt idx="67">
                  <c:v>6.9979793226578796E-2</c:v>
                </c:pt>
                <c:pt idx="68">
                  <c:v>6.2371212457440699E-2</c:v>
                </c:pt>
                <c:pt idx="69">
                  <c:v>7.3140537398141706E-2</c:v>
                </c:pt>
                <c:pt idx="70">
                  <c:v>6.4227139462878696E-2</c:v>
                </c:pt>
                <c:pt idx="71">
                  <c:v>6.8172085472500005E-2</c:v>
                </c:pt>
                <c:pt idx="72">
                  <c:v>6.0469140620957498E-2</c:v>
                </c:pt>
              </c:numCache>
            </c:numRef>
          </c:val>
          <c:smooth val="1"/>
          <c:extLst>
            <c:ext xmlns:c16="http://schemas.microsoft.com/office/drawing/2014/chart" uri="{C3380CC4-5D6E-409C-BE32-E72D297353CC}">
              <c16:uniqueId val="{00000002-68D3-46B5-9EDC-565F5B696194}"/>
            </c:ext>
          </c:extLst>
        </c:ser>
        <c:dLbls>
          <c:showLegendKey val="0"/>
          <c:showVal val="0"/>
          <c:showCatName val="0"/>
          <c:showSerName val="0"/>
          <c:showPercent val="0"/>
          <c:showBubbleSize val="0"/>
        </c:dLbls>
        <c:smooth val="0"/>
        <c:axId val="1800435807"/>
        <c:axId val="1800437471"/>
        <c:extLst>
          <c:ext xmlns:c15="http://schemas.microsoft.com/office/drawing/2012/chart" uri="{02D57815-91ED-43cb-92C2-25804820EDAC}">
            <c15:filteredLineSeries>
              <c15:ser>
                <c:idx val="1"/>
                <c:order val="1"/>
                <c:tx>
                  <c:strRef>
                    <c:extLst>
                      <c:ext uri="{02D57815-91ED-43cb-92C2-25804820EDAC}">
                        <c15:formulaRef>
                          <c15:sqref>'Mujeres por hijos 25 65'!$AU$2</c15:sqref>
                        </c15:formulaRef>
                      </c:ext>
                    </c:extLst>
                    <c:strCache>
                      <c:ptCount val="1"/>
                      <c:pt idx="0">
                        <c:v>Mujeres con 1 hijo</c:v>
                      </c:pt>
                    </c:strCache>
                  </c:strRef>
                </c:tx>
                <c:spPr>
                  <a:ln w="31750" cap="rnd">
                    <a:solidFill>
                      <a:srgbClr val="FF0000"/>
                    </a:solidFill>
                    <a:round/>
                  </a:ln>
                  <a:effectLst/>
                </c:spPr>
                <c:marker>
                  <c:symbol val="none"/>
                </c:marker>
                <c:cat>
                  <c:strRef>
                    <c:extLst>
                      <c:ext uri="{02D57815-91ED-43cb-92C2-25804820EDAC}">
                        <c15:formulaRef>
                          <c15:sqref>'Mujeres por hijos 25 65'!$A$3:$A$75</c15:sqref>
                        </c15:formulaRef>
                      </c:ext>
                    </c:extLst>
                    <c:strCache>
                      <c:ptCount val="73"/>
                      <c:pt idx="0">
                        <c:v>III-03</c:v>
                      </c:pt>
                      <c:pt idx="1">
                        <c:v>IV-03</c:v>
                      </c:pt>
                      <c:pt idx="2">
                        <c:v>I-04</c:v>
                      </c:pt>
                      <c:pt idx="3">
                        <c:v>II-04</c:v>
                      </c:pt>
                      <c:pt idx="4">
                        <c:v>III-04</c:v>
                      </c:pt>
                      <c:pt idx="5">
                        <c:v>IV-04</c:v>
                      </c:pt>
                      <c:pt idx="6">
                        <c:v>I-05</c:v>
                      </c:pt>
                      <c:pt idx="7">
                        <c:v>II-05</c:v>
                      </c:pt>
                      <c:pt idx="8">
                        <c:v>III-05</c:v>
                      </c:pt>
                      <c:pt idx="9">
                        <c:v>IV-05</c:v>
                      </c:pt>
                      <c:pt idx="10">
                        <c:v>I-06</c:v>
                      </c:pt>
                      <c:pt idx="11">
                        <c:v>II-06</c:v>
                      </c:pt>
                      <c:pt idx="12">
                        <c:v>III-06</c:v>
                      </c:pt>
                      <c:pt idx="13">
                        <c:v>IV-06</c:v>
                      </c:pt>
                      <c:pt idx="14">
                        <c:v>I-07</c:v>
                      </c:pt>
                      <c:pt idx="15">
                        <c:v>II-07</c:v>
                      </c:pt>
                      <c:pt idx="16">
                        <c:v>IV-07</c:v>
                      </c:pt>
                      <c:pt idx="17">
                        <c:v>I-08</c:v>
                      </c:pt>
                      <c:pt idx="18">
                        <c:v>II-08</c:v>
                      </c:pt>
                      <c:pt idx="19">
                        <c:v>III-08</c:v>
                      </c:pt>
                      <c:pt idx="20">
                        <c:v>IV-08</c:v>
                      </c:pt>
                      <c:pt idx="21">
                        <c:v>I-09</c:v>
                      </c:pt>
                      <c:pt idx="22">
                        <c:v>II-09</c:v>
                      </c:pt>
                      <c:pt idx="23">
                        <c:v>III-09</c:v>
                      </c:pt>
                      <c:pt idx="24">
                        <c:v>IV-09</c:v>
                      </c:pt>
                      <c:pt idx="25">
                        <c:v>I-10</c:v>
                      </c:pt>
                      <c:pt idx="26">
                        <c:v>II-10</c:v>
                      </c:pt>
                      <c:pt idx="27">
                        <c:v>III-10</c:v>
                      </c:pt>
                      <c:pt idx="28">
                        <c:v>IV-10</c:v>
                      </c:pt>
                      <c:pt idx="29">
                        <c:v>I-11</c:v>
                      </c:pt>
                      <c:pt idx="30">
                        <c:v>II-11</c:v>
                      </c:pt>
                      <c:pt idx="31">
                        <c:v>III-11</c:v>
                      </c:pt>
                      <c:pt idx="32">
                        <c:v>IV-11</c:v>
                      </c:pt>
                      <c:pt idx="33">
                        <c:v>I-12</c:v>
                      </c:pt>
                      <c:pt idx="34">
                        <c:v>II-12</c:v>
                      </c:pt>
                      <c:pt idx="35">
                        <c:v>III-12</c:v>
                      </c:pt>
                      <c:pt idx="36">
                        <c:v>IV-12</c:v>
                      </c:pt>
                      <c:pt idx="37">
                        <c:v>I-13</c:v>
                      </c:pt>
                      <c:pt idx="38">
                        <c:v>II-13</c:v>
                      </c:pt>
                      <c:pt idx="39">
                        <c:v>III-13</c:v>
                      </c:pt>
                      <c:pt idx="40">
                        <c:v>IV-13</c:v>
                      </c:pt>
                      <c:pt idx="41">
                        <c:v>I-14</c:v>
                      </c:pt>
                      <c:pt idx="42">
                        <c:v>II-14</c:v>
                      </c:pt>
                      <c:pt idx="43">
                        <c:v>III-14</c:v>
                      </c:pt>
                      <c:pt idx="44">
                        <c:v>IV-14</c:v>
                      </c:pt>
                      <c:pt idx="45">
                        <c:v>I-15</c:v>
                      </c:pt>
                      <c:pt idx="46">
                        <c:v>II-15</c:v>
                      </c:pt>
                      <c:pt idx="47">
                        <c:v>II-16</c:v>
                      </c:pt>
                      <c:pt idx="48">
                        <c:v>III-16</c:v>
                      </c:pt>
                      <c:pt idx="49">
                        <c:v>IV-16</c:v>
                      </c:pt>
                      <c:pt idx="50">
                        <c:v>I-17</c:v>
                      </c:pt>
                      <c:pt idx="51">
                        <c:v>II-17</c:v>
                      </c:pt>
                      <c:pt idx="52">
                        <c:v>III-17</c:v>
                      </c:pt>
                      <c:pt idx="53">
                        <c:v>IV-17</c:v>
                      </c:pt>
                      <c:pt idx="54">
                        <c:v>I-18</c:v>
                      </c:pt>
                      <c:pt idx="55">
                        <c:v>II-18</c:v>
                      </c:pt>
                      <c:pt idx="56">
                        <c:v>III-18</c:v>
                      </c:pt>
                      <c:pt idx="57">
                        <c:v>IV-18</c:v>
                      </c:pt>
                      <c:pt idx="58">
                        <c:v>I-19</c:v>
                      </c:pt>
                      <c:pt idx="59">
                        <c:v>II-19</c:v>
                      </c:pt>
                      <c:pt idx="60">
                        <c:v>III-19</c:v>
                      </c:pt>
                      <c:pt idx="61">
                        <c:v>IV-19</c:v>
                      </c:pt>
                      <c:pt idx="62">
                        <c:v>I-20</c:v>
                      </c:pt>
                      <c:pt idx="63">
                        <c:v>II-20</c:v>
                      </c:pt>
                      <c:pt idx="64">
                        <c:v>III-20</c:v>
                      </c:pt>
                      <c:pt idx="65">
                        <c:v>IV-20</c:v>
                      </c:pt>
                      <c:pt idx="66">
                        <c:v>I-21</c:v>
                      </c:pt>
                      <c:pt idx="67">
                        <c:v>II-21</c:v>
                      </c:pt>
                      <c:pt idx="68">
                        <c:v>III-21</c:v>
                      </c:pt>
                      <c:pt idx="69">
                        <c:v>IV-21</c:v>
                      </c:pt>
                      <c:pt idx="70">
                        <c:v>I-22</c:v>
                      </c:pt>
                      <c:pt idx="71">
                        <c:v>II-22</c:v>
                      </c:pt>
                      <c:pt idx="72">
                        <c:v>III-22</c:v>
                      </c:pt>
                    </c:strCache>
                  </c:strRef>
                </c:cat>
                <c:val>
                  <c:numRef>
                    <c:extLst>
                      <c:ext uri="{02D57815-91ED-43cb-92C2-25804820EDAC}">
                        <c15:formulaRef>
                          <c15:sqref>'Mujeres por hijos 25 65'!$AU$3:$AU$75</c15:sqref>
                        </c15:formulaRef>
                      </c:ext>
                    </c:extLst>
                    <c:numCache>
                      <c:formatCode>0.00</c:formatCode>
                      <c:ptCount val="73"/>
                      <c:pt idx="0">
                        <c:v>0.14524104353529699</c:v>
                      </c:pt>
                      <c:pt idx="1">
                        <c:v>0.13365073675721401</c:v>
                      </c:pt>
                      <c:pt idx="2">
                        <c:v>0.124951943499421</c:v>
                      </c:pt>
                      <c:pt idx="3">
                        <c:v>0.121816914179379</c:v>
                      </c:pt>
                      <c:pt idx="4">
                        <c:v>0.10526596156212099</c:v>
                      </c:pt>
                      <c:pt idx="5">
                        <c:v>0.108653103980593</c:v>
                      </c:pt>
                      <c:pt idx="6">
                        <c:v>0.102519504046646</c:v>
                      </c:pt>
                      <c:pt idx="7">
                        <c:v>9.8183903752594504E-2</c:v>
                      </c:pt>
                      <c:pt idx="8">
                        <c:v>0.103298906331108</c:v>
                      </c:pt>
                      <c:pt idx="9">
                        <c:v>7.68428937859197E-2</c:v>
                      </c:pt>
                      <c:pt idx="10">
                        <c:v>8.5170240479208403E-2</c:v>
                      </c:pt>
                      <c:pt idx="11">
                        <c:v>8.8082952250843005E-2</c:v>
                      </c:pt>
                      <c:pt idx="12">
                        <c:v>8.7162224316120002E-2</c:v>
                      </c:pt>
                      <c:pt idx="13">
                        <c:v>5.6843395648176497E-2</c:v>
                      </c:pt>
                      <c:pt idx="14">
                        <c:v>9.1994726533255605E-2</c:v>
                      </c:pt>
                      <c:pt idx="15">
                        <c:v>7.8312135016446696E-2</c:v>
                      </c:pt>
                      <c:pt idx="16">
                        <c:v>8.2078230554101198E-2</c:v>
                      </c:pt>
                      <c:pt idx="17">
                        <c:v>0.10416415722203</c:v>
                      </c:pt>
                      <c:pt idx="18">
                        <c:v>7.7887199868423102E-2</c:v>
                      </c:pt>
                      <c:pt idx="19">
                        <c:v>7.66528273454989E-2</c:v>
                      </c:pt>
                      <c:pt idx="20">
                        <c:v>5.5823706189533702E-2</c:v>
                      </c:pt>
                      <c:pt idx="21">
                        <c:v>7.2354816823395104E-2</c:v>
                      </c:pt>
                      <c:pt idx="22">
                        <c:v>7.1072405778340106E-2</c:v>
                      </c:pt>
                      <c:pt idx="23">
                        <c:v>7.2056325719400405E-2</c:v>
                      </c:pt>
                      <c:pt idx="24">
                        <c:v>6.9730106973803802E-2</c:v>
                      </c:pt>
                      <c:pt idx="25">
                        <c:v>7.9474389963606396E-2</c:v>
                      </c:pt>
                      <c:pt idx="26">
                        <c:v>6.5605212924010795E-2</c:v>
                      </c:pt>
                      <c:pt idx="27">
                        <c:v>5.22106437328878E-2</c:v>
                      </c:pt>
                      <c:pt idx="28">
                        <c:v>4.92944092356353E-2</c:v>
                      </c:pt>
                      <c:pt idx="29">
                        <c:v>8.1255096015969905E-2</c:v>
                      </c:pt>
                      <c:pt idx="30">
                        <c:v>6.0647932324733103E-2</c:v>
                      </c:pt>
                      <c:pt idx="31">
                        <c:v>4.7197152958690002E-2</c:v>
                      </c:pt>
                      <c:pt idx="32">
                        <c:v>6.5661311211135998E-2</c:v>
                      </c:pt>
                      <c:pt idx="33">
                        <c:v>5.2891713063385498E-2</c:v>
                      </c:pt>
                      <c:pt idx="34">
                        <c:v>5.7097546180405398E-2</c:v>
                      </c:pt>
                      <c:pt idx="35">
                        <c:v>7.2395090736334794E-2</c:v>
                      </c:pt>
                      <c:pt idx="36">
                        <c:v>7.2352692857033496E-2</c:v>
                      </c:pt>
                      <c:pt idx="37">
                        <c:v>7.4162293611723801E-2</c:v>
                      </c:pt>
                      <c:pt idx="38">
                        <c:v>5.9656142151651499E-2</c:v>
                      </c:pt>
                      <c:pt idx="39">
                        <c:v>6.4918543293345302E-2</c:v>
                      </c:pt>
                      <c:pt idx="40">
                        <c:v>4.5185353544183501E-2</c:v>
                      </c:pt>
                      <c:pt idx="41">
                        <c:v>6.8429720261911395E-2</c:v>
                      </c:pt>
                      <c:pt idx="42">
                        <c:v>5.58011831187704E-2</c:v>
                      </c:pt>
                      <c:pt idx="43">
                        <c:v>6.4534561435659499E-2</c:v>
                      </c:pt>
                      <c:pt idx="44">
                        <c:v>4.9222600939556903E-2</c:v>
                      </c:pt>
                      <c:pt idx="45">
                        <c:v>4.7278973548316797E-2</c:v>
                      </c:pt>
                      <c:pt idx="46">
                        <c:v>4.8975353012500202E-2</c:v>
                      </c:pt>
                      <c:pt idx="47">
                        <c:v>8.29607049974454E-2</c:v>
                      </c:pt>
                      <c:pt idx="48">
                        <c:v>7.0365691092497198E-2</c:v>
                      </c:pt>
                      <c:pt idx="49">
                        <c:v>5.2706530414234502E-2</c:v>
                      </c:pt>
                      <c:pt idx="50">
                        <c:v>8.2492066905542893E-2</c:v>
                      </c:pt>
                      <c:pt idx="51">
                        <c:v>6.1353836032212901E-2</c:v>
                      </c:pt>
                      <c:pt idx="52">
                        <c:v>6.2534276931296401E-2</c:v>
                      </c:pt>
                      <c:pt idx="53">
                        <c:v>5.4067110576081497E-2</c:v>
                      </c:pt>
                      <c:pt idx="54">
                        <c:v>8.0444239357120695E-2</c:v>
                      </c:pt>
                      <c:pt idx="55">
                        <c:v>7.5751975211955494E-2</c:v>
                      </c:pt>
                      <c:pt idx="56">
                        <c:v>7.4352990122641294E-2</c:v>
                      </c:pt>
                      <c:pt idx="57">
                        <c:v>6.8818069936799606E-2</c:v>
                      </c:pt>
                      <c:pt idx="58">
                        <c:v>9.2761336374532405E-2</c:v>
                      </c:pt>
                      <c:pt idx="59">
                        <c:v>7.4617455626265497E-2</c:v>
                      </c:pt>
                      <c:pt idx="60">
                        <c:v>8.5662676236751001E-2</c:v>
                      </c:pt>
                      <c:pt idx="61">
                        <c:v>6.5311693722271399E-2</c:v>
                      </c:pt>
                      <c:pt idx="62">
                        <c:v>8.2229678494598002E-2</c:v>
                      </c:pt>
                      <c:pt idx="63">
                        <c:v>0.10235931733221899</c:v>
                      </c:pt>
                      <c:pt idx="64">
                        <c:v>0.104852597242183</c:v>
                      </c:pt>
                      <c:pt idx="65">
                        <c:v>7.5008486277752695E-2</c:v>
                      </c:pt>
                      <c:pt idx="66">
                        <c:v>8.4504552666068794E-2</c:v>
                      </c:pt>
                      <c:pt idx="67">
                        <c:v>7.4927109862463703E-2</c:v>
                      </c:pt>
                      <c:pt idx="68">
                        <c:v>5.0601316465119998E-2</c:v>
                      </c:pt>
                      <c:pt idx="69">
                        <c:v>6.7578849004649902E-2</c:v>
                      </c:pt>
                      <c:pt idx="70">
                        <c:v>6.2452824279248899E-2</c:v>
                      </c:pt>
                      <c:pt idx="71">
                        <c:v>8.67265000376857E-2</c:v>
                      </c:pt>
                      <c:pt idx="72">
                        <c:v>6.5306054715638995E-2</c:v>
                      </c:pt>
                    </c:numCache>
                  </c:numRef>
                </c:val>
                <c:smooth val="1"/>
                <c:extLst>
                  <c:ext xmlns:c16="http://schemas.microsoft.com/office/drawing/2014/chart" uri="{C3380CC4-5D6E-409C-BE32-E72D297353CC}">
                    <c16:uniqueId val="{00000003-68D3-46B5-9EDC-565F5B696194}"/>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'Mujeres por hijos 25 65'!$AV$2</c15:sqref>
                        </c15:formulaRef>
                      </c:ext>
                    </c:extLst>
                    <c:strCache>
                      <c:ptCount val="1"/>
                      <c:pt idx="0">
                        <c:v>Mujeres con 2 hijos</c:v>
                      </c:pt>
                    </c:strCache>
                  </c:strRef>
                </c:tx>
                <c:spPr>
                  <a:ln w="31750" cap="rnd">
                    <a:solidFill>
                      <a:srgbClr val="00B050"/>
                    </a:solidFill>
                    <a:round/>
                  </a:ln>
                  <a:effectLst/>
                </c:spPr>
                <c:marker>
                  <c:symbol val="none"/>
                </c:marker>
                <c:cat>
                  <c:strRef>
                    <c:extLst xmlns:c15="http://schemas.microsoft.com/office/drawing/2012/chart">
                      <c:ext xmlns:c15="http://schemas.microsoft.com/office/drawing/2012/chart" uri="{02D57815-91ED-43cb-92C2-25804820EDAC}">
                        <c15:formulaRef>
                          <c15:sqref>'Mujeres por hijos 25 65'!$A$3:$A$75</c15:sqref>
                        </c15:formulaRef>
                      </c:ext>
                    </c:extLst>
                    <c:strCache>
                      <c:ptCount val="73"/>
                      <c:pt idx="0">
                        <c:v>III-03</c:v>
                      </c:pt>
                      <c:pt idx="1">
                        <c:v>IV-03</c:v>
                      </c:pt>
                      <c:pt idx="2">
                        <c:v>I-04</c:v>
                      </c:pt>
                      <c:pt idx="3">
                        <c:v>II-04</c:v>
                      </c:pt>
                      <c:pt idx="4">
                        <c:v>III-04</c:v>
                      </c:pt>
                      <c:pt idx="5">
                        <c:v>IV-04</c:v>
                      </c:pt>
                      <c:pt idx="6">
                        <c:v>I-05</c:v>
                      </c:pt>
                      <c:pt idx="7">
                        <c:v>II-05</c:v>
                      </c:pt>
                      <c:pt idx="8">
                        <c:v>III-05</c:v>
                      </c:pt>
                      <c:pt idx="9">
                        <c:v>IV-05</c:v>
                      </c:pt>
                      <c:pt idx="10">
                        <c:v>I-06</c:v>
                      </c:pt>
                      <c:pt idx="11">
                        <c:v>II-06</c:v>
                      </c:pt>
                      <c:pt idx="12">
                        <c:v>III-06</c:v>
                      </c:pt>
                      <c:pt idx="13">
                        <c:v>IV-06</c:v>
                      </c:pt>
                      <c:pt idx="14">
                        <c:v>I-07</c:v>
                      </c:pt>
                      <c:pt idx="15">
                        <c:v>II-07</c:v>
                      </c:pt>
                      <c:pt idx="16">
                        <c:v>IV-07</c:v>
                      </c:pt>
                      <c:pt idx="17">
                        <c:v>I-08</c:v>
                      </c:pt>
                      <c:pt idx="18">
                        <c:v>II-08</c:v>
                      </c:pt>
                      <c:pt idx="19">
                        <c:v>III-08</c:v>
                      </c:pt>
                      <c:pt idx="20">
                        <c:v>IV-08</c:v>
                      </c:pt>
                      <c:pt idx="21">
                        <c:v>I-09</c:v>
                      </c:pt>
                      <c:pt idx="22">
                        <c:v>II-09</c:v>
                      </c:pt>
                      <c:pt idx="23">
                        <c:v>III-09</c:v>
                      </c:pt>
                      <c:pt idx="24">
                        <c:v>IV-09</c:v>
                      </c:pt>
                      <c:pt idx="25">
                        <c:v>I-10</c:v>
                      </c:pt>
                      <c:pt idx="26">
                        <c:v>II-10</c:v>
                      </c:pt>
                      <c:pt idx="27">
                        <c:v>III-10</c:v>
                      </c:pt>
                      <c:pt idx="28">
                        <c:v>IV-10</c:v>
                      </c:pt>
                      <c:pt idx="29">
                        <c:v>I-11</c:v>
                      </c:pt>
                      <c:pt idx="30">
                        <c:v>II-11</c:v>
                      </c:pt>
                      <c:pt idx="31">
                        <c:v>III-11</c:v>
                      </c:pt>
                      <c:pt idx="32">
                        <c:v>IV-11</c:v>
                      </c:pt>
                      <c:pt idx="33">
                        <c:v>I-12</c:v>
                      </c:pt>
                      <c:pt idx="34">
                        <c:v>II-12</c:v>
                      </c:pt>
                      <c:pt idx="35">
                        <c:v>III-12</c:v>
                      </c:pt>
                      <c:pt idx="36">
                        <c:v>IV-12</c:v>
                      </c:pt>
                      <c:pt idx="37">
                        <c:v>I-13</c:v>
                      </c:pt>
                      <c:pt idx="38">
                        <c:v>II-13</c:v>
                      </c:pt>
                      <c:pt idx="39">
                        <c:v>III-13</c:v>
                      </c:pt>
                      <c:pt idx="40">
                        <c:v>IV-13</c:v>
                      </c:pt>
                      <c:pt idx="41">
                        <c:v>I-14</c:v>
                      </c:pt>
                      <c:pt idx="42">
                        <c:v>II-14</c:v>
                      </c:pt>
                      <c:pt idx="43">
                        <c:v>III-14</c:v>
                      </c:pt>
                      <c:pt idx="44">
                        <c:v>IV-14</c:v>
                      </c:pt>
                      <c:pt idx="45">
                        <c:v>I-15</c:v>
                      </c:pt>
                      <c:pt idx="46">
                        <c:v>II-15</c:v>
                      </c:pt>
                      <c:pt idx="47">
                        <c:v>II-16</c:v>
                      </c:pt>
                      <c:pt idx="48">
                        <c:v>III-16</c:v>
                      </c:pt>
                      <c:pt idx="49">
                        <c:v>IV-16</c:v>
                      </c:pt>
                      <c:pt idx="50">
                        <c:v>I-17</c:v>
                      </c:pt>
                      <c:pt idx="51">
                        <c:v>II-17</c:v>
                      </c:pt>
                      <c:pt idx="52">
                        <c:v>III-17</c:v>
                      </c:pt>
                      <c:pt idx="53">
                        <c:v>IV-17</c:v>
                      </c:pt>
                      <c:pt idx="54">
                        <c:v>I-18</c:v>
                      </c:pt>
                      <c:pt idx="55">
                        <c:v>II-18</c:v>
                      </c:pt>
                      <c:pt idx="56">
                        <c:v>III-18</c:v>
                      </c:pt>
                      <c:pt idx="57">
                        <c:v>IV-18</c:v>
                      </c:pt>
                      <c:pt idx="58">
                        <c:v>I-19</c:v>
                      </c:pt>
                      <c:pt idx="59">
                        <c:v>II-19</c:v>
                      </c:pt>
                      <c:pt idx="60">
                        <c:v>III-19</c:v>
                      </c:pt>
                      <c:pt idx="61">
                        <c:v>IV-19</c:v>
                      </c:pt>
                      <c:pt idx="62">
                        <c:v>I-20</c:v>
                      </c:pt>
                      <c:pt idx="63">
                        <c:v>II-20</c:v>
                      </c:pt>
                      <c:pt idx="64">
                        <c:v>III-20</c:v>
                      </c:pt>
                      <c:pt idx="65">
                        <c:v>IV-20</c:v>
                      </c:pt>
                      <c:pt idx="66">
                        <c:v>I-21</c:v>
                      </c:pt>
                      <c:pt idx="67">
                        <c:v>II-21</c:v>
                      </c:pt>
                      <c:pt idx="68">
                        <c:v>III-21</c:v>
                      </c:pt>
                      <c:pt idx="69">
                        <c:v>IV-21</c:v>
                      </c:pt>
                      <c:pt idx="70">
                        <c:v>I-22</c:v>
                      </c:pt>
                      <c:pt idx="71">
                        <c:v>II-22</c:v>
                      </c:pt>
                      <c:pt idx="72">
                        <c:v>III-22</c:v>
                      </c:pt>
                    </c:strCache>
                  </c:strRef>
                </c:cat>
                <c:val>
                  <c:numRef>
                    <c:extLst xmlns:c15="http://schemas.microsoft.com/office/drawing/2012/chart">
                      <c:ext xmlns:c15="http://schemas.microsoft.com/office/drawing/2012/chart" uri="{02D57815-91ED-43cb-92C2-25804820EDAC}">
                        <c15:formulaRef>
                          <c15:sqref>'Mujeres por hijos 25 65'!$AV$3:$AV$75</c15:sqref>
                        </c15:formulaRef>
                      </c:ext>
                    </c:extLst>
                    <c:numCache>
                      <c:formatCode>0.00</c:formatCode>
                      <c:ptCount val="73"/>
                      <c:pt idx="0">
                        <c:v>0.141127319201446</c:v>
                      </c:pt>
                      <c:pt idx="1">
                        <c:v>9.8494844781964797E-2</c:v>
                      </c:pt>
                      <c:pt idx="2">
                        <c:v>0.120051988825778</c:v>
                      </c:pt>
                      <c:pt idx="3">
                        <c:v>0.12542205843058499</c:v>
                      </c:pt>
                      <c:pt idx="4">
                        <c:v>0.114348803210242</c:v>
                      </c:pt>
                      <c:pt idx="5">
                        <c:v>8.9315408811331695E-2</c:v>
                      </c:pt>
                      <c:pt idx="6">
                        <c:v>0.106831703758308</c:v>
                      </c:pt>
                      <c:pt idx="7">
                        <c:v>0.117090850488975</c:v>
                      </c:pt>
                      <c:pt idx="8">
                        <c:v>9.8406733879206801E-2</c:v>
                      </c:pt>
                      <c:pt idx="9">
                        <c:v>9.1886244510553897E-2</c:v>
                      </c:pt>
                      <c:pt idx="10">
                        <c:v>0.124419022213102</c:v>
                      </c:pt>
                      <c:pt idx="11">
                        <c:v>0.127908618504047</c:v>
                      </c:pt>
                      <c:pt idx="12">
                        <c:v>9.6403493748929606E-2</c:v>
                      </c:pt>
                      <c:pt idx="13">
                        <c:v>9.4832628300167296E-2</c:v>
                      </c:pt>
                      <c:pt idx="14">
                        <c:v>9.1836145849649206E-2</c:v>
                      </c:pt>
                      <c:pt idx="15">
                        <c:v>8.2524088107756702E-2</c:v>
                      </c:pt>
                      <c:pt idx="16">
                        <c:v>7.5382278093976199E-2</c:v>
                      </c:pt>
                      <c:pt idx="17">
                        <c:v>8.5232130304546294E-2</c:v>
                      </c:pt>
                      <c:pt idx="18">
                        <c:v>9.5959809310133898E-2</c:v>
                      </c:pt>
                      <c:pt idx="19">
                        <c:v>6.9033105803113004E-2</c:v>
                      </c:pt>
                      <c:pt idx="20">
                        <c:v>6.9657190778551703E-2</c:v>
                      </c:pt>
                      <c:pt idx="21">
                        <c:v>7.5886613999362099E-2</c:v>
                      </c:pt>
                      <c:pt idx="22">
                        <c:v>7.4829830360623698E-2</c:v>
                      </c:pt>
                      <c:pt idx="23">
                        <c:v>9.4662166937592801E-2</c:v>
                      </c:pt>
                      <c:pt idx="24">
                        <c:v>7.9086366673022296E-2</c:v>
                      </c:pt>
                      <c:pt idx="25">
                        <c:v>6.7191084386928807E-2</c:v>
                      </c:pt>
                      <c:pt idx="26">
                        <c:v>8.0798989844715494E-2</c:v>
                      </c:pt>
                      <c:pt idx="27">
                        <c:v>6.18231562537662E-2</c:v>
                      </c:pt>
                      <c:pt idx="28">
                        <c:v>6.6824770670924502E-2</c:v>
                      </c:pt>
                      <c:pt idx="29">
                        <c:v>5.6447467278263302E-2</c:v>
                      </c:pt>
                      <c:pt idx="30">
                        <c:v>7.2521504008049895E-2</c:v>
                      </c:pt>
                      <c:pt idx="31">
                        <c:v>7.8752760956360704E-2</c:v>
                      </c:pt>
                      <c:pt idx="32">
                        <c:v>6.28250302725228E-2</c:v>
                      </c:pt>
                      <c:pt idx="33">
                        <c:v>5.6806970521535098E-2</c:v>
                      </c:pt>
                      <c:pt idx="34">
                        <c:v>5.0138952409324297E-2</c:v>
                      </c:pt>
                      <c:pt idx="35">
                        <c:v>8.0025018987624499E-2</c:v>
                      </c:pt>
                      <c:pt idx="36">
                        <c:v>7.5084144427486094E-2</c:v>
                      </c:pt>
                      <c:pt idx="37">
                        <c:v>6.7556272521707803E-2</c:v>
                      </c:pt>
                      <c:pt idx="38">
                        <c:v>5.7494125064480997E-2</c:v>
                      </c:pt>
                      <c:pt idx="39">
                        <c:v>5.1958720467792201E-2</c:v>
                      </c:pt>
                      <c:pt idx="40">
                        <c:v>6.4057750866165095E-2</c:v>
                      </c:pt>
                      <c:pt idx="41">
                        <c:v>6.9157895026060803E-2</c:v>
                      </c:pt>
                      <c:pt idx="42">
                        <c:v>8.0299347915587599E-2</c:v>
                      </c:pt>
                      <c:pt idx="43">
                        <c:v>6.4511795728766794E-2</c:v>
                      </c:pt>
                      <c:pt idx="44">
                        <c:v>6.0301769991780899E-2</c:v>
                      </c:pt>
                      <c:pt idx="45">
                        <c:v>6.42571962091886E-2</c:v>
                      </c:pt>
                      <c:pt idx="46">
                        <c:v>5.93997479787714E-2</c:v>
                      </c:pt>
                      <c:pt idx="47">
                        <c:v>6.4432625782463407E-2</c:v>
                      </c:pt>
                      <c:pt idx="48">
                        <c:v>7.5977982949312198E-2</c:v>
                      </c:pt>
                      <c:pt idx="49">
                        <c:v>6.1912244724612001E-2</c:v>
                      </c:pt>
                      <c:pt idx="50">
                        <c:v>7.9023352047551398E-2</c:v>
                      </c:pt>
                      <c:pt idx="51">
                        <c:v>8.9257373189548295E-2</c:v>
                      </c:pt>
                      <c:pt idx="52">
                        <c:v>7.7474617860921594E-2</c:v>
                      </c:pt>
                      <c:pt idx="53">
                        <c:v>7.5711538274341503E-2</c:v>
                      </c:pt>
                      <c:pt idx="54">
                        <c:v>9.8810627470166806E-2</c:v>
                      </c:pt>
                      <c:pt idx="55">
                        <c:v>8.6660715456503196E-2</c:v>
                      </c:pt>
                      <c:pt idx="56">
                        <c:v>8.13784875183554E-2</c:v>
                      </c:pt>
                      <c:pt idx="57">
                        <c:v>6.2041660749810101E-2</c:v>
                      </c:pt>
                      <c:pt idx="58">
                        <c:v>7.6315675022960799E-2</c:v>
                      </c:pt>
                      <c:pt idx="59">
                        <c:v>9.85081652605279E-2</c:v>
                      </c:pt>
                      <c:pt idx="60">
                        <c:v>0.10392519736514</c:v>
                      </c:pt>
                      <c:pt idx="61">
                        <c:v>8.4373022213460894E-2</c:v>
                      </c:pt>
                      <c:pt idx="62">
                        <c:v>9.4381361567183297E-2</c:v>
                      </c:pt>
                      <c:pt idx="63">
                        <c:v>0.12992958897975701</c:v>
                      </c:pt>
                      <c:pt idx="64">
                        <c:v>0.123569517606228</c:v>
                      </c:pt>
                      <c:pt idx="65">
                        <c:v>8.6750538423172097E-2</c:v>
                      </c:pt>
                      <c:pt idx="66">
                        <c:v>8.8696112444231298E-2</c:v>
                      </c:pt>
                      <c:pt idx="67">
                        <c:v>5.3798020229533797E-2</c:v>
                      </c:pt>
                      <c:pt idx="68">
                        <c:v>5.96513351047517E-2</c:v>
                      </c:pt>
                      <c:pt idx="69">
                        <c:v>6.6747740233500399E-2</c:v>
                      </c:pt>
                      <c:pt idx="70">
                        <c:v>6.3015476715638202E-2</c:v>
                      </c:pt>
                      <c:pt idx="71">
                        <c:v>4.90454666669655E-2</c:v>
                      </c:pt>
                      <c:pt idx="72">
                        <c:v>5.2329390686603902E-2</c:v>
                      </c:pt>
                    </c:numCache>
                  </c:numRef>
                </c:val>
                <c:smooth val="1"/>
                <c:extLst xmlns:c15="http://schemas.microsoft.com/office/drawing/2012/chart">
                  <c:ext xmlns:c16="http://schemas.microsoft.com/office/drawing/2014/chart" uri="{C3380CC4-5D6E-409C-BE32-E72D297353CC}">
                    <c16:uniqueId val="{00000004-68D3-46B5-9EDC-565F5B696194}"/>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'Mujeres por hijos 25 65'!$AW$2</c15:sqref>
                        </c15:formulaRef>
                      </c:ext>
                    </c:extLst>
                    <c:strCache>
                      <c:ptCount val="1"/>
                      <c:pt idx="0">
                        <c:v>Mujeres con 3 hijos</c:v>
                      </c:pt>
                    </c:strCache>
                  </c:strRef>
                </c:tx>
                <c:spPr>
                  <a:ln w="31750"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'Mujeres por hijos 25 65'!$A$3:$A$75</c15:sqref>
                        </c15:formulaRef>
                      </c:ext>
                    </c:extLst>
                    <c:strCache>
                      <c:ptCount val="73"/>
                      <c:pt idx="0">
                        <c:v>III-03</c:v>
                      </c:pt>
                      <c:pt idx="1">
                        <c:v>IV-03</c:v>
                      </c:pt>
                      <c:pt idx="2">
                        <c:v>I-04</c:v>
                      </c:pt>
                      <c:pt idx="3">
                        <c:v>II-04</c:v>
                      </c:pt>
                      <c:pt idx="4">
                        <c:v>III-04</c:v>
                      </c:pt>
                      <c:pt idx="5">
                        <c:v>IV-04</c:v>
                      </c:pt>
                      <c:pt idx="6">
                        <c:v>I-05</c:v>
                      </c:pt>
                      <c:pt idx="7">
                        <c:v>II-05</c:v>
                      </c:pt>
                      <c:pt idx="8">
                        <c:v>III-05</c:v>
                      </c:pt>
                      <c:pt idx="9">
                        <c:v>IV-05</c:v>
                      </c:pt>
                      <c:pt idx="10">
                        <c:v>I-06</c:v>
                      </c:pt>
                      <c:pt idx="11">
                        <c:v>II-06</c:v>
                      </c:pt>
                      <c:pt idx="12">
                        <c:v>III-06</c:v>
                      </c:pt>
                      <c:pt idx="13">
                        <c:v>IV-06</c:v>
                      </c:pt>
                      <c:pt idx="14">
                        <c:v>I-07</c:v>
                      </c:pt>
                      <c:pt idx="15">
                        <c:v>II-07</c:v>
                      </c:pt>
                      <c:pt idx="16">
                        <c:v>IV-07</c:v>
                      </c:pt>
                      <c:pt idx="17">
                        <c:v>I-08</c:v>
                      </c:pt>
                      <c:pt idx="18">
                        <c:v>II-08</c:v>
                      </c:pt>
                      <c:pt idx="19">
                        <c:v>III-08</c:v>
                      </c:pt>
                      <c:pt idx="20">
                        <c:v>IV-08</c:v>
                      </c:pt>
                      <c:pt idx="21">
                        <c:v>I-09</c:v>
                      </c:pt>
                      <c:pt idx="22">
                        <c:v>II-09</c:v>
                      </c:pt>
                      <c:pt idx="23">
                        <c:v>III-09</c:v>
                      </c:pt>
                      <c:pt idx="24">
                        <c:v>IV-09</c:v>
                      </c:pt>
                      <c:pt idx="25">
                        <c:v>I-10</c:v>
                      </c:pt>
                      <c:pt idx="26">
                        <c:v>II-10</c:v>
                      </c:pt>
                      <c:pt idx="27">
                        <c:v>III-10</c:v>
                      </c:pt>
                      <c:pt idx="28">
                        <c:v>IV-10</c:v>
                      </c:pt>
                      <c:pt idx="29">
                        <c:v>I-11</c:v>
                      </c:pt>
                      <c:pt idx="30">
                        <c:v>II-11</c:v>
                      </c:pt>
                      <c:pt idx="31">
                        <c:v>III-11</c:v>
                      </c:pt>
                      <c:pt idx="32">
                        <c:v>IV-11</c:v>
                      </c:pt>
                      <c:pt idx="33">
                        <c:v>I-12</c:v>
                      </c:pt>
                      <c:pt idx="34">
                        <c:v>II-12</c:v>
                      </c:pt>
                      <c:pt idx="35">
                        <c:v>III-12</c:v>
                      </c:pt>
                      <c:pt idx="36">
                        <c:v>IV-12</c:v>
                      </c:pt>
                      <c:pt idx="37">
                        <c:v>I-13</c:v>
                      </c:pt>
                      <c:pt idx="38">
                        <c:v>II-13</c:v>
                      </c:pt>
                      <c:pt idx="39">
                        <c:v>III-13</c:v>
                      </c:pt>
                      <c:pt idx="40">
                        <c:v>IV-13</c:v>
                      </c:pt>
                      <c:pt idx="41">
                        <c:v>I-14</c:v>
                      </c:pt>
                      <c:pt idx="42">
                        <c:v>II-14</c:v>
                      </c:pt>
                      <c:pt idx="43">
                        <c:v>III-14</c:v>
                      </c:pt>
                      <c:pt idx="44">
                        <c:v>IV-14</c:v>
                      </c:pt>
                      <c:pt idx="45">
                        <c:v>I-15</c:v>
                      </c:pt>
                      <c:pt idx="46">
                        <c:v>II-15</c:v>
                      </c:pt>
                      <c:pt idx="47">
                        <c:v>II-16</c:v>
                      </c:pt>
                      <c:pt idx="48">
                        <c:v>III-16</c:v>
                      </c:pt>
                      <c:pt idx="49">
                        <c:v>IV-16</c:v>
                      </c:pt>
                      <c:pt idx="50">
                        <c:v>I-17</c:v>
                      </c:pt>
                      <c:pt idx="51">
                        <c:v>II-17</c:v>
                      </c:pt>
                      <c:pt idx="52">
                        <c:v>III-17</c:v>
                      </c:pt>
                      <c:pt idx="53">
                        <c:v>IV-17</c:v>
                      </c:pt>
                      <c:pt idx="54">
                        <c:v>I-18</c:v>
                      </c:pt>
                      <c:pt idx="55">
                        <c:v>II-18</c:v>
                      </c:pt>
                      <c:pt idx="56">
                        <c:v>III-18</c:v>
                      </c:pt>
                      <c:pt idx="57">
                        <c:v>IV-18</c:v>
                      </c:pt>
                      <c:pt idx="58">
                        <c:v>I-19</c:v>
                      </c:pt>
                      <c:pt idx="59">
                        <c:v>II-19</c:v>
                      </c:pt>
                      <c:pt idx="60">
                        <c:v>III-19</c:v>
                      </c:pt>
                      <c:pt idx="61">
                        <c:v>IV-19</c:v>
                      </c:pt>
                      <c:pt idx="62">
                        <c:v>I-20</c:v>
                      </c:pt>
                      <c:pt idx="63">
                        <c:v>II-20</c:v>
                      </c:pt>
                      <c:pt idx="64">
                        <c:v>III-20</c:v>
                      </c:pt>
                      <c:pt idx="65">
                        <c:v>IV-20</c:v>
                      </c:pt>
                      <c:pt idx="66">
                        <c:v>I-21</c:v>
                      </c:pt>
                      <c:pt idx="67">
                        <c:v>II-21</c:v>
                      </c:pt>
                      <c:pt idx="68">
                        <c:v>III-21</c:v>
                      </c:pt>
                      <c:pt idx="69">
                        <c:v>IV-21</c:v>
                      </c:pt>
                      <c:pt idx="70">
                        <c:v>I-22</c:v>
                      </c:pt>
                      <c:pt idx="71">
                        <c:v>II-22</c:v>
                      </c:pt>
                      <c:pt idx="72">
                        <c:v>III-22</c:v>
                      </c:pt>
                    </c:strCache>
                  </c:strRef>
                </c:cat>
                <c:val>
                  <c:numRef>
                    <c:extLst xmlns:c15="http://schemas.microsoft.com/office/drawing/2012/chart">
                      <c:ext xmlns:c15="http://schemas.microsoft.com/office/drawing/2012/chart" uri="{02D57815-91ED-43cb-92C2-25804820EDAC}">
                        <c15:formulaRef>
                          <c15:sqref>'Mujeres por hijos 25 65'!$AW$3:$AW$75</c15:sqref>
                        </c15:formulaRef>
                      </c:ext>
                    </c:extLst>
                    <c:numCache>
                      <c:formatCode>0.00</c:formatCode>
                      <c:ptCount val="73"/>
                      <c:pt idx="0">
                        <c:v>8.9316093284390996E-2</c:v>
                      </c:pt>
                      <c:pt idx="1">
                        <c:v>0.13732670288899701</c:v>
                      </c:pt>
                      <c:pt idx="2">
                        <c:v>0.138176391941327</c:v>
                      </c:pt>
                      <c:pt idx="3">
                        <c:v>0.143903359199888</c:v>
                      </c:pt>
                      <c:pt idx="4">
                        <c:v>0.135704439930354</c:v>
                      </c:pt>
                      <c:pt idx="5">
                        <c:v>0.120449545321209</c:v>
                      </c:pt>
                      <c:pt idx="6">
                        <c:v>0.109709207828445</c:v>
                      </c:pt>
                      <c:pt idx="7">
                        <c:v>9.9846056762047206E-2</c:v>
                      </c:pt>
                      <c:pt idx="8">
                        <c:v>9.5482887355602897E-2</c:v>
                      </c:pt>
                      <c:pt idx="9">
                        <c:v>8.1427762453646996E-2</c:v>
                      </c:pt>
                      <c:pt idx="10">
                        <c:v>7.9445598023038203E-2</c:v>
                      </c:pt>
                      <c:pt idx="11">
                        <c:v>0.138937151985222</c:v>
                      </c:pt>
                      <c:pt idx="12">
                        <c:v>9.9291394645339398E-2</c:v>
                      </c:pt>
                      <c:pt idx="13">
                        <c:v>7.5600737272772001E-2</c:v>
                      </c:pt>
                      <c:pt idx="14">
                        <c:v>0.12620667707275701</c:v>
                      </c:pt>
                      <c:pt idx="15">
                        <c:v>0.101656770733576</c:v>
                      </c:pt>
                      <c:pt idx="16">
                        <c:v>7.4839317149056395E-2</c:v>
                      </c:pt>
                      <c:pt idx="17">
                        <c:v>8.1855371951897807E-2</c:v>
                      </c:pt>
                      <c:pt idx="18">
                        <c:v>7.42323640896487E-2</c:v>
                      </c:pt>
                      <c:pt idx="19">
                        <c:v>8.3545648945390294E-2</c:v>
                      </c:pt>
                      <c:pt idx="20">
                        <c:v>9.6777602886833E-2</c:v>
                      </c:pt>
                      <c:pt idx="21">
                        <c:v>5.1805910251732902E-2</c:v>
                      </c:pt>
                      <c:pt idx="22">
                        <c:v>5.1243960984364997E-2</c:v>
                      </c:pt>
                      <c:pt idx="23">
                        <c:v>5.6461813138769301E-2</c:v>
                      </c:pt>
                      <c:pt idx="24">
                        <c:v>7.44062199650707E-2</c:v>
                      </c:pt>
                      <c:pt idx="25">
                        <c:v>6.3049401634851204E-2</c:v>
                      </c:pt>
                      <c:pt idx="26">
                        <c:v>6.5899455417014793E-2</c:v>
                      </c:pt>
                      <c:pt idx="27">
                        <c:v>7.64747484215101E-2</c:v>
                      </c:pt>
                      <c:pt idx="28">
                        <c:v>8.5424686503543901E-2</c:v>
                      </c:pt>
                      <c:pt idx="29">
                        <c:v>7.8558764036526202E-2</c:v>
                      </c:pt>
                      <c:pt idx="30">
                        <c:v>7.0366235415161696E-2</c:v>
                      </c:pt>
                      <c:pt idx="31">
                        <c:v>6.6829297903498702E-2</c:v>
                      </c:pt>
                      <c:pt idx="32">
                        <c:v>5.8181252667288699E-2</c:v>
                      </c:pt>
                      <c:pt idx="33">
                        <c:v>7.9833955782268706E-2</c:v>
                      </c:pt>
                      <c:pt idx="34">
                        <c:v>0.111070910251355</c:v>
                      </c:pt>
                      <c:pt idx="35">
                        <c:v>9.30812052024063E-2</c:v>
                      </c:pt>
                      <c:pt idx="36">
                        <c:v>8.8058541540024196E-2</c:v>
                      </c:pt>
                      <c:pt idx="37">
                        <c:v>9.3114125051669397E-2</c:v>
                      </c:pt>
                      <c:pt idx="38">
                        <c:v>8.1952575042048198E-2</c:v>
                      </c:pt>
                      <c:pt idx="39">
                        <c:v>5.7789485001612698E-2</c:v>
                      </c:pt>
                      <c:pt idx="40">
                        <c:v>6.73857272046295E-2</c:v>
                      </c:pt>
                      <c:pt idx="41">
                        <c:v>6.46452231233242E-2</c:v>
                      </c:pt>
                      <c:pt idx="42">
                        <c:v>0.10499926264562701</c:v>
                      </c:pt>
                      <c:pt idx="43">
                        <c:v>7.1607722810704696E-2</c:v>
                      </c:pt>
                      <c:pt idx="44">
                        <c:v>7.26649577049608E-2</c:v>
                      </c:pt>
                      <c:pt idx="45">
                        <c:v>9.7721374864147503E-2</c:v>
                      </c:pt>
                      <c:pt idx="46">
                        <c:v>6.7418838546503601E-2</c:v>
                      </c:pt>
                      <c:pt idx="47">
                        <c:v>0.111052610425626</c:v>
                      </c:pt>
                      <c:pt idx="48">
                        <c:v>0.102761671068878</c:v>
                      </c:pt>
                      <c:pt idx="49">
                        <c:v>5.92516257150702E-2</c:v>
                      </c:pt>
                      <c:pt idx="50">
                        <c:v>0.104830875546193</c:v>
                      </c:pt>
                      <c:pt idx="51">
                        <c:v>0.100260327602371</c:v>
                      </c:pt>
                      <c:pt idx="52">
                        <c:v>7.0140560147884598E-2</c:v>
                      </c:pt>
                      <c:pt idx="53">
                        <c:v>5.7383572766518502E-2</c:v>
                      </c:pt>
                      <c:pt idx="54">
                        <c:v>9.42669441384094E-2</c:v>
                      </c:pt>
                      <c:pt idx="55">
                        <c:v>0.141527424461485</c:v>
                      </c:pt>
                      <c:pt idx="56">
                        <c:v>9.6311313759209899E-2</c:v>
                      </c:pt>
                      <c:pt idx="57">
                        <c:v>0.132463297698103</c:v>
                      </c:pt>
                      <c:pt idx="58">
                        <c:v>0.121700162855074</c:v>
                      </c:pt>
                      <c:pt idx="59">
                        <c:v>0.17736286308693</c:v>
                      </c:pt>
                      <c:pt idx="60">
                        <c:v>0.102790443056666</c:v>
                      </c:pt>
                      <c:pt idx="61">
                        <c:v>0.102589160224877</c:v>
                      </c:pt>
                      <c:pt idx="62">
                        <c:v>0.102975232401537</c:v>
                      </c:pt>
                      <c:pt idx="63">
                        <c:v>0.102758453459982</c:v>
                      </c:pt>
                      <c:pt idx="64">
                        <c:v>9.7212986389552294E-2</c:v>
                      </c:pt>
                      <c:pt idx="65">
                        <c:v>0.13878745444426499</c:v>
                      </c:pt>
                      <c:pt idx="66">
                        <c:v>8.7526893627792202E-2</c:v>
                      </c:pt>
                      <c:pt idx="67">
                        <c:v>0.106471275275568</c:v>
                      </c:pt>
                      <c:pt idx="68">
                        <c:v>0.115592793059984</c:v>
                      </c:pt>
                      <c:pt idx="69">
                        <c:v>8.3627804554016402E-2</c:v>
                      </c:pt>
                      <c:pt idx="70">
                        <c:v>9.0294655301624199E-2</c:v>
                      </c:pt>
                      <c:pt idx="71">
                        <c:v>2.6344507247187898E-2</c:v>
                      </c:pt>
                      <c:pt idx="72">
                        <c:v>4.9012556381811498E-2</c:v>
                      </c:pt>
                    </c:numCache>
                  </c:numRef>
                </c:val>
                <c:smooth val="1"/>
                <c:extLst xmlns:c15="http://schemas.microsoft.com/office/drawing/2012/chart">
                  <c:ext xmlns:c16="http://schemas.microsoft.com/office/drawing/2014/chart" uri="{C3380CC4-5D6E-409C-BE32-E72D297353CC}">
                    <c16:uniqueId val="{00000005-68D3-46B5-9EDC-565F5B696194}"/>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'Mujeres por hijos 25 65'!$AX$2</c15:sqref>
                        </c15:formulaRef>
                      </c:ext>
                    </c:extLst>
                    <c:strCache>
                      <c:ptCount val="1"/>
                      <c:pt idx="0">
                        <c:v>Mujeres con más de 3 hijos</c:v>
                      </c:pt>
                    </c:strCache>
                  </c:strRef>
                </c:tx>
                <c:spPr>
                  <a:ln w="31750" cap="rnd">
                    <a:solidFill>
                      <a:srgbClr val="FFC000"/>
                    </a:solidFill>
                    <a:round/>
                  </a:ln>
                  <a:effectLst/>
                </c:spPr>
                <c:marker>
                  <c:symbol val="none"/>
                </c:marker>
                <c:cat>
                  <c:strRef>
                    <c:extLst xmlns:c15="http://schemas.microsoft.com/office/drawing/2012/chart">
                      <c:ext xmlns:c15="http://schemas.microsoft.com/office/drawing/2012/chart" uri="{02D57815-91ED-43cb-92C2-25804820EDAC}">
                        <c15:formulaRef>
                          <c15:sqref>'Mujeres por hijos 25 65'!$A$3:$A$75</c15:sqref>
                        </c15:formulaRef>
                      </c:ext>
                    </c:extLst>
                    <c:strCache>
                      <c:ptCount val="73"/>
                      <c:pt idx="0">
                        <c:v>III-03</c:v>
                      </c:pt>
                      <c:pt idx="1">
                        <c:v>IV-03</c:v>
                      </c:pt>
                      <c:pt idx="2">
                        <c:v>I-04</c:v>
                      </c:pt>
                      <c:pt idx="3">
                        <c:v>II-04</c:v>
                      </c:pt>
                      <c:pt idx="4">
                        <c:v>III-04</c:v>
                      </c:pt>
                      <c:pt idx="5">
                        <c:v>IV-04</c:v>
                      </c:pt>
                      <c:pt idx="6">
                        <c:v>I-05</c:v>
                      </c:pt>
                      <c:pt idx="7">
                        <c:v>II-05</c:v>
                      </c:pt>
                      <c:pt idx="8">
                        <c:v>III-05</c:v>
                      </c:pt>
                      <c:pt idx="9">
                        <c:v>IV-05</c:v>
                      </c:pt>
                      <c:pt idx="10">
                        <c:v>I-06</c:v>
                      </c:pt>
                      <c:pt idx="11">
                        <c:v>II-06</c:v>
                      </c:pt>
                      <c:pt idx="12">
                        <c:v>III-06</c:v>
                      </c:pt>
                      <c:pt idx="13">
                        <c:v>IV-06</c:v>
                      </c:pt>
                      <c:pt idx="14">
                        <c:v>I-07</c:v>
                      </c:pt>
                      <c:pt idx="15">
                        <c:v>II-07</c:v>
                      </c:pt>
                      <c:pt idx="16">
                        <c:v>IV-07</c:v>
                      </c:pt>
                      <c:pt idx="17">
                        <c:v>I-08</c:v>
                      </c:pt>
                      <c:pt idx="18">
                        <c:v>II-08</c:v>
                      </c:pt>
                      <c:pt idx="19">
                        <c:v>III-08</c:v>
                      </c:pt>
                      <c:pt idx="20">
                        <c:v>IV-08</c:v>
                      </c:pt>
                      <c:pt idx="21">
                        <c:v>I-09</c:v>
                      </c:pt>
                      <c:pt idx="22">
                        <c:v>II-09</c:v>
                      </c:pt>
                      <c:pt idx="23">
                        <c:v>III-09</c:v>
                      </c:pt>
                      <c:pt idx="24">
                        <c:v>IV-09</c:v>
                      </c:pt>
                      <c:pt idx="25">
                        <c:v>I-10</c:v>
                      </c:pt>
                      <c:pt idx="26">
                        <c:v>II-10</c:v>
                      </c:pt>
                      <c:pt idx="27">
                        <c:v>III-10</c:v>
                      </c:pt>
                      <c:pt idx="28">
                        <c:v>IV-10</c:v>
                      </c:pt>
                      <c:pt idx="29">
                        <c:v>I-11</c:v>
                      </c:pt>
                      <c:pt idx="30">
                        <c:v>II-11</c:v>
                      </c:pt>
                      <c:pt idx="31">
                        <c:v>III-11</c:v>
                      </c:pt>
                      <c:pt idx="32">
                        <c:v>IV-11</c:v>
                      </c:pt>
                      <c:pt idx="33">
                        <c:v>I-12</c:v>
                      </c:pt>
                      <c:pt idx="34">
                        <c:v>II-12</c:v>
                      </c:pt>
                      <c:pt idx="35">
                        <c:v>III-12</c:v>
                      </c:pt>
                      <c:pt idx="36">
                        <c:v>IV-12</c:v>
                      </c:pt>
                      <c:pt idx="37">
                        <c:v>I-13</c:v>
                      </c:pt>
                      <c:pt idx="38">
                        <c:v>II-13</c:v>
                      </c:pt>
                      <c:pt idx="39">
                        <c:v>III-13</c:v>
                      </c:pt>
                      <c:pt idx="40">
                        <c:v>IV-13</c:v>
                      </c:pt>
                      <c:pt idx="41">
                        <c:v>I-14</c:v>
                      </c:pt>
                      <c:pt idx="42">
                        <c:v>II-14</c:v>
                      </c:pt>
                      <c:pt idx="43">
                        <c:v>III-14</c:v>
                      </c:pt>
                      <c:pt idx="44">
                        <c:v>IV-14</c:v>
                      </c:pt>
                      <c:pt idx="45">
                        <c:v>I-15</c:v>
                      </c:pt>
                      <c:pt idx="46">
                        <c:v>II-15</c:v>
                      </c:pt>
                      <c:pt idx="47">
                        <c:v>II-16</c:v>
                      </c:pt>
                      <c:pt idx="48">
                        <c:v>III-16</c:v>
                      </c:pt>
                      <c:pt idx="49">
                        <c:v>IV-16</c:v>
                      </c:pt>
                      <c:pt idx="50">
                        <c:v>I-17</c:v>
                      </c:pt>
                      <c:pt idx="51">
                        <c:v>II-17</c:v>
                      </c:pt>
                      <c:pt idx="52">
                        <c:v>III-17</c:v>
                      </c:pt>
                      <c:pt idx="53">
                        <c:v>IV-17</c:v>
                      </c:pt>
                      <c:pt idx="54">
                        <c:v>I-18</c:v>
                      </c:pt>
                      <c:pt idx="55">
                        <c:v>II-18</c:v>
                      </c:pt>
                      <c:pt idx="56">
                        <c:v>III-18</c:v>
                      </c:pt>
                      <c:pt idx="57">
                        <c:v>IV-18</c:v>
                      </c:pt>
                      <c:pt idx="58">
                        <c:v>I-19</c:v>
                      </c:pt>
                      <c:pt idx="59">
                        <c:v>II-19</c:v>
                      </c:pt>
                      <c:pt idx="60">
                        <c:v>III-19</c:v>
                      </c:pt>
                      <c:pt idx="61">
                        <c:v>IV-19</c:v>
                      </c:pt>
                      <c:pt idx="62">
                        <c:v>I-20</c:v>
                      </c:pt>
                      <c:pt idx="63">
                        <c:v>II-20</c:v>
                      </c:pt>
                      <c:pt idx="64">
                        <c:v>III-20</c:v>
                      </c:pt>
                      <c:pt idx="65">
                        <c:v>IV-20</c:v>
                      </c:pt>
                      <c:pt idx="66">
                        <c:v>I-21</c:v>
                      </c:pt>
                      <c:pt idx="67">
                        <c:v>II-21</c:v>
                      </c:pt>
                      <c:pt idx="68">
                        <c:v>III-21</c:v>
                      </c:pt>
                      <c:pt idx="69">
                        <c:v>IV-21</c:v>
                      </c:pt>
                      <c:pt idx="70">
                        <c:v>I-22</c:v>
                      </c:pt>
                      <c:pt idx="71">
                        <c:v>II-22</c:v>
                      </c:pt>
                      <c:pt idx="72">
                        <c:v>III-22</c:v>
                      </c:pt>
                    </c:strCache>
                  </c:strRef>
                </c:cat>
                <c:val>
                  <c:numRef>
                    <c:extLst xmlns:c15="http://schemas.microsoft.com/office/drawing/2012/chart">
                      <c:ext xmlns:c15="http://schemas.microsoft.com/office/drawing/2012/chart" uri="{02D57815-91ED-43cb-92C2-25804820EDAC}">
                        <c15:formulaRef>
                          <c15:sqref>'Mujeres por hijos 25 65'!$AX$3:$AX$75</c15:sqref>
                        </c15:formulaRef>
                      </c:ext>
                    </c:extLst>
                    <c:numCache>
                      <c:formatCode>0.00</c:formatCode>
                      <c:ptCount val="73"/>
                      <c:pt idx="0">
                        <c:v>0.10616875337802099</c:v>
                      </c:pt>
                      <c:pt idx="1">
                        <c:v>0.13494665315610699</c:v>
                      </c:pt>
                      <c:pt idx="2">
                        <c:v>9.7254962865177597E-2</c:v>
                      </c:pt>
                      <c:pt idx="3">
                        <c:v>0.149708726019459</c:v>
                      </c:pt>
                      <c:pt idx="4">
                        <c:v>0.12904471878125301</c:v>
                      </c:pt>
                      <c:pt idx="5">
                        <c:v>6.6246039121720696E-2</c:v>
                      </c:pt>
                      <c:pt idx="6">
                        <c:v>9.4369356738264798E-2</c:v>
                      </c:pt>
                      <c:pt idx="7">
                        <c:v>0.13887295118330101</c:v>
                      </c:pt>
                      <c:pt idx="8">
                        <c:v>0.100827039250732</c:v>
                      </c:pt>
                      <c:pt idx="9">
                        <c:v>0.117000207741846</c:v>
                      </c:pt>
                      <c:pt idx="10">
                        <c:v>0.114319915267515</c:v>
                      </c:pt>
                      <c:pt idx="11">
                        <c:v>0.16289080788638599</c:v>
                      </c:pt>
                      <c:pt idx="12">
                        <c:v>9.8468167880155097E-2</c:v>
                      </c:pt>
                      <c:pt idx="13">
                        <c:v>9.3175478832207295E-2</c:v>
                      </c:pt>
                      <c:pt idx="14">
                        <c:v>0.12462562061549</c:v>
                      </c:pt>
                      <c:pt idx="15">
                        <c:v>7.9846615332281906E-2</c:v>
                      </c:pt>
                      <c:pt idx="16">
                        <c:v>9.2480161900197005E-2</c:v>
                      </c:pt>
                      <c:pt idx="17">
                        <c:v>9.4832358353655805E-2</c:v>
                      </c:pt>
                      <c:pt idx="18">
                        <c:v>0.166048284625159</c:v>
                      </c:pt>
                      <c:pt idx="19">
                        <c:v>9.2525426391535701E-2</c:v>
                      </c:pt>
                      <c:pt idx="20">
                        <c:v>0.168785617367707</c:v>
                      </c:pt>
                      <c:pt idx="21">
                        <c:v>0.166913308810057</c:v>
                      </c:pt>
                      <c:pt idx="22">
                        <c:v>0.106939078645748</c:v>
                      </c:pt>
                      <c:pt idx="23">
                        <c:v>0.16254416961130699</c:v>
                      </c:pt>
                      <c:pt idx="24">
                        <c:v>9.2006312560662107E-2</c:v>
                      </c:pt>
                      <c:pt idx="25">
                        <c:v>6.8647353445263501E-2</c:v>
                      </c:pt>
                      <c:pt idx="26">
                        <c:v>6.8323103556814604E-2</c:v>
                      </c:pt>
                      <c:pt idx="27">
                        <c:v>0.105889444718445</c:v>
                      </c:pt>
                      <c:pt idx="28">
                        <c:v>7.3523803206924601E-2</c:v>
                      </c:pt>
                      <c:pt idx="29">
                        <c:v>9.3729719481693799E-2</c:v>
                      </c:pt>
                      <c:pt idx="30">
                        <c:v>6.64126526444061E-2</c:v>
                      </c:pt>
                      <c:pt idx="31">
                        <c:v>5.2665950590762602E-2</c:v>
                      </c:pt>
                      <c:pt idx="32">
                        <c:v>3.8314608692632299E-2</c:v>
                      </c:pt>
                      <c:pt idx="33">
                        <c:v>0.117369914853359</c:v>
                      </c:pt>
                      <c:pt idx="34">
                        <c:v>8.7272583216963295E-2</c:v>
                      </c:pt>
                      <c:pt idx="35">
                        <c:v>8.0159390602995803E-2</c:v>
                      </c:pt>
                      <c:pt idx="36">
                        <c:v>3.0602289020675799E-2</c:v>
                      </c:pt>
                      <c:pt idx="37">
                        <c:v>9.2922516438599598E-2</c:v>
                      </c:pt>
                      <c:pt idx="38">
                        <c:v>0.119374476403239</c:v>
                      </c:pt>
                      <c:pt idx="39">
                        <c:v>4.9197367945334199E-2</c:v>
                      </c:pt>
                      <c:pt idx="40">
                        <c:v>0.119166122715405</c:v>
                      </c:pt>
                      <c:pt idx="41">
                        <c:v>9.2369756046886103E-2</c:v>
                      </c:pt>
                      <c:pt idx="42">
                        <c:v>0.107423295338481</c:v>
                      </c:pt>
                      <c:pt idx="43">
                        <c:v>0.105055587383034</c:v>
                      </c:pt>
                      <c:pt idx="44">
                        <c:v>6.4884456839159804E-2</c:v>
                      </c:pt>
                      <c:pt idx="45">
                        <c:v>8.3900156649352797E-2</c:v>
                      </c:pt>
                      <c:pt idx="46">
                        <c:v>9.18151540383014E-2</c:v>
                      </c:pt>
                      <c:pt idx="47">
                        <c:v>9.7514703092392296E-2</c:v>
                      </c:pt>
                      <c:pt idx="48">
                        <c:v>0.121581694172657</c:v>
                      </c:pt>
                      <c:pt idx="49">
                        <c:v>0.103824105804802</c:v>
                      </c:pt>
                      <c:pt idx="50">
                        <c:v>0.121966781022509</c:v>
                      </c:pt>
                      <c:pt idx="51">
                        <c:v>0.100046671896567</c:v>
                      </c:pt>
                      <c:pt idx="52">
                        <c:v>0.100066447742221</c:v>
                      </c:pt>
                      <c:pt idx="53">
                        <c:v>0.12568830836214601</c:v>
                      </c:pt>
                      <c:pt idx="54">
                        <c:v>0.13409440312460999</c:v>
                      </c:pt>
                      <c:pt idx="55">
                        <c:v>0.17710647252974601</c:v>
                      </c:pt>
                      <c:pt idx="56">
                        <c:v>9.0842421766141795E-2</c:v>
                      </c:pt>
                      <c:pt idx="57">
                        <c:v>0.14527732652587599</c:v>
                      </c:pt>
                      <c:pt idx="58">
                        <c:v>0.193497728504926</c:v>
                      </c:pt>
                      <c:pt idx="59">
                        <c:v>0.18719246591917399</c:v>
                      </c:pt>
                      <c:pt idx="60">
                        <c:v>0.24471473691284201</c:v>
                      </c:pt>
                      <c:pt idx="61">
                        <c:v>0.15514278234939299</c:v>
                      </c:pt>
                      <c:pt idx="62">
                        <c:v>9.6862026656806197E-2</c:v>
                      </c:pt>
                      <c:pt idx="63">
                        <c:v>6.1928251528447803E-2</c:v>
                      </c:pt>
                      <c:pt idx="64">
                        <c:v>4.5006323822589997E-2</c:v>
                      </c:pt>
                      <c:pt idx="65">
                        <c:v>0.161136963903911</c:v>
                      </c:pt>
                      <c:pt idx="66">
                        <c:v>0.195379359334303</c:v>
                      </c:pt>
                      <c:pt idx="67">
                        <c:v>5.9117072036968699E-2</c:v>
                      </c:pt>
                      <c:pt idx="68">
                        <c:v>7.24065703891522E-2</c:v>
                      </c:pt>
                      <c:pt idx="69">
                        <c:v>0.16278378110439201</c:v>
                      </c:pt>
                      <c:pt idx="70">
                        <c:v>3.1485446903005802E-2</c:v>
                      </c:pt>
                      <c:pt idx="71">
                        <c:v>9.90843895178386E-2</c:v>
                      </c:pt>
                      <c:pt idx="72">
                        <c:v>0.116709892552797</c:v>
                      </c:pt>
                    </c:numCache>
                  </c:numRef>
                </c:val>
                <c:smooth val="1"/>
                <c:extLst xmlns:c15="http://schemas.microsoft.com/office/drawing/2012/chart">
                  <c:ext xmlns:c16="http://schemas.microsoft.com/office/drawing/2014/chart" uri="{C3380CC4-5D6E-409C-BE32-E72D297353CC}">
                    <c16:uniqueId val="{00000006-68D3-46B5-9EDC-565F5B696194}"/>
                  </c:ext>
                </c:extLst>
              </c15:ser>
            </c15:filteredLineSeries>
          </c:ext>
        </c:extLst>
      </c:lineChart>
      <c:catAx>
        <c:axId val="1800435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s-AR"/>
          </a:p>
        </c:txPr>
        <c:crossAx val="1800437471"/>
        <c:crosses val="autoZero"/>
        <c:auto val="1"/>
        <c:lblAlgn val="ctr"/>
        <c:lblOffset val="100"/>
        <c:noMultiLvlLbl val="0"/>
      </c:catAx>
      <c:valAx>
        <c:axId val="1800437471"/>
        <c:scaling>
          <c:orientation val="minMax"/>
          <c:max val="0.25"/>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s-AR"/>
          </a:p>
        </c:txPr>
        <c:crossAx val="1800435807"/>
        <c:crosses val="autoZero"/>
        <c:crossBetween val="between"/>
      </c:valAx>
      <c:spPr>
        <a:noFill/>
        <a:ln>
          <a:noFill/>
        </a:ln>
        <a:effectLst/>
      </c:spPr>
    </c:plotArea>
    <c:legend>
      <c:legendPos val="r"/>
      <c:layout>
        <c:manualLayout>
          <c:xMode val="edge"/>
          <c:yMode val="edge"/>
          <c:x val="0.67173791500855451"/>
          <c:y val="0.1193141677003145"/>
          <c:w val="0.24514938618822241"/>
          <c:h val="0.14361478150105883"/>
        </c:manualLayout>
      </c:layout>
      <c:overlay val="1"/>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050">
          <a:solidFill>
            <a:sysClr val="windowText" lastClr="000000"/>
          </a:solidFill>
        </a:defRPr>
      </a:pPr>
      <a:endParaRPr lang="es-AR"/>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rgbClr val="09D9C0"/>
            </a:solidFill>
            <a:ln>
              <a:noFill/>
            </a:ln>
            <a:effectLst/>
          </c:spPr>
          <c:invertIfNegative val="0"/>
          <c:dPt>
            <c:idx val="4"/>
            <c:invertIfNegative val="0"/>
            <c:bubble3D val="0"/>
            <c:spPr>
              <a:pattFill prst="wdUpDiag">
                <a:fgClr>
                  <a:srgbClr val="09D9C0"/>
                </a:fgClr>
                <a:bgClr>
                  <a:schemeClr val="bg1"/>
                </a:bgClr>
              </a:pattFill>
              <a:ln>
                <a:noFill/>
              </a:ln>
              <a:effectLst/>
            </c:spPr>
            <c:extLst>
              <c:ext xmlns:c16="http://schemas.microsoft.com/office/drawing/2014/chart" uri="{C3380CC4-5D6E-409C-BE32-E72D297353CC}">
                <c16:uniqueId val="{00000001-476C-4C4C-84F6-98A9E71ABC81}"/>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'Mujeres por hijos 25 65'!$AD$80:$AD$86</c:f>
              <c:strCache>
                <c:ptCount val="7"/>
                <c:pt idx="0">
                  <c:v>Mujeres con más de 3 hijos</c:v>
                </c:pt>
                <c:pt idx="1">
                  <c:v>Mujeres con 3 hijos</c:v>
                </c:pt>
                <c:pt idx="2">
                  <c:v>Mujeres con 2 hijos</c:v>
                </c:pt>
                <c:pt idx="3">
                  <c:v>Mujeres con hijos</c:v>
                </c:pt>
                <c:pt idx="4">
                  <c:v>Total Mujeres</c:v>
                </c:pt>
                <c:pt idx="5">
                  <c:v>Mujeres sin hijos</c:v>
                </c:pt>
                <c:pt idx="6">
                  <c:v>Mujeres con 1 hijo</c:v>
                </c:pt>
              </c:strCache>
            </c:strRef>
          </c:cat>
          <c:val>
            <c:numRef>
              <c:f>'Mujeres por hijos 25 65'!$AE$80:$AE$86</c:f>
              <c:numCache>
                <c:formatCode>0%</c:formatCode>
                <c:ptCount val="7"/>
                <c:pt idx="0">
                  <c:v>0.55687983202456504</c:v>
                </c:pt>
                <c:pt idx="1">
                  <c:v>0.66549031538383496</c:v>
                </c:pt>
                <c:pt idx="2">
                  <c:v>0.70435157746609101</c:v>
                </c:pt>
                <c:pt idx="3">
                  <c:v>0.725083097211209</c:v>
                </c:pt>
                <c:pt idx="4">
                  <c:v>0.68870815056858403</c:v>
                </c:pt>
                <c:pt idx="5">
                  <c:v>0.65319009801656303</c:v>
                </c:pt>
                <c:pt idx="6">
                  <c:v>0.77497983234541101</c:v>
                </c:pt>
              </c:numCache>
            </c:numRef>
          </c:val>
          <c:extLst>
            <c:ext xmlns:c16="http://schemas.microsoft.com/office/drawing/2014/chart" uri="{C3380CC4-5D6E-409C-BE32-E72D297353CC}">
              <c16:uniqueId val="{00000002-476C-4C4C-84F6-98A9E71ABC81}"/>
            </c:ext>
          </c:extLst>
        </c:ser>
        <c:dLbls>
          <c:showLegendKey val="0"/>
          <c:showVal val="0"/>
          <c:showCatName val="0"/>
          <c:showSerName val="0"/>
          <c:showPercent val="0"/>
          <c:showBubbleSize val="0"/>
        </c:dLbls>
        <c:gapWidth val="182"/>
        <c:axId val="1783784847"/>
        <c:axId val="1783785679"/>
      </c:barChart>
      <c:catAx>
        <c:axId val="17837848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crossAx val="1783785679"/>
        <c:crosses val="autoZero"/>
        <c:auto val="1"/>
        <c:lblAlgn val="ctr"/>
        <c:lblOffset val="100"/>
        <c:noMultiLvlLbl val="0"/>
      </c:catAx>
      <c:valAx>
        <c:axId val="1783785679"/>
        <c:scaling>
          <c:orientation val="minMax"/>
        </c:scaling>
        <c:delete val="1"/>
        <c:axPos val="b"/>
        <c:numFmt formatCode="0%" sourceLinked="1"/>
        <c:majorTickMark val="none"/>
        <c:minorTickMark val="none"/>
        <c:tickLblPos val="nextTo"/>
        <c:crossAx val="1783784847"/>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1100">
          <a:solidFill>
            <a:sysClr val="windowText" lastClr="000000"/>
          </a:solidFill>
        </a:defRPr>
      </a:pPr>
      <a:endParaRPr lang="es-AR"/>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6"/>
            </a:solidFill>
            <a:ln>
              <a:noFill/>
            </a:ln>
            <a:effectLst/>
          </c:spPr>
          <c:invertIfNegative val="0"/>
          <c:dPt>
            <c:idx val="4"/>
            <c:invertIfNegative val="0"/>
            <c:bubble3D val="0"/>
            <c:spPr>
              <a:pattFill prst="wdUpDiag">
                <a:fgClr>
                  <a:schemeClr val="accent6"/>
                </a:fgClr>
                <a:bgClr>
                  <a:schemeClr val="bg1"/>
                </a:bgClr>
              </a:pattFill>
              <a:ln>
                <a:noFill/>
              </a:ln>
              <a:effectLst/>
            </c:spPr>
            <c:extLst>
              <c:ext xmlns:c16="http://schemas.microsoft.com/office/drawing/2014/chart" uri="{C3380CC4-5D6E-409C-BE32-E72D297353CC}">
                <c16:uniqueId val="{00000001-0B0F-423B-A31A-804049B1E2EE}"/>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'Mujeres por hijos 25 65'!$AD$80:$AD$86</c:f>
              <c:strCache>
                <c:ptCount val="7"/>
                <c:pt idx="0">
                  <c:v>Mujeres con más de 3 hijos</c:v>
                </c:pt>
                <c:pt idx="1">
                  <c:v>Mujeres con 3 hijos</c:v>
                </c:pt>
                <c:pt idx="2">
                  <c:v>Mujeres con 2 hijos</c:v>
                </c:pt>
                <c:pt idx="3">
                  <c:v>Mujeres con hijos</c:v>
                </c:pt>
                <c:pt idx="4">
                  <c:v>Total Mujeres</c:v>
                </c:pt>
                <c:pt idx="5">
                  <c:v>Mujeres sin hijos</c:v>
                </c:pt>
                <c:pt idx="6">
                  <c:v>Mujeres con 1 hijo</c:v>
                </c:pt>
              </c:strCache>
            </c:strRef>
          </c:cat>
          <c:val>
            <c:numRef>
              <c:f>'Mujeres por hijos 25 65'!$AH$80:$AH$86</c:f>
              <c:numCache>
                <c:formatCode>0%</c:formatCode>
                <c:ptCount val="7"/>
                <c:pt idx="0">
                  <c:v>0.49188644666415798</c:v>
                </c:pt>
                <c:pt idx="1">
                  <c:v>0.63287293377953602</c:v>
                </c:pt>
                <c:pt idx="2">
                  <c:v>0.66749328858814205</c:v>
                </c:pt>
                <c:pt idx="3">
                  <c:v>0.68123794544406502</c:v>
                </c:pt>
                <c:pt idx="4">
                  <c:v>0.64797569697748003</c:v>
                </c:pt>
                <c:pt idx="5">
                  <c:v>0.61549701595997597</c:v>
                </c:pt>
                <c:pt idx="6">
                  <c:v>0.724368957010744</c:v>
                </c:pt>
              </c:numCache>
            </c:numRef>
          </c:val>
          <c:extLst>
            <c:ext xmlns:c16="http://schemas.microsoft.com/office/drawing/2014/chart" uri="{C3380CC4-5D6E-409C-BE32-E72D297353CC}">
              <c16:uniqueId val="{00000002-0B0F-423B-A31A-804049B1E2EE}"/>
            </c:ext>
          </c:extLst>
        </c:ser>
        <c:dLbls>
          <c:showLegendKey val="0"/>
          <c:showVal val="0"/>
          <c:showCatName val="0"/>
          <c:showSerName val="0"/>
          <c:showPercent val="0"/>
          <c:showBubbleSize val="0"/>
        </c:dLbls>
        <c:gapWidth val="182"/>
        <c:axId val="1783784847"/>
        <c:axId val="1783785679"/>
      </c:barChart>
      <c:catAx>
        <c:axId val="17837848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crossAx val="1783785679"/>
        <c:crosses val="autoZero"/>
        <c:auto val="1"/>
        <c:lblAlgn val="ctr"/>
        <c:lblOffset val="100"/>
        <c:noMultiLvlLbl val="0"/>
      </c:catAx>
      <c:valAx>
        <c:axId val="1783785679"/>
        <c:scaling>
          <c:orientation val="minMax"/>
        </c:scaling>
        <c:delete val="1"/>
        <c:axPos val="b"/>
        <c:numFmt formatCode="0%" sourceLinked="1"/>
        <c:majorTickMark val="none"/>
        <c:minorTickMark val="none"/>
        <c:tickLblPos val="nextTo"/>
        <c:crossAx val="1783784847"/>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1100">
          <a:solidFill>
            <a:sysClr val="windowText" lastClr="000000"/>
          </a:solidFill>
        </a:defRPr>
      </a:pPr>
      <a:endParaRPr lang="es-AR"/>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rgbClr val="FA94F3"/>
            </a:solidFill>
            <a:ln>
              <a:noFill/>
            </a:ln>
            <a:effectLst/>
          </c:spPr>
          <c:invertIfNegative val="0"/>
          <c:dPt>
            <c:idx val="4"/>
            <c:invertIfNegative val="0"/>
            <c:bubble3D val="0"/>
            <c:spPr>
              <a:pattFill prst="wdUpDiag">
                <a:fgClr>
                  <a:srgbClr val="FA94F3"/>
                </a:fgClr>
                <a:bgClr>
                  <a:schemeClr val="bg1"/>
                </a:bgClr>
              </a:pattFill>
              <a:ln>
                <a:noFill/>
              </a:ln>
              <a:effectLst/>
            </c:spPr>
            <c:extLst>
              <c:ext xmlns:c16="http://schemas.microsoft.com/office/drawing/2014/chart" uri="{C3380CC4-5D6E-409C-BE32-E72D297353CC}">
                <c16:uniqueId val="{00000001-91AE-4BFB-84A4-8F02FCB0A240}"/>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'Mujeres por hijos 25 65'!$AD$80:$AD$86</c:f>
              <c:strCache>
                <c:ptCount val="7"/>
                <c:pt idx="0">
                  <c:v>Mujeres con más de 3 hijos</c:v>
                </c:pt>
                <c:pt idx="1">
                  <c:v>Mujeres con 3 hijos</c:v>
                </c:pt>
                <c:pt idx="2">
                  <c:v>Mujeres con 2 hijos</c:v>
                </c:pt>
                <c:pt idx="3">
                  <c:v>Mujeres con hijos</c:v>
                </c:pt>
                <c:pt idx="4">
                  <c:v>Total Mujeres</c:v>
                </c:pt>
                <c:pt idx="5">
                  <c:v>Mujeres sin hijos</c:v>
                </c:pt>
                <c:pt idx="6">
                  <c:v>Mujeres con 1 hijo</c:v>
                </c:pt>
              </c:strCache>
            </c:strRef>
          </c:cat>
          <c:val>
            <c:numRef>
              <c:f>'Mujeres por hijos 25 65'!$AK$80:$AK$86</c:f>
              <c:numCache>
                <c:formatCode>0%</c:formatCode>
                <c:ptCount val="7"/>
                <c:pt idx="0">
                  <c:v>0.116709892552797</c:v>
                </c:pt>
                <c:pt idx="1">
                  <c:v>4.9012556381811498E-2</c:v>
                </c:pt>
                <c:pt idx="2">
                  <c:v>5.2329390686603902E-2</c:v>
                </c:pt>
                <c:pt idx="3">
                  <c:v>6.0469140620957498E-2</c:v>
                </c:pt>
                <c:pt idx="4">
                  <c:v>5.91432721646694E-2</c:v>
                </c:pt>
                <c:pt idx="5">
                  <c:v>5.7706144307825898E-2</c:v>
                </c:pt>
                <c:pt idx="6">
                  <c:v>6.5306054715638995E-2</c:v>
                </c:pt>
              </c:numCache>
            </c:numRef>
          </c:val>
          <c:extLst>
            <c:ext xmlns:c16="http://schemas.microsoft.com/office/drawing/2014/chart" uri="{C3380CC4-5D6E-409C-BE32-E72D297353CC}">
              <c16:uniqueId val="{00000002-91AE-4BFB-84A4-8F02FCB0A240}"/>
            </c:ext>
          </c:extLst>
        </c:ser>
        <c:dLbls>
          <c:showLegendKey val="0"/>
          <c:showVal val="0"/>
          <c:showCatName val="0"/>
          <c:showSerName val="0"/>
          <c:showPercent val="0"/>
          <c:showBubbleSize val="0"/>
        </c:dLbls>
        <c:gapWidth val="182"/>
        <c:axId val="1783784847"/>
        <c:axId val="1783785679"/>
      </c:barChart>
      <c:catAx>
        <c:axId val="17837848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crossAx val="1783785679"/>
        <c:crosses val="autoZero"/>
        <c:auto val="1"/>
        <c:lblAlgn val="ctr"/>
        <c:lblOffset val="100"/>
        <c:noMultiLvlLbl val="0"/>
      </c:catAx>
      <c:valAx>
        <c:axId val="1783785679"/>
        <c:scaling>
          <c:orientation val="minMax"/>
        </c:scaling>
        <c:delete val="1"/>
        <c:axPos val="b"/>
        <c:numFmt formatCode="0%" sourceLinked="1"/>
        <c:majorTickMark val="none"/>
        <c:minorTickMark val="none"/>
        <c:tickLblPos val="nextTo"/>
        <c:crossAx val="1783784847"/>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1100">
          <a:solidFill>
            <a:sysClr val="windowText" lastClr="000000"/>
          </a:solidFill>
        </a:defRPr>
      </a:pPr>
      <a:endParaRPr lang="es-AR"/>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rgbClr val="09D9C0"/>
            </a:solidFill>
            <a:ln>
              <a:noFill/>
            </a:ln>
            <a:effectLst/>
          </c:spPr>
          <c:invertIfNegative val="0"/>
          <c:dPt>
            <c:idx val="4"/>
            <c:invertIfNegative val="0"/>
            <c:bubble3D val="0"/>
            <c:spPr>
              <a:pattFill prst="wdDnDiag">
                <a:fgClr>
                  <a:srgbClr val="09D9C0"/>
                </a:fgClr>
                <a:bgClr>
                  <a:schemeClr val="bg1"/>
                </a:bgClr>
              </a:pattFill>
              <a:ln>
                <a:noFill/>
              </a:ln>
              <a:effectLst/>
            </c:spPr>
            <c:extLst>
              <c:ext xmlns:c16="http://schemas.microsoft.com/office/drawing/2014/chart" uri="{C3380CC4-5D6E-409C-BE32-E72D297353CC}">
                <c16:uniqueId val="{00000001-3403-4ED2-A00E-6D3379AC32A7}"/>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'Mujeres por hijos 25 65'!$AD$80:$AD$86</c:f>
              <c:strCache>
                <c:ptCount val="7"/>
                <c:pt idx="0">
                  <c:v>Mujeres con más de 3 hijos</c:v>
                </c:pt>
                <c:pt idx="1">
                  <c:v>Mujeres con 3 hijos</c:v>
                </c:pt>
                <c:pt idx="2">
                  <c:v>Mujeres con 2 hijos</c:v>
                </c:pt>
                <c:pt idx="3">
                  <c:v>Mujeres con hijos</c:v>
                </c:pt>
                <c:pt idx="4">
                  <c:v>Total Mujeres</c:v>
                </c:pt>
                <c:pt idx="5">
                  <c:v>Mujeres sin hijos</c:v>
                </c:pt>
                <c:pt idx="6">
                  <c:v>Mujeres con 1 hijo</c:v>
                </c:pt>
              </c:strCache>
            </c:strRef>
          </c:cat>
          <c:val>
            <c:numRef>
              <c:f>'Mujeres por hijos 25 65'!$AG$80:$AG$86</c:f>
              <c:numCache>
                <c:formatCode>0%</c:formatCode>
                <c:ptCount val="7"/>
              </c:numCache>
            </c:numRef>
          </c:val>
          <c:extLst>
            <c:ext xmlns:c16="http://schemas.microsoft.com/office/drawing/2014/chart" uri="{C3380CC4-5D6E-409C-BE32-E72D297353CC}">
              <c16:uniqueId val="{00000002-3403-4ED2-A00E-6D3379AC32A7}"/>
            </c:ext>
          </c:extLst>
        </c:ser>
        <c:dLbls>
          <c:showLegendKey val="0"/>
          <c:showVal val="0"/>
          <c:showCatName val="0"/>
          <c:showSerName val="0"/>
          <c:showPercent val="0"/>
          <c:showBubbleSize val="0"/>
        </c:dLbls>
        <c:gapWidth val="182"/>
        <c:axId val="1783784847"/>
        <c:axId val="1783785679"/>
      </c:barChart>
      <c:catAx>
        <c:axId val="1783784847"/>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crossAx val="1783785679"/>
        <c:crosses val="autoZero"/>
        <c:auto val="1"/>
        <c:lblAlgn val="ctr"/>
        <c:lblOffset val="100"/>
        <c:noMultiLvlLbl val="0"/>
      </c:catAx>
      <c:valAx>
        <c:axId val="1783785679"/>
        <c:scaling>
          <c:orientation val="minMax"/>
        </c:scaling>
        <c:delete val="1"/>
        <c:axPos val="b"/>
        <c:numFmt formatCode="0%" sourceLinked="1"/>
        <c:majorTickMark val="none"/>
        <c:minorTickMark val="none"/>
        <c:tickLblPos val="nextTo"/>
        <c:crossAx val="1783784847"/>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1100">
          <a:solidFill>
            <a:sysClr val="windowText" lastClr="000000"/>
          </a:solidFill>
        </a:defRPr>
      </a:pPr>
      <a:endParaRPr lang="es-AR"/>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6"/>
            </a:solidFill>
            <a:ln>
              <a:noFill/>
            </a:ln>
            <a:effectLst/>
          </c:spPr>
          <c:invertIfNegative val="0"/>
          <c:dPt>
            <c:idx val="4"/>
            <c:invertIfNegative val="0"/>
            <c:bubble3D val="0"/>
            <c:spPr>
              <a:pattFill prst="wdUpDiag">
                <a:fgClr>
                  <a:schemeClr val="accent6"/>
                </a:fgClr>
                <a:bgClr>
                  <a:schemeClr val="bg1"/>
                </a:bgClr>
              </a:pattFill>
              <a:ln>
                <a:noFill/>
              </a:ln>
              <a:effectLst/>
            </c:spPr>
            <c:extLst>
              <c:ext xmlns:c16="http://schemas.microsoft.com/office/drawing/2014/chart" uri="{C3380CC4-5D6E-409C-BE32-E72D297353CC}">
                <c16:uniqueId val="{00000001-A107-49D7-9B21-6B7477BE950A}"/>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'Mujeres por hijos 25 65'!$AD$80:$AD$86</c:f>
              <c:strCache>
                <c:ptCount val="7"/>
                <c:pt idx="0">
                  <c:v>Mujeres con más de 3 hijos</c:v>
                </c:pt>
                <c:pt idx="1">
                  <c:v>Mujeres con 3 hijos</c:v>
                </c:pt>
                <c:pt idx="2">
                  <c:v>Mujeres con 2 hijos</c:v>
                </c:pt>
                <c:pt idx="3">
                  <c:v>Mujeres con hijos</c:v>
                </c:pt>
                <c:pt idx="4">
                  <c:v>Total Mujeres</c:v>
                </c:pt>
                <c:pt idx="5">
                  <c:v>Mujeres sin hijos</c:v>
                </c:pt>
                <c:pt idx="6">
                  <c:v>Mujeres con 1 hijo</c:v>
                </c:pt>
              </c:strCache>
            </c:strRef>
          </c:cat>
          <c:val>
            <c:numRef>
              <c:f>'Mujeres por hijos 25 65'!$AJ$80:$AJ$86</c:f>
              <c:numCache>
                <c:formatCode>0%</c:formatCode>
                <c:ptCount val="7"/>
              </c:numCache>
            </c:numRef>
          </c:val>
          <c:extLst>
            <c:ext xmlns:c16="http://schemas.microsoft.com/office/drawing/2014/chart" uri="{C3380CC4-5D6E-409C-BE32-E72D297353CC}">
              <c16:uniqueId val="{00000002-A107-49D7-9B21-6B7477BE950A}"/>
            </c:ext>
          </c:extLst>
        </c:ser>
        <c:dLbls>
          <c:showLegendKey val="0"/>
          <c:showVal val="0"/>
          <c:showCatName val="0"/>
          <c:showSerName val="0"/>
          <c:showPercent val="0"/>
          <c:showBubbleSize val="0"/>
        </c:dLbls>
        <c:gapWidth val="182"/>
        <c:axId val="1783784847"/>
        <c:axId val="1783785679"/>
      </c:barChart>
      <c:catAx>
        <c:axId val="1783784847"/>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crossAx val="1783785679"/>
        <c:crosses val="autoZero"/>
        <c:auto val="1"/>
        <c:lblAlgn val="ctr"/>
        <c:lblOffset val="100"/>
        <c:noMultiLvlLbl val="0"/>
      </c:catAx>
      <c:valAx>
        <c:axId val="1783785679"/>
        <c:scaling>
          <c:orientation val="minMax"/>
        </c:scaling>
        <c:delete val="1"/>
        <c:axPos val="b"/>
        <c:numFmt formatCode="0%" sourceLinked="1"/>
        <c:majorTickMark val="none"/>
        <c:minorTickMark val="none"/>
        <c:tickLblPos val="nextTo"/>
        <c:crossAx val="1783784847"/>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1100">
          <a:solidFill>
            <a:sysClr val="windowText" lastClr="000000"/>
          </a:solidFill>
        </a:defRPr>
      </a:pPr>
      <a:endParaRPr lang="es-AR"/>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rgbClr val="FA94F3"/>
            </a:solidFill>
            <a:ln>
              <a:noFill/>
            </a:ln>
            <a:effectLst/>
          </c:spPr>
          <c:invertIfNegative val="0"/>
          <c:dPt>
            <c:idx val="4"/>
            <c:invertIfNegative val="0"/>
            <c:bubble3D val="0"/>
            <c:spPr>
              <a:pattFill prst="wdUpDiag">
                <a:fgClr>
                  <a:srgbClr val="FA94F3"/>
                </a:fgClr>
                <a:bgClr>
                  <a:schemeClr val="bg1"/>
                </a:bgClr>
              </a:pattFill>
              <a:ln>
                <a:noFill/>
              </a:ln>
              <a:effectLst/>
            </c:spPr>
            <c:extLst>
              <c:ext xmlns:c16="http://schemas.microsoft.com/office/drawing/2014/chart" uri="{C3380CC4-5D6E-409C-BE32-E72D297353CC}">
                <c16:uniqueId val="{00000001-5A8C-4D59-9B6F-43A18ADE4012}"/>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'Mujeres por hijos 25 65'!$AD$80:$AD$86</c:f>
              <c:strCache>
                <c:ptCount val="7"/>
                <c:pt idx="0">
                  <c:v>Mujeres con más de 3 hijos</c:v>
                </c:pt>
                <c:pt idx="1">
                  <c:v>Mujeres con 3 hijos</c:v>
                </c:pt>
                <c:pt idx="2">
                  <c:v>Mujeres con 2 hijos</c:v>
                </c:pt>
                <c:pt idx="3">
                  <c:v>Mujeres con hijos</c:v>
                </c:pt>
                <c:pt idx="4">
                  <c:v>Total Mujeres</c:v>
                </c:pt>
                <c:pt idx="5">
                  <c:v>Mujeres sin hijos</c:v>
                </c:pt>
                <c:pt idx="6">
                  <c:v>Mujeres con 1 hijo</c:v>
                </c:pt>
              </c:strCache>
            </c:strRef>
          </c:cat>
          <c:val>
            <c:numRef>
              <c:f>'Mujeres por hijos 25 65'!$AM$80:$AM$86</c:f>
              <c:numCache>
                <c:formatCode>0%</c:formatCode>
                <c:ptCount val="7"/>
              </c:numCache>
            </c:numRef>
          </c:val>
          <c:extLst>
            <c:ext xmlns:c16="http://schemas.microsoft.com/office/drawing/2014/chart" uri="{C3380CC4-5D6E-409C-BE32-E72D297353CC}">
              <c16:uniqueId val="{00000002-5A8C-4D59-9B6F-43A18ADE4012}"/>
            </c:ext>
          </c:extLst>
        </c:ser>
        <c:dLbls>
          <c:showLegendKey val="0"/>
          <c:showVal val="0"/>
          <c:showCatName val="0"/>
          <c:showSerName val="0"/>
          <c:showPercent val="0"/>
          <c:showBubbleSize val="0"/>
        </c:dLbls>
        <c:gapWidth val="182"/>
        <c:axId val="1783784847"/>
        <c:axId val="1783785679"/>
      </c:barChart>
      <c:catAx>
        <c:axId val="1783784847"/>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crossAx val="1783785679"/>
        <c:crosses val="autoZero"/>
        <c:auto val="1"/>
        <c:lblAlgn val="ctr"/>
        <c:lblOffset val="100"/>
        <c:noMultiLvlLbl val="0"/>
      </c:catAx>
      <c:valAx>
        <c:axId val="1783785679"/>
        <c:scaling>
          <c:orientation val="minMax"/>
        </c:scaling>
        <c:delete val="1"/>
        <c:axPos val="b"/>
        <c:numFmt formatCode="0%" sourceLinked="1"/>
        <c:majorTickMark val="none"/>
        <c:minorTickMark val="none"/>
        <c:tickLblPos val="nextTo"/>
        <c:crossAx val="1783784847"/>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1100">
          <a:solidFill>
            <a:sysClr val="windowText" lastClr="000000"/>
          </a:solidFill>
        </a:defRPr>
      </a:pPr>
      <a:endParaRPr lang="es-AR"/>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1"/>
          <c:order val="0"/>
          <c:tx>
            <c:strRef>
              <c:f>'Hombres por hijos'!$AF$78</c:f>
              <c:strCache>
                <c:ptCount val="1"/>
                <c:pt idx="0">
                  <c:v>Varones</c:v>
                </c:pt>
              </c:strCache>
            </c:strRef>
          </c:tx>
          <c:spPr>
            <a:solidFill>
              <a:schemeClr val="bg1">
                <a:lumMod val="85000"/>
              </a:schemeClr>
            </a:solidFill>
            <a:ln>
              <a:noFill/>
            </a:ln>
            <a:effectLst/>
          </c:spPr>
          <c:invertIfNegative val="0"/>
          <c:dPt>
            <c:idx val="3"/>
            <c:invertIfNegative val="0"/>
            <c:bubble3D val="0"/>
            <c:spPr>
              <a:pattFill prst="trellis">
                <a:fgClr>
                  <a:schemeClr val="bg1">
                    <a:lumMod val="85000"/>
                  </a:schemeClr>
                </a:fgClr>
                <a:bgClr>
                  <a:schemeClr val="bg1"/>
                </a:bgClr>
              </a:pattFill>
              <a:ln>
                <a:noFill/>
              </a:ln>
              <a:effectLst/>
            </c:spPr>
            <c:extLst>
              <c:ext xmlns:c16="http://schemas.microsoft.com/office/drawing/2014/chart" uri="{C3380CC4-5D6E-409C-BE32-E72D297353CC}">
                <c16:uniqueId val="{00000001-82D8-4309-92D4-9C58C8C9B45C}"/>
              </c:ext>
            </c:extLst>
          </c:dPt>
          <c:dLbls>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lumMod val="75000"/>
                      </a:schemeClr>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'Hombres por hijos'!$AD$79:$AD$85</c15:sqref>
                  </c15:fullRef>
                </c:ext>
              </c:extLst>
              <c:f>('Hombres por hijos'!$AD$79:$AD$81,'Hombres por hijos'!$AD$83:$AD$85)</c:f>
              <c:strCache>
                <c:ptCount val="6"/>
                <c:pt idx="0">
                  <c:v>Con más de 3 hijos</c:v>
                </c:pt>
                <c:pt idx="1">
                  <c:v>Con 3 hijos</c:v>
                </c:pt>
                <c:pt idx="2">
                  <c:v>Con 2 hijos</c:v>
                </c:pt>
                <c:pt idx="3">
                  <c:v>Total</c:v>
                </c:pt>
                <c:pt idx="4">
                  <c:v>Sin hijos</c:v>
                </c:pt>
                <c:pt idx="5">
                  <c:v>Con 1 hijo</c:v>
                </c:pt>
              </c:strCache>
            </c:strRef>
          </c:cat>
          <c:val>
            <c:numRef>
              <c:extLst>
                <c:ext xmlns:c15="http://schemas.microsoft.com/office/drawing/2012/chart" uri="{02D57815-91ED-43cb-92C2-25804820EDAC}">
                  <c15:fullRef>
                    <c15:sqref>'Hombres por hijos'!$AF$79:$AF$85</c15:sqref>
                  </c15:fullRef>
                </c:ext>
              </c:extLst>
              <c:f>('Hombres por hijos'!$AF$79:$AF$81,'Hombres por hijos'!$AF$83:$AF$85)</c:f>
              <c:numCache>
                <c:formatCode>0%</c:formatCode>
                <c:ptCount val="6"/>
                <c:pt idx="0">
                  <c:v>0.27726527148245</c:v>
                </c:pt>
                <c:pt idx="1">
                  <c:v>0.34558492972126598</c:v>
                </c:pt>
                <c:pt idx="2">
                  <c:v>0.44514576451645299</c:v>
                </c:pt>
                <c:pt idx="3">
                  <c:v>0.54828280348542702</c:v>
                </c:pt>
                <c:pt idx="4">
                  <c:v>0.63785646389910799</c:v>
                </c:pt>
                <c:pt idx="5">
                  <c:v>0.57038721140279403</c:v>
                </c:pt>
              </c:numCache>
            </c:numRef>
          </c:val>
          <c:extLst>
            <c:ext xmlns:c16="http://schemas.microsoft.com/office/drawing/2014/chart" uri="{C3380CC4-5D6E-409C-BE32-E72D297353CC}">
              <c16:uniqueId val="{00000002-82D8-4309-92D4-9C58C8C9B45C}"/>
            </c:ext>
          </c:extLst>
        </c:ser>
        <c:ser>
          <c:idx val="0"/>
          <c:order val="1"/>
          <c:tx>
            <c:strRef>
              <c:f>'Hombres por hijos'!$AE$78</c:f>
              <c:strCache>
                <c:ptCount val="1"/>
                <c:pt idx="0">
                  <c:v>Mujeres</c:v>
                </c:pt>
              </c:strCache>
            </c:strRef>
          </c:tx>
          <c:spPr>
            <a:solidFill>
              <a:srgbClr val="05DD76"/>
            </a:solidFill>
            <a:ln>
              <a:noFill/>
            </a:ln>
            <a:effectLst/>
          </c:spPr>
          <c:invertIfNegative val="0"/>
          <c:dPt>
            <c:idx val="3"/>
            <c:invertIfNegative val="0"/>
            <c:bubble3D val="0"/>
            <c:spPr>
              <a:pattFill prst="trellis">
                <a:fgClr>
                  <a:srgbClr val="05DD76"/>
                </a:fgClr>
                <a:bgClr>
                  <a:schemeClr val="bg1"/>
                </a:bgClr>
              </a:pattFill>
              <a:ln>
                <a:noFill/>
              </a:ln>
              <a:effectLst/>
            </c:spPr>
            <c:extLst>
              <c:ext xmlns:c16="http://schemas.microsoft.com/office/drawing/2014/chart" uri="{C3380CC4-5D6E-409C-BE32-E72D297353CC}">
                <c16:uniqueId val="{00000004-82D8-4309-92D4-9C58C8C9B45C}"/>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05DD76"/>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'Hombres por hijos'!$AD$79:$AD$85</c15:sqref>
                  </c15:fullRef>
                </c:ext>
              </c:extLst>
              <c:f>('Hombres por hijos'!$AD$79:$AD$81,'Hombres por hijos'!$AD$83:$AD$85)</c:f>
              <c:strCache>
                <c:ptCount val="6"/>
                <c:pt idx="0">
                  <c:v>Con más de 3 hijos</c:v>
                </c:pt>
                <c:pt idx="1">
                  <c:v>Con 3 hijos</c:v>
                </c:pt>
                <c:pt idx="2">
                  <c:v>Con 2 hijos</c:v>
                </c:pt>
                <c:pt idx="3">
                  <c:v>Total</c:v>
                </c:pt>
                <c:pt idx="4">
                  <c:v>Sin hijos</c:v>
                </c:pt>
                <c:pt idx="5">
                  <c:v>Con 1 hijo</c:v>
                </c:pt>
              </c:strCache>
            </c:strRef>
          </c:cat>
          <c:val>
            <c:numRef>
              <c:extLst>
                <c:ext xmlns:c15="http://schemas.microsoft.com/office/drawing/2012/chart" uri="{02D57815-91ED-43cb-92C2-25804820EDAC}">
                  <c15:fullRef>
                    <c15:sqref>'Hombres por hijos'!$AE$79:$AE$85</c15:sqref>
                  </c15:fullRef>
                </c:ext>
              </c:extLst>
              <c:f>('Hombres por hijos'!$AE$79:$AE$81,'Hombres por hijos'!$AE$83:$AE$85)</c:f>
              <c:numCache>
                <c:formatCode>0%</c:formatCode>
                <c:ptCount val="6"/>
                <c:pt idx="0">
                  <c:v>0.20619520726958299</c:v>
                </c:pt>
                <c:pt idx="1">
                  <c:v>0.28354606450554798</c:v>
                </c:pt>
                <c:pt idx="2">
                  <c:v>0.36207595434934198</c:v>
                </c:pt>
                <c:pt idx="3">
                  <c:v>0.40818528516667302</c:v>
                </c:pt>
                <c:pt idx="4">
                  <c:v>0.42749327238027401</c:v>
                </c:pt>
                <c:pt idx="5">
                  <c:v>0.496062044579138</c:v>
                </c:pt>
              </c:numCache>
            </c:numRef>
          </c:val>
          <c:extLst>
            <c:ext xmlns:c16="http://schemas.microsoft.com/office/drawing/2014/chart" uri="{C3380CC4-5D6E-409C-BE32-E72D297353CC}">
              <c16:uniqueId val="{00000005-82D8-4309-92D4-9C58C8C9B45C}"/>
            </c:ext>
          </c:extLst>
        </c:ser>
        <c:dLbls>
          <c:dLblPos val="outEnd"/>
          <c:showLegendKey val="0"/>
          <c:showVal val="1"/>
          <c:showCatName val="0"/>
          <c:showSerName val="0"/>
          <c:showPercent val="0"/>
          <c:showBubbleSize val="0"/>
        </c:dLbls>
        <c:gapWidth val="182"/>
        <c:overlap val="-80"/>
        <c:axId val="553245696"/>
        <c:axId val="553246528"/>
      </c:barChart>
      <c:catAx>
        <c:axId val="553245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crossAx val="553246528"/>
        <c:crosses val="autoZero"/>
        <c:auto val="1"/>
        <c:lblAlgn val="ctr"/>
        <c:lblOffset val="100"/>
        <c:noMultiLvlLbl val="0"/>
      </c:catAx>
      <c:valAx>
        <c:axId val="553246528"/>
        <c:scaling>
          <c:orientation val="minMax"/>
        </c:scaling>
        <c:delete val="1"/>
        <c:axPos val="b"/>
        <c:numFmt formatCode="0%" sourceLinked="1"/>
        <c:majorTickMark val="none"/>
        <c:minorTickMark val="none"/>
        <c:tickLblPos val="nextTo"/>
        <c:crossAx val="5532456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legend>
    <c:plotVisOnly val="1"/>
    <c:dispBlanksAs val="gap"/>
    <c:showDLblsOverMax val="0"/>
  </c:chart>
  <c:spPr>
    <a:solidFill>
      <a:schemeClr val="bg1"/>
    </a:solidFill>
    <a:ln w="9525" cap="flat" cmpd="sng" algn="ctr">
      <a:noFill/>
      <a:round/>
    </a:ln>
    <a:effectLst/>
  </c:spPr>
  <c:txPr>
    <a:bodyPr/>
    <a:lstStyle/>
    <a:p>
      <a:pPr>
        <a:defRPr sz="1100">
          <a:solidFill>
            <a:sysClr val="windowText" lastClr="000000"/>
          </a:solidFill>
        </a:defRPr>
      </a:pPr>
      <a:endParaRPr lang="es-AR"/>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1"/>
          <c:order val="0"/>
          <c:tx>
            <c:strRef>
              <c:f>'Hombres por hijos'!$AH$78</c:f>
              <c:strCache>
                <c:ptCount val="1"/>
                <c:pt idx="0">
                  <c:v>Varones</c:v>
                </c:pt>
              </c:strCache>
            </c:strRef>
          </c:tx>
          <c:spPr>
            <a:solidFill>
              <a:schemeClr val="bg1">
                <a:lumMod val="85000"/>
              </a:schemeClr>
            </a:solidFill>
            <a:ln>
              <a:noFill/>
            </a:ln>
            <a:effectLst/>
          </c:spPr>
          <c:invertIfNegative val="0"/>
          <c:dPt>
            <c:idx val="3"/>
            <c:invertIfNegative val="0"/>
            <c:bubble3D val="0"/>
            <c:spPr>
              <a:pattFill prst="trellis">
                <a:fgClr>
                  <a:schemeClr val="bg1">
                    <a:lumMod val="85000"/>
                  </a:schemeClr>
                </a:fgClr>
                <a:bgClr>
                  <a:schemeClr val="bg1"/>
                </a:bgClr>
              </a:pattFill>
              <a:ln>
                <a:noFill/>
              </a:ln>
              <a:effectLst/>
            </c:spPr>
            <c:extLst>
              <c:ext xmlns:c16="http://schemas.microsoft.com/office/drawing/2014/chart" uri="{C3380CC4-5D6E-409C-BE32-E72D297353CC}">
                <c16:uniqueId val="{00000001-6DDA-4952-B3A3-132B6BE55D44}"/>
              </c:ext>
            </c:extLst>
          </c:dPt>
          <c:dLbls>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lumMod val="75000"/>
                      </a:schemeClr>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'Hombres por hijos'!$AD$79:$AD$85</c15:sqref>
                  </c15:fullRef>
                </c:ext>
              </c:extLst>
              <c:f>('Hombres por hijos'!$AD$79:$AD$81,'Hombres por hijos'!$AD$83:$AD$85)</c:f>
              <c:strCache>
                <c:ptCount val="6"/>
                <c:pt idx="0">
                  <c:v>Con más de 3 hijos</c:v>
                </c:pt>
                <c:pt idx="1">
                  <c:v>Con 3 hijos</c:v>
                </c:pt>
                <c:pt idx="2">
                  <c:v>Con 2 hijos</c:v>
                </c:pt>
                <c:pt idx="3">
                  <c:v>Total</c:v>
                </c:pt>
                <c:pt idx="4">
                  <c:v>Sin hijos</c:v>
                </c:pt>
                <c:pt idx="5">
                  <c:v>Con 1 hijo</c:v>
                </c:pt>
              </c:strCache>
            </c:strRef>
          </c:cat>
          <c:val>
            <c:numRef>
              <c:extLst>
                <c:ext xmlns:c15="http://schemas.microsoft.com/office/drawing/2012/chart" uri="{02D57815-91ED-43cb-92C2-25804820EDAC}">
                  <c15:fullRef>
                    <c15:sqref>'Hombres por hijos'!$AH$79:$AH$85</c15:sqref>
                  </c15:fullRef>
                </c:ext>
              </c:extLst>
              <c:f>('Hombres por hijos'!$AH$79:$AH$81,'Hombres por hijos'!$AH$83:$AH$85)</c:f>
              <c:numCache>
                <c:formatCode>0%</c:formatCode>
                <c:ptCount val="6"/>
                <c:pt idx="0">
                  <c:v>0.263119336583435</c:v>
                </c:pt>
                <c:pt idx="1">
                  <c:v>0.32879955124919802</c:v>
                </c:pt>
                <c:pt idx="2">
                  <c:v>0.43186128844109101</c:v>
                </c:pt>
                <c:pt idx="3">
                  <c:v>0.51241044614712306</c:v>
                </c:pt>
                <c:pt idx="4">
                  <c:v>0.58815082270933705</c:v>
                </c:pt>
                <c:pt idx="5">
                  <c:v>0.53371363360954305</c:v>
                </c:pt>
              </c:numCache>
            </c:numRef>
          </c:val>
          <c:extLst>
            <c:ext xmlns:c16="http://schemas.microsoft.com/office/drawing/2014/chart" uri="{C3380CC4-5D6E-409C-BE32-E72D297353CC}">
              <c16:uniqueId val="{00000002-6DDA-4952-B3A3-132B6BE55D44}"/>
            </c:ext>
          </c:extLst>
        </c:ser>
        <c:ser>
          <c:idx val="0"/>
          <c:order val="1"/>
          <c:tx>
            <c:strRef>
              <c:f>'Hombres por hijos'!$AG$78</c:f>
              <c:strCache>
                <c:ptCount val="1"/>
                <c:pt idx="0">
                  <c:v>Mujeres</c:v>
                </c:pt>
              </c:strCache>
            </c:strRef>
          </c:tx>
          <c:spPr>
            <a:solidFill>
              <a:schemeClr val="accent6">
                <a:lumMod val="75000"/>
              </a:schemeClr>
            </a:solidFill>
            <a:ln>
              <a:noFill/>
            </a:ln>
            <a:effectLst/>
          </c:spPr>
          <c:invertIfNegative val="0"/>
          <c:dPt>
            <c:idx val="3"/>
            <c:invertIfNegative val="0"/>
            <c:bubble3D val="0"/>
            <c:spPr>
              <a:pattFill prst="trellis">
                <a:fgClr>
                  <a:schemeClr val="accent6">
                    <a:lumMod val="75000"/>
                  </a:schemeClr>
                </a:fgClr>
                <a:bgClr>
                  <a:schemeClr val="bg1"/>
                </a:bgClr>
              </a:pattFill>
              <a:ln>
                <a:noFill/>
              </a:ln>
              <a:effectLst/>
            </c:spPr>
            <c:extLst>
              <c:ext xmlns:c16="http://schemas.microsoft.com/office/drawing/2014/chart" uri="{C3380CC4-5D6E-409C-BE32-E72D297353CC}">
                <c16:uniqueId val="{00000004-6DDA-4952-B3A3-132B6BE55D44}"/>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accent6">
                        <a:lumMod val="75000"/>
                      </a:schemeClr>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'Hombres por hijos'!$AD$79:$AD$85</c15:sqref>
                  </c15:fullRef>
                </c:ext>
              </c:extLst>
              <c:f>('Hombres por hijos'!$AD$79:$AD$81,'Hombres por hijos'!$AD$83:$AD$85)</c:f>
              <c:strCache>
                <c:ptCount val="6"/>
                <c:pt idx="0">
                  <c:v>Con más de 3 hijos</c:v>
                </c:pt>
                <c:pt idx="1">
                  <c:v>Con 3 hijos</c:v>
                </c:pt>
                <c:pt idx="2">
                  <c:v>Con 2 hijos</c:v>
                </c:pt>
                <c:pt idx="3">
                  <c:v>Total</c:v>
                </c:pt>
                <c:pt idx="4">
                  <c:v>Sin hijos</c:v>
                </c:pt>
                <c:pt idx="5">
                  <c:v>Con 1 hijo</c:v>
                </c:pt>
              </c:strCache>
            </c:strRef>
          </c:cat>
          <c:val>
            <c:numRef>
              <c:extLst>
                <c:ext xmlns:c15="http://schemas.microsoft.com/office/drawing/2012/chart" uri="{02D57815-91ED-43cb-92C2-25804820EDAC}">
                  <c15:fullRef>
                    <c15:sqref>'Hombres por hijos'!$AG$79:$AG$85</c15:sqref>
                  </c15:fullRef>
                </c:ext>
              </c:extLst>
              <c:f>('Hombres por hijos'!$AG$79:$AG$81,'Hombres por hijos'!$AG$83:$AG$85)</c:f>
              <c:numCache>
                <c:formatCode>0%</c:formatCode>
                <c:ptCount val="6"/>
                <c:pt idx="0">
                  <c:v>0.17816013992211699</c:v>
                </c:pt>
                <c:pt idx="1">
                  <c:v>0.26872902053405701</c:v>
                </c:pt>
                <c:pt idx="2">
                  <c:v>0.33524613479658699</c:v>
                </c:pt>
                <c:pt idx="3">
                  <c:v>0.37622267232044998</c:v>
                </c:pt>
                <c:pt idx="4">
                  <c:v>0.39443273790349997</c:v>
                </c:pt>
                <c:pt idx="5">
                  <c:v>0.453872025995672</c:v>
                </c:pt>
              </c:numCache>
            </c:numRef>
          </c:val>
          <c:extLst>
            <c:ext xmlns:c16="http://schemas.microsoft.com/office/drawing/2014/chart" uri="{C3380CC4-5D6E-409C-BE32-E72D297353CC}">
              <c16:uniqueId val="{00000005-6DDA-4952-B3A3-132B6BE55D44}"/>
            </c:ext>
          </c:extLst>
        </c:ser>
        <c:dLbls>
          <c:dLblPos val="outEnd"/>
          <c:showLegendKey val="0"/>
          <c:showVal val="1"/>
          <c:showCatName val="0"/>
          <c:showSerName val="0"/>
          <c:showPercent val="0"/>
          <c:showBubbleSize val="0"/>
        </c:dLbls>
        <c:gapWidth val="182"/>
        <c:overlap val="-80"/>
        <c:axId val="553245696"/>
        <c:axId val="553246528"/>
      </c:barChart>
      <c:catAx>
        <c:axId val="553245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crossAx val="553246528"/>
        <c:crosses val="autoZero"/>
        <c:auto val="1"/>
        <c:lblAlgn val="ctr"/>
        <c:lblOffset val="100"/>
        <c:noMultiLvlLbl val="0"/>
      </c:catAx>
      <c:valAx>
        <c:axId val="553246528"/>
        <c:scaling>
          <c:orientation val="minMax"/>
        </c:scaling>
        <c:delete val="1"/>
        <c:axPos val="b"/>
        <c:numFmt formatCode="0%" sourceLinked="1"/>
        <c:majorTickMark val="none"/>
        <c:minorTickMark val="none"/>
        <c:tickLblPos val="nextTo"/>
        <c:crossAx val="5532456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legend>
    <c:plotVisOnly val="1"/>
    <c:dispBlanksAs val="gap"/>
    <c:showDLblsOverMax val="0"/>
  </c:chart>
  <c:spPr>
    <a:solidFill>
      <a:schemeClr val="bg1"/>
    </a:solidFill>
    <a:ln w="9525" cap="flat" cmpd="sng" algn="ctr">
      <a:noFill/>
      <a:round/>
    </a:ln>
    <a:effectLst/>
  </c:spPr>
  <c:txPr>
    <a:bodyPr/>
    <a:lstStyle/>
    <a:p>
      <a:pPr>
        <a:defRPr sz="1100">
          <a:solidFill>
            <a:sysClr val="windowText" lastClr="000000"/>
          </a:solidFill>
        </a:defRPr>
      </a:pPr>
      <a:endParaRPr lang="es-AR"/>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1"/>
          <c:order val="0"/>
          <c:tx>
            <c:strRef>
              <c:f>'Hombres por hijos'!$AJ$78</c:f>
              <c:strCache>
                <c:ptCount val="1"/>
                <c:pt idx="0">
                  <c:v>Varones</c:v>
                </c:pt>
              </c:strCache>
            </c:strRef>
          </c:tx>
          <c:spPr>
            <a:solidFill>
              <a:schemeClr val="bg1">
                <a:lumMod val="85000"/>
              </a:schemeClr>
            </a:solidFill>
            <a:ln>
              <a:noFill/>
            </a:ln>
            <a:effectLst/>
          </c:spPr>
          <c:invertIfNegative val="0"/>
          <c:dPt>
            <c:idx val="3"/>
            <c:invertIfNegative val="0"/>
            <c:bubble3D val="0"/>
            <c:spPr>
              <a:pattFill prst="trellis">
                <a:fgClr>
                  <a:schemeClr val="bg1">
                    <a:lumMod val="85000"/>
                  </a:schemeClr>
                </a:fgClr>
                <a:bgClr>
                  <a:schemeClr val="bg1"/>
                </a:bgClr>
              </a:pattFill>
              <a:ln>
                <a:noFill/>
              </a:ln>
              <a:effectLst/>
            </c:spPr>
            <c:extLst>
              <c:ext xmlns:c16="http://schemas.microsoft.com/office/drawing/2014/chart" uri="{C3380CC4-5D6E-409C-BE32-E72D297353CC}">
                <c16:uniqueId val="{00000001-DB77-414C-990C-2BBC5199B8DE}"/>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lumMod val="75000"/>
                      </a:schemeClr>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'Hombres por hijos'!$AD$79:$AD$85</c15:sqref>
                  </c15:fullRef>
                </c:ext>
              </c:extLst>
              <c:f>('Hombres por hijos'!$AD$79:$AD$82,'Hombres por hijos'!$AD$84:$AD$85)</c:f>
              <c:strCache>
                <c:ptCount val="6"/>
                <c:pt idx="0">
                  <c:v>Con más de 3 hijos</c:v>
                </c:pt>
                <c:pt idx="1">
                  <c:v>Con 3 hijos</c:v>
                </c:pt>
                <c:pt idx="2">
                  <c:v>Con 2 hijos</c:v>
                </c:pt>
                <c:pt idx="3">
                  <c:v>Con hijos</c:v>
                </c:pt>
                <c:pt idx="4">
                  <c:v>Sin hijos</c:v>
                </c:pt>
                <c:pt idx="5">
                  <c:v>Con 1 hijo</c:v>
                </c:pt>
              </c:strCache>
            </c:strRef>
          </c:cat>
          <c:val>
            <c:numRef>
              <c:extLst>
                <c:ext xmlns:c15="http://schemas.microsoft.com/office/drawing/2012/chart" uri="{02D57815-91ED-43cb-92C2-25804820EDAC}">
                  <c15:fullRef>
                    <c15:sqref>'Hombres por hijos'!$AJ$79:$AJ$85</c15:sqref>
                  </c15:fullRef>
                </c:ext>
              </c:extLst>
              <c:f>('Hombres por hijos'!$AJ$79:$AJ$82,'Hombres por hijos'!$AJ$84:$AJ$85)</c:f>
              <c:numCache>
                <c:formatCode>0.0%</c:formatCode>
                <c:ptCount val="6"/>
                <c:pt idx="0">
                  <c:v>5.1019497766095399E-2</c:v>
                </c:pt>
                <c:pt idx="1">
                  <c:v>4.8570921439214501E-2</c:v>
                </c:pt>
                <c:pt idx="2">
                  <c:v>2.9842979837833499E-2</c:v>
                </c:pt>
                <c:pt idx="3">
                  <c:v>4.9400875704046499E-2</c:v>
                </c:pt>
                <c:pt idx="4">
                  <c:v>7.7926060176499404E-2</c:v>
                </c:pt>
                <c:pt idx="5">
                  <c:v>6.4295932763038202E-2</c:v>
                </c:pt>
              </c:numCache>
            </c:numRef>
          </c:val>
          <c:extLst>
            <c:ext xmlns:c16="http://schemas.microsoft.com/office/drawing/2014/chart" uri="{C3380CC4-5D6E-409C-BE32-E72D297353CC}">
              <c16:uniqueId val="{00000002-DB77-414C-990C-2BBC5199B8DE}"/>
            </c:ext>
          </c:extLst>
        </c:ser>
        <c:ser>
          <c:idx val="0"/>
          <c:order val="1"/>
          <c:tx>
            <c:strRef>
              <c:f>'Hombres por hijos'!$AI$78</c:f>
              <c:strCache>
                <c:ptCount val="1"/>
                <c:pt idx="0">
                  <c:v>Mujeres</c:v>
                </c:pt>
              </c:strCache>
            </c:strRef>
          </c:tx>
          <c:spPr>
            <a:solidFill>
              <a:srgbClr val="F71D70"/>
            </a:solidFill>
            <a:ln>
              <a:noFill/>
            </a:ln>
            <a:effectLst/>
          </c:spPr>
          <c:invertIfNegative val="0"/>
          <c:dPt>
            <c:idx val="3"/>
            <c:invertIfNegative val="0"/>
            <c:bubble3D val="0"/>
            <c:spPr>
              <a:pattFill prst="trellis">
                <a:fgClr>
                  <a:srgbClr val="F71D70"/>
                </a:fgClr>
                <a:bgClr>
                  <a:schemeClr val="bg1"/>
                </a:bgClr>
              </a:pattFill>
              <a:ln>
                <a:noFill/>
              </a:ln>
              <a:effectLst/>
            </c:spPr>
            <c:extLst>
              <c:ext xmlns:c16="http://schemas.microsoft.com/office/drawing/2014/chart" uri="{C3380CC4-5D6E-409C-BE32-E72D297353CC}">
                <c16:uniqueId val="{00000004-DB77-414C-990C-2BBC5199B8DE}"/>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71D70"/>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'Hombres por hijos'!$AD$79:$AD$85</c15:sqref>
                  </c15:fullRef>
                </c:ext>
              </c:extLst>
              <c:f>('Hombres por hijos'!$AD$79:$AD$82,'Hombres por hijos'!$AD$84:$AD$85)</c:f>
              <c:strCache>
                <c:ptCount val="6"/>
                <c:pt idx="0">
                  <c:v>Con más de 3 hijos</c:v>
                </c:pt>
                <c:pt idx="1">
                  <c:v>Con 3 hijos</c:v>
                </c:pt>
                <c:pt idx="2">
                  <c:v>Con 2 hijos</c:v>
                </c:pt>
                <c:pt idx="3">
                  <c:v>Con hijos</c:v>
                </c:pt>
                <c:pt idx="4">
                  <c:v>Sin hijos</c:v>
                </c:pt>
                <c:pt idx="5">
                  <c:v>Con 1 hijo</c:v>
                </c:pt>
              </c:strCache>
            </c:strRef>
          </c:cat>
          <c:val>
            <c:numRef>
              <c:extLst>
                <c:ext xmlns:c15="http://schemas.microsoft.com/office/drawing/2012/chart" uri="{02D57815-91ED-43cb-92C2-25804820EDAC}">
                  <c15:fullRef>
                    <c15:sqref>'Hombres por hijos'!$AI$79:$AI$85</c15:sqref>
                  </c15:fullRef>
                </c:ext>
              </c:extLst>
              <c:f>('Hombres por hijos'!$AI$79:$AI$82,'Hombres por hijos'!$AI$84:$AI$85)</c:f>
              <c:numCache>
                <c:formatCode>0.0%</c:formatCode>
                <c:ptCount val="6"/>
                <c:pt idx="0">
                  <c:v>0.135963719616495</c:v>
                </c:pt>
                <c:pt idx="1">
                  <c:v>5.2256214514311602E-2</c:v>
                </c:pt>
                <c:pt idx="2">
                  <c:v>7.4099976069853801E-2</c:v>
                </c:pt>
                <c:pt idx="3">
                  <c:v>7.9245120138740799E-2</c:v>
                </c:pt>
                <c:pt idx="4">
                  <c:v>7.7335800614345002E-2</c:v>
                </c:pt>
                <c:pt idx="5">
                  <c:v>8.5049882458271706E-2</c:v>
                </c:pt>
              </c:numCache>
            </c:numRef>
          </c:val>
          <c:extLst>
            <c:ext xmlns:c16="http://schemas.microsoft.com/office/drawing/2014/chart" uri="{C3380CC4-5D6E-409C-BE32-E72D297353CC}">
              <c16:uniqueId val="{00000005-DB77-414C-990C-2BBC5199B8DE}"/>
            </c:ext>
          </c:extLst>
        </c:ser>
        <c:dLbls>
          <c:dLblPos val="outEnd"/>
          <c:showLegendKey val="0"/>
          <c:showVal val="1"/>
          <c:showCatName val="0"/>
          <c:showSerName val="0"/>
          <c:showPercent val="0"/>
          <c:showBubbleSize val="0"/>
        </c:dLbls>
        <c:gapWidth val="182"/>
        <c:overlap val="-80"/>
        <c:axId val="553245696"/>
        <c:axId val="553246528"/>
      </c:barChart>
      <c:catAx>
        <c:axId val="553245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crossAx val="553246528"/>
        <c:crosses val="autoZero"/>
        <c:auto val="1"/>
        <c:lblAlgn val="ctr"/>
        <c:lblOffset val="100"/>
        <c:noMultiLvlLbl val="0"/>
      </c:catAx>
      <c:valAx>
        <c:axId val="553246528"/>
        <c:scaling>
          <c:orientation val="minMax"/>
        </c:scaling>
        <c:delete val="1"/>
        <c:axPos val="b"/>
        <c:numFmt formatCode="0.0%" sourceLinked="1"/>
        <c:majorTickMark val="none"/>
        <c:minorTickMark val="none"/>
        <c:tickLblPos val="nextTo"/>
        <c:crossAx val="5532456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legend>
    <c:plotVisOnly val="1"/>
    <c:dispBlanksAs val="gap"/>
    <c:showDLblsOverMax val="0"/>
  </c:chart>
  <c:spPr>
    <a:solidFill>
      <a:schemeClr val="bg1"/>
    </a:solidFill>
    <a:ln w="9525" cap="flat" cmpd="sng" algn="ctr">
      <a:noFill/>
      <a:round/>
    </a:ln>
    <a:effectLst/>
  </c:spPr>
  <c:txPr>
    <a:bodyPr/>
    <a:lstStyle/>
    <a:p>
      <a:pPr>
        <a:defRPr sz="1100">
          <a:solidFill>
            <a:sysClr val="windowText" lastClr="000000"/>
          </a:solidFill>
        </a:defRPr>
      </a:pPr>
      <a:endParaRPr lang="es-AR"/>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1"/>
          <c:order val="0"/>
          <c:tx>
            <c:strRef>
              <c:f>'Hombres por hijos 25 65'!$AF$78</c:f>
              <c:strCache>
                <c:ptCount val="1"/>
                <c:pt idx="0">
                  <c:v>Varones</c:v>
                </c:pt>
              </c:strCache>
            </c:strRef>
          </c:tx>
          <c:spPr>
            <a:solidFill>
              <a:schemeClr val="bg1">
                <a:lumMod val="85000"/>
              </a:schemeClr>
            </a:solidFill>
            <a:ln>
              <a:noFill/>
            </a:ln>
            <a:effectLst/>
          </c:spPr>
          <c:invertIfNegative val="0"/>
          <c:dPt>
            <c:idx val="4"/>
            <c:invertIfNegative val="0"/>
            <c:bubble3D val="0"/>
            <c:spPr>
              <a:pattFill prst="trellis">
                <a:fgClr>
                  <a:schemeClr val="bg1">
                    <a:lumMod val="85000"/>
                  </a:schemeClr>
                </a:fgClr>
                <a:bgClr>
                  <a:schemeClr val="bg1"/>
                </a:bgClr>
              </a:pattFill>
              <a:ln>
                <a:noFill/>
              </a:ln>
              <a:effectLst/>
            </c:spPr>
            <c:extLst>
              <c:ext xmlns:c16="http://schemas.microsoft.com/office/drawing/2014/chart" uri="{C3380CC4-5D6E-409C-BE32-E72D297353CC}">
                <c16:uniqueId val="{00000001-33AD-4B50-87C7-5B7EEB36BCBF}"/>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lumMod val="75000"/>
                      </a:schemeClr>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'Hombres por hijos 25 65'!$AD$79:$AD$85</c15:sqref>
                  </c15:fullRef>
                </c:ext>
              </c:extLst>
              <c:f>('Hombres por hijos 25 65'!$AD$79:$AD$83,'Hombres por hijos 25 65'!$AD$85)</c:f>
              <c:strCache>
                <c:ptCount val="6"/>
                <c:pt idx="0">
                  <c:v>Con más de 3 hijos</c:v>
                </c:pt>
                <c:pt idx="1">
                  <c:v>Sin hijos</c:v>
                </c:pt>
                <c:pt idx="2">
                  <c:v>Con 3 hijos</c:v>
                </c:pt>
                <c:pt idx="3">
                  <c:v>Total</c:v>
                </c:pt>
                <c:pt idx="4">
                  <c:v>Con 2 hijos</c:v>
                </c:pt>
                <c:pt idx="5">
                  <c:v>Con 1 hijo</c:v>
                </c:pt>
              </c:strCache>
            </c:strRef>
          </c:cat>
          <c:val>
            <c:numRef>
              <c:extLst>
                <c:ext xmlns:c15="http://schemas.microsoft.com/office/drawing/2012/chart" uri="{02D57815-91ED-43cb-92C2-25804820EDAC}">
                  <c15:fullRef>
                    <c15:sqref>'Hombres por hijos 25 65'!$AF$79:$AF$85</c15:sqref>
                  </c15:fullRef>
                </c:ext>
              </c:extLst>
              <c:f>('Hombres por hijos 25 65'!$AF$79:$AF$83,'Hombres por hijos 25 65'!$AF$85)</c:f>
              <c:numCache>
                <c:formatCode>0%</c:formatCode>
                <c:ptCount val="6"/>
                <c:pt idx="0">
                  <c:v>0.97900988487979501</c:v>
                </c:pt>
                <c:pt idx="1">
                  <c:v>0.86394291230494002</c:v>
                </c:pt>
                <c:pt idx="2">
                  <c:v>0.96282965821787603</c:v>
                </c:pt>
                <c:pt idx="3">
                  <c:v>0.90931099332931997</c:v>
                </c:pt>
                <c:pt idx="4">
                  <c:v>0.97326514628612404</c:v>
                </c:pt>
                <c:pt idx="5">
                  <c:v>0.96713367820118501</c:v>
                </c:pt>
              </c:numCache>
            </c:numRef>
          </c:val>
          <c:extLst>
            <c:ext xmlns:c16="http://schemas.microsoft.com/office/drawing/2014/chart" uri="{C3380CC4-5D6E-409C-BE32-E72D297353CC}">
              <c16:uniqueId val="{00000002-33AD-4B50-87C7-5B7EEB36BCBF}"/>
            </c:ext>
          </c:extLst>
        </c:ser>
        <c:ser>
          <c:idx val="0"/>
          <c:order val="1"/>
          <c:tx>
            <c:strRef>
              <c:f>'Hombres por hijos 25 65'!$AE$78</c:f>
              <c:strCache>
                <c:ptCount val="1"/>
                <c:pt idx="0">
                  <c:v>Mujeres</c:v>
                </c:pt>
              </c:strCache>
            </c:strRef>
          </c:tx>
          <c:spPr>
            <a:solidFill>
              <a:srgbClr val="05DD76"/>
            </a:solidFill>
            <a:ln>
              <a:noFill/>
            </a:ln>
            <a:effectLst/>
          </c:spPr>
          <c:invertIfNegative val="0"/>
          <c:dPt>
            <c:idx val="3"/>
            <c:invertIfNegative val="0"/>
            <c:bubble3D val="0"/>
            <c:spPr>
              <a:pattFill prst="trellis">
                <a:fgClr>
                  <a:srgbClr val="05DD76"/>
                </a:fgClr>
                <a:bgClr>
                  <a:schemeClr val="bg1"/>
                </a:bgClr>
              </a:pattFill>
              <a:ln>
                <a:noFill/>
              </a:ln>
              <a:effectLst/>
            </c:spPr>
            <c:extLst>
              <c:ext xmlns:c16="http://schemas.microsoft.com/office/drawing/2014/chart" uri="{C3380CC4-5D6E-409C-BE32-E72D297353CC}">
                <c16:uniqueId val="{00000004-33AD-4B50-87C7-5B7EEB36BCBF}"/>
              </c:ext>
            </c:extLst>
          </c:dPt>
          <c:dPt>
            <c:idx val="4"/>
            <c:invertIfNegative val="0"/>
            <c:bubble3D val="0"/>
            <c:spPr>
              <a:solidFill>
                <a:srgbClr val="05DD76"/>
              </a:solidFill>
              <a:ln>
                <a:noFill/>
              </a:ln>
              <a:effectLst/>
            </c:spPr>
            <c:extLst>
              <c:ext xmlns:c16="http://schemas.microsoft.com/office/drawing/2014/chart" uri="{C3380CC4-5D6E-409C-BE32-E72D297353CC}">
                <c16:uniqueId val="{00000006-33AD-4B50-87C7-5B7EEB36BCBF}"/>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05DD76"/>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'Hombres por hijos 25 65'!$AD$79:$AD$85</c15:sqref>
                  </c15:fullRef>
                </c:ext>
              </c:extLst>
              <c:f>('Hombres por hijos 25 65'!$AD$79:$AD$83,'Hombres por hijos 25 65'!$AD$85)</c:f>
              <c:strCache>
                <c:ptCount val="6"/>
                <c:pt idx="0">
                  <c:v>Con más de 3 hijos</c:v>
                </c:pt>
                <c:pt idx="1">
                  <c:v>Sin hijos</c:v>
                </c:pt>
                <c:pt idx="2">
                  <c:v>Con 3 hijos</c:v>
                </c:pt>
                <c:pt idx="3">
                  <c:v>Total</c:v>
                </c:pt>
                <c:pt idx="4">
                  <c:v>Con 2 hijos</c:v>
                </c:pt>
                <c:pt idx="5">
                  <c:v>Con 1 hijo</c:v>
                </c:pt>
              </c:strCache>
            </c:strRef>
          </c:cat>
          <c:val>
            <c:numRef>
              <c:extLst>
                <c:ext xmlns:c15="http://schemas.microsoft.com/office/drawing/2012/chart" uri="{02D57815-91ED-43cb-92C2-25804820EDAC}">
                  <c15:fullRef>
                    <c15:sqref>'Hombres por hijos 25 65'!$AE$79:$AE$85</c15:sqref>
                  </c15:fullRef>
                </c:ext>
              </c:extLst>
              <c:f>('Hombres por hijos 25 65'!$AE$79:$AE$83,'Hombres por hijos 25 65'!$AE$85)</c:f>
              <c:numCache>
                <c:formatCode>0%</c:formatCode>
                <c:ptCount val="6"/>
                <c:pt idx="0">
                  <c:v>0.55687983202456504</c:v>
                </c:pt>
                <c:pt idx="1">
                  <c:v>0.65319009801656303</c:v>
                </c:pt>
                <c:pt idx="2">
                  <c:v>0.66549031538383496</c:v>
                </c:pt>
                <c:pt idx="3">
                  <c:v>0.68870815056858403</c:v>
                </c:pt>
                <c:pt idx="4">
                  <c:v>0.70435157746609101</c:v>
                </c:pt>
                <c:pt idx="5">
                  <c:v>0.77497983234541101</c:v>
                </c:pt>
              </c:numCache>
            </c:numRef>
          </c:val>
          <c:extLst>
            <c:ext xmlns:c16="http://schemas.microsoft.com/office/drawing/2014/chart" uri="{C3380CC4-5D6E-409C-BE32-E72D297353CC}">
              <c16:uniqueId val="{00000007-33AD-4B50-87C7-5B7EEB36BCBF}"/>
            </c:ext>
          </c:extLst>
        </c:ser>
        <c:dLbls>
          <c:dLblPos val="outEnd"/>
          <c:showLegendKey val="0"/>
          <c:showVal val="1"/>
          <c:showCatName val="0"/>
          <c:showSerName val="0"/>
          <c:showPercent val="0"/>
          <c:showBubbleSize val="0"/>
        </c:dLbls>
        <c:gapWidth val="182"/>
        <c:overlap val="-80"/>
        <c:axId val="553245696"/>
        <c:axId val="553246528"/>
      </c:barChart>
      <c:catAx>
        <c:axId val="553245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crossAx val="553246528"/>
        <c:crosses val="autoZero"/>
        <c:auto val="1"/>
        <c:lblAlgn val="ctr"/>
        <c:lblOffset val="100"/>
        <c:noMultiLvlLbl val="0"/>
      </c:catAx>
      <c:valAx>
        <c:axId val="553246528"/>
        <c:scaling>
          <c:orientation val="minMax"/>
        </c:scaling>
        <c:delete val="1"/>
        <c:axPos val="b"/>
        <c:numFmt formatCode="0%" sourceLinked="1"/>
        <c:majorTickMark val="none"/>
        <c:minorTickMark val="none"/>
        <c:tickLblPos val="nextTo"/>
        <c:crossAx val="5532456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legend>
    <c:plotVisOnly val="1"/>
    <c:dispBlanksAs val="gap"/>
    <c:showDLblsOverMax val="0"/>
  </c:chart>
  <c:spPr>
    <a:solidFill>
      <a:schemeClr val="bg1"/>
    </a:solidFill>
    <a:ln w="9525" cap="flat" cmpd="sng" algn="ctr">
      <a:noFill/>
      <a:round/>
    </a:ln>
    <a:effectLst/>
  </c:spPr>
  <c:txPr>
    <a:bodyPr/>
    <a:lstStyle/>
    <a:p>
      <a:pPr>
        <a:defRPr sz="1100">
          <a:solidFill>
            <a:sysClr val="windowText" lastClr="000000"/>
          </a:solidFill>
        </a:defRPr>
      </a:pPr>
      <a:endParaRPr lang="es-AR"/>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1"/>
          <c:order val="0"/>
          <c:tx>
            <c:strRef>
              <c:f>'Hombres por hijos 25 65'!$AH$78</c:f>
              <c:strCache>
                <c:ptCount val="1"/>
                <c:pt idx="0">
                  <c:v>Varones</c:v>
                </c:pt>
              </c:strCache>
            </c:strRef>
          </c:tx>
          <c:spPr>
            <a:solidFill>
              <a:schemeClr val="bg1">
                <a:lumMod val="85000"/>
              </a:schemeClr>
            </a:solidFill>
            <a:ln>
              <a:noFill/>
            </a:ln>
            <a:effectLst/>
          </c:spPr>
          <c:invertIfNegative val="0"/>
          <c:dPt>
            <c:idx val="4"/>
            <c:invertIfNegative val="0"/>
            <c:bubble3D val="0"/>
            <c:spPr>
              <a:pattFill prst="trellis">
                <a:fgClr>
                  <a:schemeClr val="bg1">
                    <a:lumMod val="85000"/>
                  </a:schemeClr>
                </a:fgClr>
                <a:bgClr>
                  <a:schemeClr val="bg1"/>
                </a:bgClr>
              </a:pattFill>
              <a:ln>
                <a:noFill/>
              </a:ln>
              <a:effectLst/>
            </c:spPr>
            <c:extLst>
              <c:ext xmlns:c16="http://schemas.microsoft.com/office/drawing/2014/chart" uri="{C3380CC4-5D6E-409C-BE32-E72D297353CC}">
                <c16:uniqueId val="{00000001-1B38-41FB-9B77-3325DE647B7E}"/>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lumMod val="75000"/>
                      </a:schemeClr>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'Hombres por hijos 25 65'!$AD$79:$AD$85</c15:sqref>
                  </c15:fullRef>
                </c:ext>
              </c:extLst>
              <c:f>('Hombres por hijos 25 65'!$AD$79:$AD$83,'Hombres por hijos 25 65'!$AD$85)</c:f>
              <c:strCache>
                <c:ptCount val="6"/>
                <c:pt idx="0">
                  <c:v>Con más de 3 hijos</c:v>
                </c:pt>
                <c:pt idx="1">
                  <c:v>Sin hijos</c:v>
                </c:pt>
                <c:pt idx="2">
                  <c:v>Con 3 hijos</c:v>
                </c:pt>
                <c:pt idx="3">
                  <c:v>Total</c:v>
                </c:pt>
                <c:pt idx="4">
                  <c:v>Con 2 hijos</c:v>
                </c:pt>
                <c:pt idx="5">
                  <c:v>Con 1 hijo</c:v>
                </c:pt>
              </c:strCache>
            </c:strRef>
          </c:cat>
          <c:val>
            <c:numRef>
              <c:extLst>
                <c:ext xmlns:c15="http://schemas.microsoft.com/office/drawing/2012/chart" uri="{02D57815-91ED-43cb-92C2-25804820EDAC}">
                  <c15:fullRef>
                    <c15:sqref>'Hombres por hijos 25 65'!$AH$79:$AH$85</c15:sqref>
                  </c15:fullRef>
                </c:ext>
              </c:extLst>
              <c:f>('Hombres por hijos 25 65'!$AH$79:$AH$83,'Hombres por hijos 25 65'!$AH$85)</c:f>
              <c:numCache>
                <c:formatCode>0%</c:formatCode>
                <c:ptCount val="6"/>
                <c:pt idx="0">
                  <c:v>0.94099987796444695</c:v>
                </c:pt>
                <c:pt idx="1">
                  <c:v>0.81456511642095397</c:v>
                </c:pt>
                <c:pt idx="2">
                  <c:v>0.92704937977156698</c:v>
                </c:pt>
                <c:pt idx="3">
                  <c:v>0.86765993341926495</c:v>
                </c:pt>
                <c:pt idx="4">
                  <c:v>0.96194692671529602</c:v>
                </c:pt>
                <c:pt idx="5">
                  <c:v>0.92114031336122904</c:v>
                </c:pt>
              </c:numCache>
            </c:numRef>
          </c:val>
          <c:extLst>
            <c:ext xmlns:c16="http://schemas.microsoft.com/office/drawing/2014/chart" uri="{C3380CC4-5D6E-409C-BE32-E72D297353CC}">
              <c16:uniqueId val="{00000002-1B38-41FB-9B77-3325DE647B7E}"/>
            </c:ext>
          </c:extLst>
        </c:ser>
        <c:ser>
          <c:idx val="0"/>
          <c:order val="1"/>
          <c:tx>
            <c:strRef>
              <c:f>'Hombres por hijos 25 65'!$AG$78</c:f>
              <c:strCache>
                <c:ptCount val="1"/>
                <c:pt idx="0">
                  <c:v>Mujeres</c:v>
                </c:pt>
              </c:strCache>
            </c:strRef>
          </c:tx>
          <c:spPr>
            <a:solidFill>
              <a:schemeClr val="accent6">
                <a:lumMod val="75000"/>
              </a:schemeClr>
            </a:solidFill>
            <a:ln>
              <a:noFill/>
            </a:ln>
            <a:effectLst/>
          </c:spPr>
          <c:invertIfNegative val="0"/>
          <c:dPt>
            <c:idx val="3"/>
            <c:invertIfNegative val="0"/>
            <c:bubble3D val="0"/>
            <c:spPr>
              <a:pattFill prst="trellis">
                <a:fgClr>
                  <a:schemeClr val="accent6">
                    <a:lumMod val="75000"/>
                  </a:schemeClr>
                </a:fgClr>
                <a:bgClr>
                  <a:schemeClr val="bg1"/>
                </a:bgClr>
              </a:pattFill>
              <a:ln>
                <a:noFill/>
              </a:ln>
              <a:effectLst/>
            </c:spPr>
            <c:extLst>
              <c:ext xmlns:c16="http://schemas.microsoft.com/office/drawing/2014/chart" uri="{C3380CC4-5D6E-409C-BE32-E72D297353CC}">
                <c16:uniqueId val="{00000004-1B38-41FB-9B77-3325DE647B7E}"/>
              </c:ext>
            </c:extLst>
          </c:dPt>
          <c:dPt>
            <c:idx val="4"/>
            <c:invertIfNegative val="0"/>
            <c:bubble3D val="0"/>
            <c:spPr>
              <a:solidFill>
                <a:schemeClr val="accent6">
                  <a:lumMod val="75000"/>
                </a:schemeClr>
              </a:solidFill>
              <a:ln>
                <a:noFill/>
              </a:ln>
              <a:effectLst/>
            </c:spPr>
            <c:extLst>
              <c:ext xmlns:c16="http://schemas.microsoft.com/office/drawing/2014/chart" uri="{C3380CC4-5D6E-409C-BE32-E72D297353CC}">
                <c16:uniqueId val="{00000006-1B38-41FB-9B77-3325DE647B7E}"/>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accent6">
                        <a:lumMod val="75000"/>
                      </a:schemeClr>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'Hombres por hijos 25 65'!$AD$79:$AD$85</c15:sqref>
                  </c15:fullRef>
                </c:ext>
              </c:extLst>
              <c:f>('Hombres por hijos 25 65'!$AD$79:$AD$83,'Hombres por hijos 25 65'!$AD$85)</c:f>
              <c:strCache>
                <c:ptCount val="6"/>
                <c:pt idx="0">
                  <c:v>Con más de 3 hijos</c:v>
                </c:pt>
                <c:pt idx="1">
                  <c:v>Sin hijos</c:v>
                </c:pt>
                <c:pt idx="2">
                  <c:v>Con 3 hijos</c:v>
                </c:pt>
                <c:pt idx="3">
                  <c:v>Total</c:v>
                </c:pt>
                <c:pt idx="4">
                  <c:v>Con 2 hijos</c:v>
                </c:pt>
                <c:pt idx="5">
                  <c:v>Con 1 hijo</c:v>
                </c:pt>
              </c:strCache>
            </c:strRef>
          </c:cat>
          <c:val>
            <c:numRef>
              <c:extLst>
                <c:ext xmlns:c15="http://schemas.microsoft.com/office/drawing/2012/chart" uri="{02D57815-91ED-43cb-92C2-25804820EDAC}">
                  <c15:fullRef>
                    <c15:sqref>'Hombres por hijos 25 65'!$AG$79:$AG$85</c15:sqref>
                  </c15:fullRef>
                </c:ext>
              </c:extLst>
              <c:f>('Hombres por hijos 25 65'!$AG$79:$AG$83,'Hombres por hijos 25 65'!$AG$85)</c:f>
              <c:numCache>
                <c:formatCode>0%</c:formatCode>
                <c:ptCount val="6"/>
                <c:pt idx="0">
                  <c:v>0.49188644666415798</c:v>
                </c:pt>
                <c:pt idx="1">
                  <c:v>0.61549701595997597</c:v>
                </c:pt>
                <c:pt idx="2">
                  <c:v>0.63287293377953602</c:v>
                </c:pt>
                <c:pt idx="3">
                  <c:v>0.64797569697748003</c:v>
                </c:pt>
                <c:pt idx="4">
                  <c:v>0.66749328858814205</c:v>
                </c:pt>
                <c:pt idx="5">
                  <c:v>0.724368957010744</c:v>
                </c:pt>
              </c:numCache>
            </c:numRef>
          </c:val>
          <c:extLst>
            <c:ext xmlns:c16="http://schemas.microsoft.com/office/drawing/2014/chart" uri="{C3380CC4-5D6E-409C-BE32-E72D297353CC}">
              <c16:uniqueId val="{00000007-1B38-41FB-9B77-3325DE647B7E}"/>
            </c:ext>
          </c:extLst>
        </c:ser>
        <c:dLbls>
          <c:dLblPos val="outEnd"/>
          <c:showLegendKey val="0"/>
          <c:showVal val="1"/>
          <c:showCatName val="0"/>
          <c:showSerName val="0"/>
          <c:showPercent val="0"/>
          <c:showBubbleSize val="0"/>
        </c:dLbls>
        <c:gapWidth val="182"/>
        <c:overlap val="-80"/>
        <c:axId val="553245696"/>
        <c:axId val="553246528"/>
      </c:barChart>
      <c:catAx>
        <c:axId val="553245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crossAx val="553246528"/>
        <c:crosses val="autoZero"/>
        <c:auto val="1"/>
        <c:lblAlgn val="ctr"/>
        <c:lblOffset val="100"/>
        <c:noMultiLvlLbl val="0"/>
      </c:catAx>
      <c:valAx>
        <c:axId val="553246528"/>
        <c:scaling>
          <c:orientation val="minMax"/>
        </c:scaling>
        <c:delete val="1"/>
        <c:axPos val="b"/>
        <c:numFmt formatCode="0%" sourceLinked="1"/>
        <c:majorTickMark val="none"/>
        <c:minorTickMark val="none"/>
        <c:tickLblPos val="nextTo"/>
        <c:crossAx val="5532456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legend>
    <c:plotVisOnly val="1"/>
    <c:dispBlanksAs val="gap"/>
    <c:showDLblsOverMax val="0"/>
  </c:chart>
  <c:spPr>
    <a:solidFill>
      <a:schemeClr val="bg1"/>
    </a:solidFill>
    <a:ln w="9525" cap="flat" cmpd="sng" algn="ctr">
      <a:noFill/>
      <a:round/>
    </a:ln>
    <a:effectLst/>
  </c:spPr>
  <c:txPr>
    <a:bodyPr/>
    <a:lstStyle/>
    <a:p>
      <a:pPr>
        <a:defRPr sz="1100">
          <a:solidFill>
            <a:sysClr val="windowText" lastClr="000000"/>
          </a:solidFill>
        </a:defRPr>
      </a:pPr>
      <a:endParaRPr lang="es-AR"/>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1"/>
          <c:order val="0"/>
          <c:tx>
            <c:strRef>
              <c:f>'Hombres por hijos 25 65'!$AJ$78</c:f>
              <c:strCache>
                <c:ptCount val="1"/>
                <c:pt idx="0">
                  <c:v>Varones</c:v>
                </c:pt>
              </c:strCache>
            </c:strRef>
          </c:tx>
          <c:spPr>
            <a:solidFill>
              <a:schemeClr val="bg1">
                <a:lumMod val="85000"/>
              </a:schemeClr>
            </a:solidFill>
            <a:ln>
              <a:noFill/>
            </a:ln>
            <a:effectLst/>
          </c:spPr>
          <c:invertIfNegative val="0"/>
          <c:dPt>
            <c:idx val="3"/>
            <c:invertIfNegative val="0"/>
            <c:bubble3D val="0"/>
            <c:spPr>
              <a:pattFill prst="trellis">
                <a:fgClr>
                  <a:schemeClr val="bg1">
                    <a:lumMod val="85000"/>
                  </a:schemeClr>
                </a:fgClr>
                <a:bgClr>
                  <a:schemeClr val="bg1"/>
                </a:bgClr>
              </a:pattFill>
              <a:ln>
                <a:noFill/>
              </a:ln>
              <a:effectLst/>
            </c:spPr>
            <c:extLst>
              <c:ext xmlns:c16="http://schemas.microsoft.com/office/drawing/2014/chart" uri="{C3380CC4-5D6E-409C-BE32-E72D297353CC}">
                <c16:uniqueId val="{00000001-18B2-4783-80D6-37C802E0600D}"/>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lumMod val="75000"/>
                      </a:schemeClr>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'Hombres por hijos 25 65'!$AD$79:$AD$85</c15:sqref>
                  </c15:fullRef>
                </c:ext>
              </c:extLst>
              <c:f>('Hombres por hijos 25 65'!$AD$79:$AD$83,'Hombres por hijos 25 65'!$AD$85)</c:f>
              <c:strCache>
                <c:ptCount val="6"/>
                <c:pt idx="0">
                  <c:v>Con más de 3 hijos</c:v>
                </c:pt>
                <c:pt idx="1">
                  <c:v>Sin hijos</c:v>
                </c:pt>
                <c:pt idx="2">
                  <c:v>Con 3 hijos</c:v>
                </c:pt>
                <c:pt idx="3">
                  <c:v>Total</c:v>
                </c:pt>
                <c:pt idx="4">
                  <c:v>Con 2 hijos</c:v>
                </c:pt>
                <c:pt idx="5">
                  <c:v>Con 1 hijo</c:v>
                </c:pt>
              </c:strCache>
            </c:strRef>
          </c:cat>
          <c:val>
            <c:numRef>
              <c:extLst>
                <c:ext xmlns:c15="http://schemas.microsoft.com/office/drawing/2012/chart" uri="{02D57815-91ED-43cb-92C2-25804820EDAC}">
                  <c15:fullRef>
                    <c15:sqref>'Hombres por hijos 25 65'!$AJ$79:$AJ$85</c15:sqref>
                  </c15:fullRef>
                </c:ext>
              </c:extLst>
              <c:f>('Hombres por hijos 25 65'!$AJ$79:$AJ$83,'Hombres por hijos 25 65'!$AJ$85)</c:f>
              <c:numCache>
                <c:formatCode>0%</c:formatCode>
                <c:ptCount val="6"/>
                <c:pt idx="0">
                  <c:v>3.88249470228944E-2</c:v>
                </c:pt>
                <c:pt idx="1">
                  <c:v>5.7154003095239103E-2</c:v>
                </c:pt>
                <c:pt idx="2">
                  <c:v>3.7161587349246898E-2</c:v>
                </c:pt>
                <c:pt idx="3">
                  <c:v>4.5805076828066199E-2</c:v>
                </c:pt>
                <c:pt idx="4">
                  <c:v>1.1629122458579401E-2</c:v>
                </c:pt>
                <c:pt idx="5">
                  <c:v>4.7556367725195003E-2</c:v>
                </c:pt>
              </c:numCache>
            </c:numRef>
          </c:val>
          <c:extLst>
            <c:ext xmlns:c16="http://schemas.microsoft.com/office/drawing/2014/chart" uri="{C3380CC4-5D6E-409C-BE32-E72D297353CC}">
              <c16:uniqueId val="{00000002-18B2-4783-80D6-37C802E0600D}"/>
            </c:ext>
          </c:extLst>
        </c:ser>
        <c:ser>
          <c:idx val="0"/>
          <c:order val="1"/>
          <c:tx>
            <c:strRef>
              <c:f>'Hombres por hijos 25 65'!$AI$78</c:f>
              <c:strCache>
                <c:ptCount val="1"/>
                <c:pt idx="0">
                  <c:v>Mujeres</c:v>
                </c:pt>
              </c:strCache>
            </c:strRef>
          </c:tx>
          <c:spPr>
            <a:solidFill>
              <a:srgbClr val="F71D70"/>
            </a:solidFill>
            <a:ln>
              <a:noFill/>
            </a:ln>
            <a:effectLst/>
          </c:spPr>
          <c:invertIfNegative val="0"/>
          <c:dPt>
            <c:idx val="3"/>
            <c:invertIfNegative val="0"/>
            <c:bubble3D val="0"/>
            <c:spPr>
              <a:pattFill prst="trellis">
                <a:fgClr>
                  <a:srgbClr val="F71D70"/>
                </a:fgClr>
                <a:bgClr>
                  <a:schemeClr val="bg1"/>
                </a:bgClr>
              </a:pattFill>
              <a:ln>
                <a:noFill/>
              </a:ln>
              <a:effectLst/>
            </c:spPr>
            <c:extLst>
              <c:ext xmlns:c16="http://schemas.microsoft.com/office/drawing/2014/chart" uri="{C3380CC4-5D6E-409C-BE32-E72D297353CC}">
                <c16:uniqueId val="{00000004-18B2-4783-80D6-37C802E0600D}"/>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71D70"/>
                    </a:solidFill>
                    <a:latin typeface="+mn-lt"/>
                    <a:ea typeface="+mn-ea"/>
                    <a:cs typeface="+mn-cs"/>
                  </a:defRPr>
                </a:pPr>
                <a:endParaRPr lang="es-A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'Hombres por hijos 25 65'!$AD$79:$AD$85</c15:sqref>
                  </c15:fullRef>
                </c:ext>
              </c:extLst>
              <c:f>('Hombres por hijos 25 65'!$AD$79:$AD$83,'Hombres por hijos 25 65'!$AD$85)</c:f>
              <c:strCache>
                <c:ptCount val="6"/>
                <c:pt idx="0">
                  <c:v>Con más de 3 hijos</c:v>
                </c:pt>
                <c:pt idx="1">
                  <c:v>Sin hijos</c:v>
                </c:pt>
                <c:pt idx="2">
                  <c:v>Con 3 hijos</c:v>
                </c:pt>
                <c:pt idx="3">
                  <c:v>Total</c:v>
                </c:pt>
                <c:pt idx="4">
                  <c:v>Con 2 hijos</c:v>
                </c:pt>
                <c:pt idx="5">
                  <c:v>Con 1 hijo</c:v>
                </c:pt>
              </c:strCache>
            </c:strRef>
          </c:cat>
          <c:val>
            <c:numRef>
              <c:extLst>
                <c:ext xmlns:c15="http://schemas.microsoft.com/office/drawing/2012/chart" uri="{02D57815-91ED-43cb-92C2-25804820EDAC}">
                  <c15:fullRef>
                    <c15:sqref>'Hombres por hijos 25 65'!$AI$79:$AI$85</c15:sqref>
                  </c15:fullRef>
                </c:ext>
              </c:extLst>
              <c:f>('Hombres por hijos 25 65'!$AI$79:$AI$83,'Hombres por hijos 25 65'!$AI$85)</c:f>
              <c:numCache>
                <c:formatCode>0%</c:formatCode>
                <c:ptCount val="6"/>
                <c:pt idx="0">
                  <c:v>0.116709892552797</c:v>
                </c:pt>
                <c:pt idx="1">
                  <c:v>5.7706144307825898E-2</c:v>
                </c:pt>
                <c:pt idx="2">
                  <c:v>4.9012556381811498E-2</c:v>
                </c:pt>
                <c:pt idx="3">
                  <c:v>5.91432721646694E-2</c:v>
                </c:pt>
                <c:pt idx="4">
                  <c:v>5.2329390686603902E-2</c:v>
                </c:pt>
                <c:pt idx="5">
                  <c:v>6.5306054715638995E-2</c:v>
                </c:pt>
              </c:numCache>
            </c:numRef>
          </c:val>
          <c:extLst>
            <c:ext xmlns:c16="http://schemas.microsoft.com/office/drawing/2014/chart" uri="{C3380CC4-5D6E-409C-BE32-E72D297353CC}">
              <c16:uniqueId val="{00000005-18B2-4783-80D6-37C802E0600D}"/>
            </c:ext>
          </c:extLst>
        </c:ser>
        <c:dLbls>
          <c:dLblPos val="outEnd"/>
          <c:showLegendKey val="0"/>
          <c:showVal val="1"/>
          <c:showCatName val="0"/>
          <c:showSerName val="0"/>
          <c:showPercent val="0"/>
          <c:showBubbleSize val="0"/>
        </c:dLbls>
        <c:gapWidth val="182"/>
        <c:overlap val="-80"/>
        <c:axId val="553245696"/>
        <c:axId val="553246528"/>
      </c:barChart>
      <c:catAx>
        <c:axId val="553245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crossAx val="553246528"/>
        <c:crosses val="autoZero"/>
        <c:auto val="1"/>
        <c:lblAlgn val="ctr"/>
        <c:lblOffset val="100"/>
        <c:noMultiLvlLbl val="0"/>
      </c:catAx>
      <c:valAx>
        <c:axId val="553246528"/>
        <c:scaling>
          <c:orientation val="minMax"/>
        </c:scaling>
        <c:delete val="1"/>
        <c:axPos val="b"/>
        <c:numFmt formatCode="0%" sourceLinked="1"/>
        <c:majorTickMark val="none"/>
        <c:minorTickMark val="none"/>
        <c:tickLblPos val="nextTo"/>
        <c:crossAx val="5532456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s-AR"/>
        </a:p>
      </c:txPr>
    </c:legend>
    <c:plotVisOnly val="1"/>
    <c:dispBlanksAs val="gap"/>
    <c:showDLblsOverMax val="0"/>
  </c:chart>
  <c:spPr>
    <a:solidFill>
      <a:schemeClr val="bg1"/>
    </a:solidFill>
    <a:ln w="9525" cap="flat" cmpd="sng" algn="ctr">
      <a:noFill/>
      <a:round/>
    </a:ln>
    <a:effectLst/>
  </c:spPr>
  <c:txPr>
    <a:bodyPr/>
    <a:lstStyle/>
    <a:p>
      <a:pPr>
        <a:defRPr sz="1100">
          <a:solidFill>
            <a:sysClr val="windowText" lastClr="000000"/>
          </a:solidFill>
        </a:defRPr>
      </a:pPr>
      <a:endParaRPr lang="es-A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15.xml.rels><?xml version="1.0" encoding="UTF-8" standalone="yes"?>
<Relationships xmlns="http://schemas.openxmlformats.org/package/2006/relationships"><Relationship Id="rId3" Type="http://schemas.openxmlformats.org/officeDocument/2006/relationships/chart" Target="../charts/chart25.xml"/><Relationship Id="rId2" Type="http://schemas.openxmlformats.org/officeDocument/2006/relationships/chart" Target="../charts/chart24.xml"/><Relationship Id="rId1" Type="http://schemas.openxmlformats.org/officeDocument/2006/relationships/chart" Target="../charts/chart23.xml"/><Relationship Id="rId5" Type="http://schemas.openxmlformats.org/officeDocument/2006/relationships/chart" Target="../charts/chart27.xml"/><Relationship Id="rId4" Type="http://schemas.openxmlformats.org/officeDocument/2006/relationships/chart" Target="../charts/chart26.xml"/></Relationships>
</file>

<file path=xl/drawings/_rels/drawing16.xml.rels><?xml version="1.0" encoding="UTF-8" standalone="yes"?>
<Relationships xmlns="http://schemas.openxmlformats.org/package/2006/relationships"><Relationship Id="rId3" Type="http://schemas.openxmlformats.org/officeDocument/2006/relationships/chart" Target="../charts/chart30.xml"/><Relationship Id="rId2" Type="http://schemas.openxmlformats.org/officeDocument/2006/relationships/chart" Target="../charts/chart29.xml"/><Relationship Id="rId1" Type="http://schemas.openxmlformats.org/officeDocument/2006/relationships/chart" Target="../charts/chart2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33.xml"/><Relationship Id="rId1" Type="http://schemas.openxmlformats.org/officeDocument/2006/relationships/image" Target="../media/image1.jpeg"/></Relationships>
</file>

<file path=xl/drawings/_rels/drawing20.xml.rels><?xml version="1.0" encoding="UTF-8" standalone="yes"?>
<Relationships xmlns="http://schemas.openxmlformats.org/package/2006/relationships"><Relationship Id="rId2" Type="http://schemas.openxmlformats.org/officeDocument/2006/relationships/chart" Target="../charts/chart35.xml"/><Relationship Id="rId1" Type="http://schemas.openxmlformats.org/officeDocument/2006/relationships/chart" Target="../charts/chart34.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37.xml"/><Relationship Id="rId1" Type="http://schemas.openxmlformats.org/officeDocument/2006/relationships/chart" Target="../charts/chart36.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23.xml.rels><?xml version="1.0" encoding="UTF-8" standalone="yes"?>
<Relationships xmlns="http://schemas.openxmlformats.org/package/2006/relationships"><Relationship Id="rId2" Type="http://schemas.openxmlformats.org/officeDocument/2006/relationships/chart" Target="../charts/chart39.xml"/><Relationship Id="rId1" Type="http://schemas.openxmlformats.org/officeDocument/2006/relationships/image" Target="../media/image2.png"/></Relationships>
</file>

<file path=xl/drawings/_rels/drawing24.xml.rels><?xml version="1.0" encoding="UTF-8" standalone="yes"?>
<Relationships xmlns="http://schemas.openxmlformats.org/package/2006/relationships"><Relationship Id="rId2" Type="http://schemas.openxmlformats.org/officeDocument/2006/relationships/chart" Target="../charts/chart41.xml"/><Relationship Id="rId1" Type="http://schemas.openxmlformats.org/officeDocument/2006/relationships/chart" Target="../charts/chart40.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42.xml"/><Relationship Id="rId1" Type="http://schemas.openxmlformats.org/officeDocument/2006/relationships/image" Target="../media/image3.png"/></Relationships>
</file>

<file path=xl/drawings/_rels/drawing26.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28.xml.rels><?xml version="1.0" encoding="UTF-8" standalone="yes"?>
<Relationships xmlns="http://schemas.openxmlformats.org/package/2006/relationships"><Relationship Id="rId3" Type="http://schemas.openxmlformats.org/officeDocument/2006/relationships/chart" Target="../charts/chart47.xml"/><Relationship Id="rId2" Type="http://schemas.openxmlformats.org/officeDocument/2006/relationships/chart" Target="../charts/chart46.xml"/><Relationship Id="rId1" Type="http://schemas.openxmlformats.org/officeDocument/2006/relationships/chart" Target="../charts/chart45.xml"/><Relationship Id="rId6" Type="http://schemas.openxmlformats.org/officeDocument/2006/relationships/chart" Target="../charts/chart50.xml"/><Relationship Id="rId5" Type="http://schemas.openxmlformats.org/officeDocument/2006/relationships/chart" Target="../charts/chart49.xml"/><Relationship Id="rId4" Type="http://schemas.openxmlformats.org/officeDocument/2006/relationships/chart" Target="../charts/chart48.xml"/></Relationships>
</file>

<file path=xl/drawings/_rels/drawing29.xml.rels><?xml version="1.0" encoding="UTF-8" standalone="yes"?>
<Relationships xmlns="http://schemas.openxmlformats.org/package/2006/relationships"><Relationship Id="rId8" Type="http://schemas.openxmlformats.org/officeDocument/2006/relationships/chart" Target="../charts/chart58.xml"/><Relationship Id="rId3" Type="http://schemas.openxmlformats.org/officeDocument/2006/relationships/chart" Target="../charts/chart53.xml"/><Relationship Id="rId7" Type="http://schemas.openxmlformats.org/officeDocument/2006/relationships/chart" Target="../charts/chart57.xml"/><Relationship Id="rId2" Type="http://schemas.openxmlformats.org/officeDocument/2006/relationships/chart" Target="../charts/chart52.xml"/><Relationship Id="rId1" Type="http://schemas.openxmlformats.org/officeDocument/2006/relationships/chart" Target="../charts/chart51.xml"/><Relationship Id="rId6" Type="http://schemas.openxmlformats.org/officeDocument/2006/relationships/chart" Target="../charts/chart56.xml"/><Relationship Id="rId5" Type="http://schemas.openxmlformats.org/officeDocument/2006/relationships/chart" Target="../charts/chart55.xml"/><Relationship Id="rId10" Type="http://schemas.openxmlformats.org/officeDocument/2006/relationships/chart" Target="../charts/chart60.xml"/><Relationship Id="rId4" Type="http://schemas.openxmlformats.org/officeDocument/2006/relationships/chart" Target="../charts/chart54.xml"/><Relationship Id="rId9" Type="http://schemas.openxmlformats.org/officeDocument/2006/relationships/chart" Target="../charts/chart59.xml"/></Relationships>
</file>

<file path=xl/drawings/_rels/drawing30.xml.rels><?xml version="1.0" encoding="UTF-8" standalone="yes"?>
<Relationships xmlns="http://schemas.openxmlformats.org/package/2006/relationships"><Relationship Id="rId8" Type="http://schemas.openxmlformats.org/officeDocument/2006/relationships/chart" Target="../charts/chart68.xml"/><Relationship Id="rId3" Type="http://schemas.openxmlformats.org/officeDocument/2006/relationships/chart" Target="../charts/chart63.xml"/><Relationship Id="rId7" Type="http://schemas.openxmlformats.org/officeDocument/2006/relationships/chart" Target="../charts/chart67.xml"/><Relationship Id="rId2" Type="http://schemas.openxmlformats.org/officeDocument/2006/relationships/chart" Target="../charts/chart62.xml"/><Relationship Id="rId1" Type="http://schemas.openxmlformats.org/officeDocument/2006/relationships/chart" Target="../charts/chart61.xml"/><Relationship Id="rId6" Type="http://schemas.openxmlformats.org/officeDocument/2006/relationships/chart" Target="../charts/chart66.xml"/><Relationship Id="rId5" Type="http://schemas.openxmlformats.org/officeDocument/2006/relationships/chart" Target="../charts/chart65.xml"/><Relationship Id="rId10" Type="http://schemas.openxmlformats.org/officeDocument/2006/relationships/chart" Target="../charts/chart70.xml"/><Relationship Id="rId4" Type="http://schemas.openxmlformats.org/officeDocument/2006/relationships/chart" Target="../charts/chart64.xml"/><Relationship Id="rId9" Type="http://schemas.openxmlformats.org/officeDocument/2006/relationships/chart" Target="../charts/chart69.xml"/></Relationships>
</file>

<file path=xl/drawings/_rels/drawing31.xml.rels><?xml version="1.0" encoding="UTF-8" standalone="yes"?>
<Relationships xmlns="http://schemas.openxmlformats.org/package/2006/relationships"><Relationship Id="rId3" Type="http://schemas.openxmlformats.org/officeDocument/2006/relationships/chart" Target="../charts/chart73.xml"/><Relationship Id="rId2" Type="http://schemas.openxmlformats.org/officeDocument/2006/relationships/chart" Target="../charts/chart72.xml"/><Relationship Id="rId1" Type="http://schemas.openxmlformats.org/officeDocument/2006/relationships/chart" Target="../charts/chart71.xml"/></Relationships>
</file>

<file path=xl/drawings/_rels/drawing32.xml.rels><?xml version="1.0" encoding="UTF-8" standalone="yes"?>
<Relationships xmlns="http://schemas.openxmlformats.org/package/2006/relationships"><Relationship Id="rId3" Type="http://schemas.openxmlformats.org/officeDocument/2006/relationships/chart" Target="../charts/chart76.xml"/><Relationship Id="rId2" Type="http://schemas.openxmlformats.org/officeDocument/2006/relationships/chart" Target="../charts/chart75.xml"/><Relationship Id="rId1" Type="http://schemas.openxmlformats.org/officeDocument/2006/relationships/chart" Target="../charts/chart74.xml"/></Relationships>
</file>

<file path=xl/drawings/drawing1.xml><?xml version="1.0" encoding="utf-8"?>
<xdr:wsDr xmlns:xdr="http://schemas.openxmlformats.org/drawingml/2006/spreadsheetDrawing" xmlns:a="http://schemas.openxmlformats.org/drawingml/2006/main">
  <xdr:twoCellAnchor>
    <xdr:from>
      <xdr:col>0</xdr:col>
      <xdr:colOff>0</xdr:colOff>
      <xdr:row>28</xdr:row>
      <xdr:rowOff>26194</xdr:rowOff>
    </xdr:from>
    <xdr:to>
      <xdr:col>6</xdr:col>
      <xdr:colOff>466726</xdr:colOff>
      <xdr:row>53</xdr:row>
      <xdr:rowOff>121444</xdr:rowOff>
    </xdr:to>
    <xdr:graphicFrame macro="">
      <xdr:nvGraphicFramePr>
        <xdr:cNvPr id="2" name="Gráfico 1">
          <a:extLst>
            <a:ext uri="{FF2B5EF4-FFF2-40B4-BE49-F238E27FC236}">
              <a16:creationId xmlns:a16="http://schemas.microsoft.com/office/drawing/2014/main" id="{115656C8-3473-4C07-821E-5939594260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342900</xdr:colOff>
      <xdr:row>28</xdr:row>
      <xdr:rowOff>123825</xdr:rowOff>
    </xdr:from>
    <xdr:to>
      <xdr:col>13</xdr:col>
      <xdr:colOff>95251</xdr:colOff>
      <xdr:row>54</xdr:row>
      <xdr:rowOff>28575</xdr:rowOff>
    </xdr:to>
    <xdr:graphicFrame macro="">
      <xdr:nvGraphicFramePr>
        <xdr:cNvPr id="3" name="Gráfico 2">
          <a:extLst>
            <a:ext uri="{FF2B5EF4-FFF2-40B4-BE49-F238E27FC236}">
              <a16:creationId xmlns:a16="http://schemas.microsoft.com/office/drawing/2014/main" id="{714B1941-BD49-4F3C-A59F-E176201372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76200</xdr:colOff>
      <xdr:row>28</xdr:row>
      <xdr:rowOff>142875</xdr:rowOff>
    </xdr:from>
    <xdr:to>
      <xdr:col>19</xdr:col>
      <xdr:colOff>76201</xdr:colOff>
      <xdr:row>54</xdr:row>
      <xdr:rowOff>47625</xdr:rowOff>
    </xdr:to>
    <xdr:graphicFrame macro="">
      <xdr:nvGraphicFramePr>
        <xdr:cNvPr id="4" name="Gráfico 3">
          <a:extLst>
            <a:ext uri="{FF2B5EF4-FFF2-40B4-BE49-F238E27FC236}">
              <a16:creationId xmlns:a16="http://schemas.microsoft.com/office/drawing/2014/main" id="{5DB1B467-CCCC-4191-8CC4-EBF3817257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285750</xdr:colOff>
      <xdr:row>0</xdr:row>
      <xdr:rowOff>90486</xdr:rowOff>
    </xdr:from>
    <xdr:to>
      <xdr:col>12</xdr:col>
      <xdr:colOff>285750</xdr:colOff>
      <xdr:row>25</xdr:row>
      <xdr:rowOff>19050</xdr:rowOff>
    </xdr:to>
    <xdr:graphicFrame macro="">
      <xdr:nvGraphicFramePr>
        <xdr:cNvPr id="2" name="Gráfico 1">
          <a:extLst>
            <a:ext uri="{FF2B5EF4-FFF2-40B4-BE49-F238E27FC236}">
              <a16:creationId xmlns:a16="http://schemas.microsoft.com/office/drawing/2014/main" id="{8767361E-1FDC-4E60-99C3-2D87278DCD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257174</xdr:colOff>
      <xdr:row>2</xdr:row>
      <xdr:rowOff>47625</xdr:rowOff>
    </xdr:from>
    <xdr:to>
      <xdr:col>11</xdr:col>
      <xdr:colOff>533399</xdr:colOff>
      <xdr:row>20</xdr:row>
      <xdr:rowOff>57150</xdr:rowOff>
    </xdr:to>
    <xdr:graphicFrame macro="">
      <xdr:nvGraphicFramePr>
        <xdr:cNvPr id="2" name="Gráfico 1">
          <a:extLst>
            <a:ext uri="{FF2B5EF4-FFF2-40B4-BE49-F238E27FC236}">
              <a16:creationId xmlns:a16="http://schemas.microsoft.com/office/drawing/2014/main" id="{67E38F55-9860-4727-8F96-0D945E1E7F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409575</xdr:colOff>
      <xdr:row>7</xdr:row>
      <xdr:rowOff>47625</xdr:rowOff>
    </xdr:from>
    <xdr:to>
      <xdr:col>11</xdr:col>
      <xdr:colOff>276225</xdr:colOff>
      <xdr:row>21</xdr:row>
      <xdr:rowOff>123825</xdr:rowOff>
    </xdr:to>
    <xdr:graphicFrame macro="">
      <xdr:nvGraphicFramePr>
        <xdr:cNvPr id="2" name="Gráfico 1">
          <a:extLst>
            <a:ext uri="{FF2B5EF4-FFF2-40B4-BE49-F238E27FC236}">
              <a16:creationId xmlns:a16="http://schemas.microsoft.com/office/drawing/2014/main" id="{395EF8D6-475E-4326-8DBF-275519AB8D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13</xdr:col>
      <xdr:colOff>85725</xdr:colOff>
      <xdr:row>3</xdr:row>
      <xdr:rowOff>57150</xdr:rowOff>
    </xdr:from>
    <xdr:to>
      <xdr:col>19</xdr:col>
      <xdr:colOff>85725</xdr:colOff>
      <xdr:row>19</xdr:row>
      <xdr:rowOff>104775</xdr:rowOff>
    </xdr:to>
    <xdr:graphicFrame macro="">
      <xdr:nvGraphicFramePr>
        <xdr:cNvPr id="2" name="Gráfico 1">
          <a:extLst>
            <a:ext uri="{FF2B5EF4-FFF2-40B4-BE49-F238E27FC236}">
              <a16:creationId xmlns:a16="http://schemas.microsoft.com/office/drawing/2014/main" id="{ABF8FE66-46DB-418A-BBCF-214B57B9BB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9525</xdr:colOff>
      <xdr:row>21</xdr:row>
      <xdr:rowOff>0</xdr:rowOff>
    </xdr:from>
    <xdr:to>
      <xdr:col>19</xdr:col>
      <xdr:colOff>9525</xdr:colOff>
      <xdr:row>37</xdr:row>
      <xdr:rowOff>152400</xdr:rowOff>
    </xdr:to>
    <xdr:graphicFrame macro="">
      <xdr:nvGraphicFramePr>
        <xdr:cNvPr id="3" name="Gráfico 2">
          <a:extLst>
            <a:ext uri="{FF2B5EF4-FFF2-40B4-BE49-F238E27FC236}">
              <a16:creationId xmlns:a16="http://schemas.microsoft.com/office/drawing/2014/main" id="{305A42CC-ABE0-482A-9DC3-8E58B9D8AF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714375</xdr:colOff>
      <xdr:row>6</xdr:row>
      <xdr:rowOff>85725</xdr:rowOff>
    </xdr:from>
    <xdr:to>
      <xdr:col>11</xdr:col>
      <xdr:colOff>714375</xdr:colOff>
      <xdr:row>23</xdr:row>
      <xdr:rowOff>76200</xdr:rowOff>
    </xdr:to>
    <xdr:graphicFrame macro="">
      <xdr:nvGraphicFramePr>
        <xdr:cNvPr id="2" name="Gráfico 1">
          <a:extLst>
            <a:ext uri="{FF2B5EF4-FFF2-40B4-BE49-F238E27FC236}">
              <a16:creationId xmlns:a16="http://schemas.microsoft.com/office/drawing/2014/main" id="{7802DE8E-6BEF-4529-AFF9-87E9233F4D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0</xdr:colOff>
      <xdr:row>2</xdr:row>
      <xdr:rowOff>0</xdr:rowOff>
    </xdr:from>
    <xdr:to>
      <xdr:col>14</xdr:col>
      <xdr:colOff>238125</xdr:colOff>
      <xdr:row>18</xdr:row>
      <xdr:rowOff>152400</xdr:rowOff>
    </xdr:to>
    <xdr:graphicFrame macro="">
      <xdr:nvGraphicFramePr>
        <xdr:cNvPr id="2" name="Gráfico 1">
          <a:extLst>
            <a:ext uri="{FF2B5EF4-FFF2-40B4-BE49-F238E27FC236}">
              <a16:creationId xmlns:a16="http://schemas.microsoft.com/office/drawing/2014/main" id="{BD29A534-1AD1-40C7-BEA9-88AC3804FF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228600</xdr:colOff>
      <xdr:row>2</xdr:row>
      <xdr:rowOff>180975</xdr:rowOff>
    </xdr:from>
    <xdr:to>
      <xdr:col>12</xdr:col>
      <xdr:colOff>247650</xdr:colOff>
      <xdr:row>19</xdr:row>
      <xdr:rowOff>100012</xdr:rowOff>
    </xdr:to>
    <xdr:graphicFrame macro="">
      <xdr:nvGraphicFramePr>
        <xdr:cNvPr id="2" name="Gráfico 1">
          <a:extLst>
            <a:ext uri="{FF2B5EF4-FFF2-40B4-BE49-F238E27FC236}">
              <a16:creationId xmlns:a16="http://schemas.microsoft.com/office/drawing/2014/main" id="{F0A1E713-6D5D-4CAC-BFAE-1E64C8F6EA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5</xdr:col>
      <xdr:colOff>180975</xdr:colOff>
      <xdr:row>3</xdr:row>
      <xdr:rowOff>185737</xdr:rowOff>
    </xdr:from>
    <xdr:to>
      <xdr:col>11</xdr:col>
      <xdr:colOff>180975</xdr:colOff>
      <xdr:row>18</xdr:row>
      <xdr:rowOff>71437</xdr:rowOff>
    </xdr:to>
    <xdr:graphicFrame macro="">
      <xdr:nvGraphicFramePr>
        <xdr:cNvPr id="2" name="Gráfico 1">
          <a:extLst>
            <a:ext uri="{FF2B5EF4-FFF2-40B4-BE49-F238E27FC236}">
              <a16:creationId xmlns:a16="http://schemas.microsoft.com/office/drawing/2014/main" id="{4B0095F2-9B53-4179-B36B-57150B2F18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7</xdr:col>
      <xdr:colOff>342900</xdr:colOff>
      <xdr:row>4</xdr:row>
      <xdr:rowOff>133350</xdr:rowOff>
    </xdr:from>
    <xdr:to>
      <xdr:col>13</xdr:col>
      <xdr:colOff>342900</xdr:colOff>
      <xdr:row>20</xdr:row>
      <xdr:rowOff>152400</xdr:rowOff>
    </xdr:to>
    <xdr:graphicFrame macro="">
      <xdr:nvGraphicFramePr>
        <xdr:cNvPr id="2" name="Gráfico 1">
          <a:extLst>
            <a:ext uri="{FF2B5EF4-FFF2-40B4-BE49-F238E27FC236}">
              <a16:creationId xmlns:a16="http://schemas.microsoft.com/office/drawing/2014/main" id="{4194CCDF-DDC6-431C-A57D-914DC7559C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314324</xdr:colOff>
      <xdr:row>23</xdr:row>
      <xdr:rowOff>114300</xdr:rowOff>
    </xdr:from>
    <xdr:to>
      <xdr:col>14</xdr:col>
      <xdr:colOff>333375</xdr:colOff>
      <xdr:row>40</xdr:row>
      <xdr:rowOff>66675</xdr:rowOff>
    </xdr:to>
    <xdr:graphicFrame macro="">
      <xdr:nvGraphicFramePr>
        <xdr:cNvPr id="3" name="Gráfico 2">
          <a:extLst>
            <a:ext uri="{FF2B5EF4-FFF2-40B4-BE49-F238E27FC236}">
              <a16:creationId xmlns:a16="http://schemas.microsoft.com/office/drawing/2014/main" id="{B078EF55-1309-4802-9076-D551A9A9B5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7</xdr:col>
      <xdr:colOff>314325</xdr:colOff>
      <xdr:row>1</xdr:row>
      <xdr:rowOff>152400</xdr:rowOff>
    </xdr:from>
    <xdr:to>
      <xdr:col>13</xdr:col>
      <xdr:colOff>314325</xdr:colOff>
      <xdr:row>18</xdr:row>
      <xdr:rowOff>142875</xdr:rowOff>
    </xdr:to>
    <xdr:graphicFrame macro="">
      <xdr:nvGraphicFramePr>
        <xdr:cNvPr id="2" name="Gráfico 1">
          <a:extLst>
            <a:ext uri="{FF2B5EF4-FFF2-40B4-BE49-F238E27FC236}">
              <a16:creationId xmlns:a16="http://schemas.microsoft.com/office/drawing/2014/main" id="{6DEB8DE0-A3B7-4684-BCA7-A54EAC8E21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219075</xdr:colOff>
      <xdr:row>19</xdr:row>
      <xdr:rowOff>47625</xdr:rowOff>
    </xdr:from>
    <xdr:to>
      <xdr:col>13</xdr:col>
      <xdr:colOff>219075</xdr:colOff>
      <xdr:row>36</xdr:row>
      <xdr:rowOff>38100</xdr:rowOff>
    </xdr:to>
    <xdr:graphicFrame macro="">
      <xdr:nvGraphicFramePr>
        <xdr:cNvPr id="3" name="Gráfico 2">
          <a:extLst>
            <a:ext uri="{FF2B5EF4-FFF2-40B4-BE49-F238E27FC236}">
              <a16:creationId xmlns:a16="http://schemas.microsoft.com/office/drawing/2014/main" id="{11831246-2319-490B-9AA7-7D7014F959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7</xdr:col>
      <xdr:colOff>333375</xdr:colOff>
      <xdr:row>1</xdr:row>
      <xdr:rowOff>38100</xdr:rowOff>
    </xdr:from>
    <xdr:to>
      <xdr:col>13</xdr:col>
      <xdr:colOff>333375</xdr:colOff>
      <xdr:row>18</xdr:row>
      <xdr:rowOff>28575</xdr:rowOff>
    </xdr:to>
    <xdr:graphicFrame macro="">
      <xdr:nvGraphicFramePr>
        <xdr:cNvPr id="2" name="Gráfico 1">
          <a:extLst>
            <a:ext uri="{FF2B5EF4-FFF2-40B4-BE49-F238E27FC236}">
              <a16:creationId xmlns:a16="http://schemas.microsoft.com/office/drawing/2014/main" id="{972E0EA3-62DC-4AF2-9D28-124B2FC240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352424</xdr:colOff>
      <xdr:row>18</xdr:row>
      <xdr:rowOff>152400</xdr:rowOff>
    </xdr:from>
    <xdr:to>
      <xdr:col>14</xdr:col>
      <xdr:colOff>356152</xdr:colOff>
      <xdr:row>37</xdr:row>
      <xdr:rowOff>33131</xdr:rowOff>
    </xdr:to>
    <xdr:graphicFrame macro="">
      <xdr:nvGraphicFramePr>
        <xdr:cNvPr id="3" name="Gráfico 2">
          <a:extLst>
            <a:ext uri="{FF2B5EF4-FFF2-40B4-BE49-F238E27FC236}">
              <a16:creationId xmlns:a16="http://schemas.microsoft.com/office/drawing/2014/main" id="{C7317076-08EC-4F8F-BBD7-3F0FAC3D7E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8</xdr:col>
      <xdr:colOff>354541</xdr:colOff>
      <xdr:row>11</xdr:row>
      <xdr:rowOff>141817</xdr:rowOff>
    </xdr:from>
    <xdr:to>
      <xdr:col>16</xdr:col>
      <xdr:colOff>554566</xdr:colOff>
      <xdr:row>28</xdr:row>
      <xdr:rowOff>132292</xdr:rowOff>
    </xdr:to>
    <xdr:graphicFrame macro="">
      <xdr:nvGraphicFramePr>
        <xdr:cNvPr id="2" name="Gráfico 1">
          <a:extLst>
            <a:ext uri="{FF2B5EF4-FFF2-40B4-BE49-F238E27FC236}">
              <a16:creationId xmlns:a16="http://schemas.microsoft.com/office/drawing/2014/main" id="{6A3FCA7A-5258-4116-8C74-A2B19A600F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480484</xdr:colOff>
      <xdr:row>28</xdr:row>
      <xdr:rowOff>110067</xdr:rowOff>
    </xdr:from>
    <xdr:to>
      <xdr:col>16</xdr:col>
      <xdr:colOff>232834</xdr:colOff>
      <xdr:row>45</xdr:row>
      <xdr:rowOff>100542</xdr:rowOff>
    </xdr:to>
    <xdr:graphicFrame macro="">
      <xdr:nvGraphicFramePr>
        <xdr:cNvPr id="3" name="Gráfico 2">
          <a:extLst>
            <a:ext uri="{FF2B5EF4-FFF2-40B4-BE49-F238E27FC236}">
              <a16:creationId xmlns:a16="http://schemas.microsoft.com/office/drawing/2014/main" id="{BF4ED6FD-0A0E-4FFD-99DC-2C52234606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9</xdr:col>
      <xdr:colOff>47624</xdr:colOff>
      <xdr:row>0</xdr:row>
      <xdr:rowOff>57149</xdr:rowOff>
    </xdr:from>
    <xdr:to>
      <xdr:col>16</xdr:col>
      <xdr:colOff>419100</xdr:colOff>
      <xdr:row>19</xdr:row>
      <xdr:rowOff>57149</xdr:rowOff>
    </xdr:to>
    <xdr:graphicFrame macro="">
      <xdr:nvGraphicFramePr>
        <xdr:cNvPr id="2" name="Gráfico 1">
          <a:extLst>
            <a:ext uri="{FF2B5EF4-FFF2-40B4-BE49-F238E27FC236}">
              <a16:creationId xmlns:a16="http://schemas.microsoft.com/office/drawing/2014/main" id="{44F31980-A3F7-4CA3-8CA1-F4095CC15B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38100</xdr:colOff>
      <xdr:row>19</xdr:row>
      <xdr:rowOff>47625</xdr:rowOff>
    </xdr:from>
    <xdr:to>
      <xdr:col>16</xdr:col>
      <xdr:colOff>409576</xdr:colOff>
      <xdr:row>38</xdr:row>
      <xdr:rowOff>47625</xdr:rowOff>
    </xdr:to>
    <xdr:graphicFrame macro="">
      <xdr:nvGraphicFramePr>
        <xdr:cNvPr id="3" name="Gráfico 2">
          <a:extLst>
            <a:ext uri="{FF2B5EF4-FFF2-40B4-BE49-F238E27FC236}">
              <a16:creationId xmlns:a16="http://schemas.microsoft.com/office/drawing/2014/main" id="{0378223B-48AE-4B91-8614-06744BC303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7</xdr:col>
      <xdr:colOff>85725</xdr:colOff>
      <xdr:row>10</xdr:row>
      <xdr:rowOff>133350</xdr:rowOff>
    </xdr:from>
    <xdr:to>
      <xdr:col>13</xdr:col>
      <xdr:colOff>371475</xdr:colOff>
      <xdr:row>27</xdr:row>
      <xdr:rowOff>123825</xdr:rowOff>
    </xdr:to>
    <xdr:graphicFrame macro="">
      <xdr:nvGraphicFramePr>
        <xdr:cNvPr id="2" name="Gráfico 1">
          <a:extLst>
            <a:ext uri="{FF2B5EF4-FFF2-40B4-BE49-F238E27FC236}">
              <a16:creationId xmlns:a16="http://schemas.microsoft.com/office/drawing/2014/main" id="{32EA9C88-3987-4E53-B319-39C74F65FE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390524</xdr:colOff>
      <xdr:row>11</xdr:row>
      <xdr:rowOff>0</xdr:rowOff>
    </xdr:from>
    <xdr:to>
      <xdr:col>19</xdr:col>
      <xdr:colOff>685800</xdr:colOff>
      <xdr:row>27</xdr:row>
      <xdr:rowOff>152400</xdr:rowOff>
    </xdr:to>
    <xdr:graphicFrame macro="">
      <xdr:nvGraphicFramePr>
        <xdr:cNvPr id="3" name="Gráfico 2">
          <a:extLst>
            <a:ext uri="{FF2B5EF4-FFF2-40B4-BE49-F238E27FC236}">
              <a16:creationId xmlns:a16="http://schemas.microsoft.com/office/drawing/2014/main" id="{C0F2CFED-A920-4E9F-8DE4-6032A62D20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47625</xdr:colOff>
      <xdr:row>27</xdr:row>
      <xdr:rowOff>133350</xdr:rowOff>
    </xdr:from>
    <xdr:to>
      <xdr:col>13</xdr:col>
      <xdr:colOff>333375</xdr:colOff>
      <xdr:row>44</xdr:row>
      <xdr:rowOff>123825</xdr:rowOff>
    </xdr:to>
    <xdr:graphicFrame macro="">
      <xdr:nvGraphicFramePr>
        <xdr:cNvPr id="4" name="Gráfico 3">
          <a:extLst>
            <a:ext uri="{FF2B5EF4-FFF2-40B4-BE49-F238E27FC236}">
              <a16:creationId xmlns:a16="http://schemas.microsoft.com/office/drawing/2014/main" id="{E10C3513-F486-44FB-B80E-5484EEE16A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438150</xdr:colOff>
      <xdr:row>27</xdr:row>
      <xdr:rowOff>104775</xdr:rowOff>
    </xdr:from>
    <xdr:to>
      <xdr:col>19</xdr:col>
      <xdr:colOff>723900</xdr:colOff>
      <xdr:row>44</xdr:row>
      <xdr:rowOff>95250</xdr:rowOff>
    </xdr:to>
    <xdr:graphicFrame macro="">
      <xdr:nvGraphicFramePr>
        <xdr:cNvPr id="5" name="Gráfico 4">
          <a:extLst>
            <a:ext uri="{FF2B5EF4-FFF2-40B4-BE49-F238E27FC236}">
              <a16:creationId xmlns:a16="http://schemas.microsoft.com/office/drawing/2014/main" id="{ABD722DE-A1F9-4A4E-85AD-4B27AEB8D1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76200</xdr:colOff>
      <xdr:row>33</xdr:row>
      <xdr:rowOff>57149</xdr:rowOff>
    </xdr:from>
    <xdr:to>
      <xdr:col>5</xdr:col>
      <xdr:colOff>419100</xdr:colOff>
      <xdr:row>62</xdr:row>
      <xdr:rowOff>57150</xdr:rowOff>
    </xdr:to>
    <xdr:graphicFrame macro="">
      <xdr:nvGraphicFramePr>
        <xdr:cNvPr id="6" name="Gráfico 5">
          <a:extLst>
            <a:ext uri="{FF2B5EF4-FFF2-40B4-BE49-F238E27FC236}">
              <a16:creationId xmlns:a16="http://schemas.microsoft.com/office/drawing/2014/main" id="{5780D2BA-1ADE-481D-84E7-364ABBDEA6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9</xdr:col>
      <xdr:colOff>647700</xdr:colOff>
      <xdr:row>0</xdr:row>
      <xdr:rowOff>180974</xdr:rowOff>
    </xdr:from>
    <xdr:to>
      <xdr:col>15</xdr:col>
      <xdr:colOff>228600</xdr:colOff>
      <xdr:row>29</xdr:row>
      <xdr:rowOff>57149</xdr:rowOff>
    </xdr:to>
    <xdr:graphicFrame macro="">
      <xdr:nvGraphicFramePr>
        <xdr:cNvPr id="2" name="Gráfico 1">
          <a:extLst>
            <a:ext uri="{FF2B5EF4-FFF2-40B4-BE49-F238E27FC236}">
              <a16:creationId xmlns:a16="http://schemas.microsoft.com/office/drawing/2014/main" id="{90016FBD-7280-4D5B-84A2-CE1912DC7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200025</xdr:colOff>
      <xdr:row>1</xdr:row>
      <xdr:rowOff>28575</xdr:rowOff>
    </xdr:from>
    <xdr:to>
      <xdr:col>20</xdr:col>
      <xdr:colOff>542925</xdr:colOff>
      <xdr:row>29</xdr:row>
      <xdr:rowOff>104775</xdr:rowOff>
    </xdr:to>
    <xdr:graphicFrame macro="">
      <xdr:nvGraphicFramePr>
        <xdr:cNvPr id="3" name="Gráfico 2">
          <a:extLst>
            <a:ext uri="{FF2B5EF4-FFF2-40B4-BE49-F238E27FC236}">
              <a16:creationId xmlns:a16="http://schemas.microsoft.com/office/drawing/2014/main" id="{159F889E-D57B-448B-B958-F43DC171C2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542925</xdr:colOff>
      <xdr:row>1</xdr:row>
      <xdr:rowOff>9525</xdr:rowOff>
    </xdr:from>
    <xdr:to>
      <xdr:col>26</xdr:col>
      <xdr:colOff>123825</xdr:colOff>
      <xdr:row>29</xdr:row>
      <xdr:rowOff>85725</xdr:rowOff>
    </xdr:to>
    <xdr:graphicFrame macro="">
      <xdr:nvGraphicFramePr>
        <xdr:cNvPr id="4" name="Gráfico 3">
          <a:extLst>
            <a:ext uri="{FF2B5EF4-FFF2-40B4-BE49-F238E27FC236}">
              <a16:creationId xmlns:a16="http://schemas.microsoft.com/office/drawing/2014/main" id="{70201FFD-766A-4818-A172-BA90A5DA6B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6</xdr:col>
      <xdr:colOff>333375</xdr:colOff>
      <xdr:row>2</xdr:row>
      <xdr:rowOff>157161</xdr:rowOff>
    </xdr:from>
    <xdr:to>
      <xdr:col>12</xdr:col>
      <xdr:colOff>561975</xdr:colOff>
      <xdr:row>35</xdr:row>
      <xdr:rowOff>57150</xdr:rowOff>
    </xdr:to>
    <xdr:graphicFrame macro="">
      <xdr:nvGraphicFramePr>
        <xdr:cNvPr id="2" name="Gráfico 1">
          <a:extLst>
            <a:ext uri="{FF2B5EF4-FFF2-40B4-BE49-F238E27FC236}">
              <a16:creationId xmlns:a16="http://schemas.microsoft.com/office/drawing/2014/main" id="{E4922D34-6C32-44D8-A517-4C36B6845E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3</xdr:col>
      <xdr:colOff>47624</xdr:colOff>
      <xdr:row>2</xdr:row>
      <xdr:rowOff>133349</xdr:rowOff>
    </xdr:from>
    <xdr:to>
      <xdr:col>8</xdr:col>
      <xdr:colOff>57149</xdr:colOff>
      <xdr:row>26</xdr:row>
      <xdr:rowOff>66675</xdr:rowOff>
    </xdr:to>
    <xdr:graphicFrame macro="">
      <xdr:nvGraphicFramePr>
        <xdr:cNvPr id="2" name="Gráfico 1">
          <a:extLst>
            <a:ext uri="{FF2B5EF4-FFF2-40B4-BE49-F238E27FC236}">
              <a16:creationId xmlns:a16="http://schemas.microsoft.com/office/drawing/2014/main" id="{3A76B4ED-79E3-4DF2-B08D-31B8B9CDB3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oneCellAnchor>
    <xdr:from>
      <xdr:col>0</xdr:col>
      <xdr:colOff>123825</xdr:colOff>
      <xdr:row>0</xdr:row>
      <xdr:rowOff>47625</xdr:rowOff>
    </xdr:from>
    <xdr:ext cx="4545172" cy="6045860"/>
    <xdr:pic>
      <xdr:nvPicPr>
        <xdr:cNvPr id="2" name="image1.jpeg">
          <a:extLst>
            <a:ext uri="{FF2B5EF4-FFF2-40B4-BE49-F238E27FC236}">
              <a16:creationId xmlns:a16="http://schemas.microsoft.com/office/drawing/2014/main" id="{3CF10668-F85E-470B-A141-14CE7510181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3825" y="47625"/>
          <a:ext cx="4545172" cy="6045860"/>
        </a:xfrm>
        <a:prstGeom prst="rect">
          <a:avLst/>
        </a:prstGeom>
      </xdr:spPr>
    </xdr:pic>
    <xdr:clientData/>
  </xdr:oneCellAnchor>
  <xdr:twoCellAnchor>
    <xdr:from>
      <xdr:col>11</xdr:col>
      <xdr:colOff>585787</xdr:colOff>
      <xdr:row>6</xdr:row>
      <xdr:rowOff>90486</xdr:rowOff>
    </xdr:from>
    <xdr:to>
      <xdr:col>18</xdr:col>
      <xdr:colOff>523875</xdr:colOff>
      <xdr:row>42</xdr:row>
      <xdr:rowOff>38100</xdr:rowOff>
    </xdr:to>
    <xdr:graphicFrame macro="">
      <xdr:nvGraphicFramePr>
        <xdr:cNvPr id="3" name="Gráfico 2">
          <a:extLst>
            <a:ext uri="{FF2B5EF4-FFF2-40B4-BE49-F238E27FC236}">
              <a16:creationId xmlns:a16="http://schemas.microsoft.com/office/drawing/2014/main" id="{E032F2DE-69AB-4AEF-9086-E45C9D1B1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209550</xdr:colOff>
      <xdr:row>9</xdr:row>
      <xdr:rowOff>28575</xdr:rowOff>
    </xdr:from>
    <xdr:to>
      <xdr:col>6</xdr:col>
      <xdr:colOff>0</xdr:colOff>
      <xdr:row>23</xdr:row>
      <xdr:rowOff>104775</xdr:rowOff>
    </xdr:to>
    <xdr:graphicFrame macro="">
      <xdr:nvGraphicFramePr>
        <xdr:cNvPr id="2" name="Gráfico 1">
          <a:extLst>
            <a:ext uri="{FF2B5EF4-FFF2-40B4-BE49-F238E27FC236}">
              <a16:creationId xmlns:a16="http://schemas.microsoft.com/office/drawing/2014/main" id="{CCC48797-8E8E-4C2E-9964-26D08B81EF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9</xdr:row>
      <xdr:rowOff>38100</xdr:rowOff>
    </xdr:from>
    <xdr:to>
      <xdr:col>12</xdr:col>
      <xdr:colOff>0</xdr:colOff>
      <xdr:row>23</xdr:row>
      <xdr:rowOff>114300</xdr:rowOff>
    </xdr:to>
    <xdr:graphicFrame macro="">
      <xdr:nvGraphicFramePr>
        <xdr:cNvPr id="3" name="Gráfico 2">
          <a:extLst>
            <a:ext uri="{FF2B5EF4-FFF2-40B4-BE49-F238E27FC236}">
              <a16:creationId xmlns:a16="http://schemas.microsoft.com/office/drawing/2014/main" id="{9949D8CB-2B9A-410B-8B87-88134DD9AB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409575</xdr:colOff>
      <xdr:row>10</xdr:row>
      <xdr:rowOff>171450</xdr:rowOff>
    </xdr:from>
    <xdr:to>
      <xdr:col>6</xdr:col>
      <xdr:colOff>180975</xdr:colOff>
      <xdr:row>25</xdr:row>
      <xdr:rowOff>57150</xdr:rowOff>
    </xdr:to>
    <xdr:graphicFrame macro="">
      <xdr:nvGraphicFramePr>
        <xdr:cNvPr id="2" name="Gráfico 1">
          <a:extLst>
            <a:ext uri="{FF2B5EF4-FFF2-40B4-BE49-F238E27FC236}">
              <a16:creationId xmlns:a16="http://schemas.microsoft.com/office/drawing/2014/main" id="{76A3F386-5A4B-46AF-86CC-0B8196E967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361950</xdr:colOff>
      <xdr:row>10</xdr:row>
      <xdr:rowOff>123825</xdr:rowOff>
    </xdr:from>
    <xdr:to>
      <xdr:col>12</xdr:col>
      <xdr:colOff>361950</xdr:colOff>
      <xdr:row>25</xdr:row>
      <xdr:rowOff>9525</xdr:rowOff>
    </xdr:to>
    <xdr:graphicFrame macro="">
      <xdr:nvGraphicFramePr>
        <xdr:cNvPr id="3" name="Gráfico 2">
          <a:extLst>
            <a:ext uri="{FF2B5EF4-FFF2-40B4-BE49-F238E27FC236}">
              <a16:creationId xmlns:a16="http://schemas.microsoft.com/office/drawing/2014/main" id="{FED7A868-E7F9-48B4-9EE7-3BC72D5427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4</xdr:col>
      <xdr:colOff>28574</xdr:colOff>
      <xdr:row>6</xdr:row>
      <xdr:rowOff>104775</xdr:rowOff>
    </xdr:from>
    <xdr:to>
      <xdr:col>11</xdr:col>
      <xdr:colOff>742949</xdr:colOff>
      <xdr:row>23</xdr:row>
      <xdr:rowOff>161925</xdr:rowOff>
    </xdr:to>
    <xdr:graphicFrame macro="">
      <xdr:nvGraphicFramePr>
        <xdr:cNvPr id="2" name="Gráfico 1">
          <a:extLst>
            <a:ext uri="{FF2B5EF4-FFF2-40B4-BE49-F238E27FC236}">
              <a16:creationId xmlns:a16="http://schemas.microsoft.com/office/drawing/2014/main" id="{A48B00FF-BCDA-4635-A98F-A99C97E9DE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editAs="oneCell">
    <xdr:from>
      <xdr:col>7</xdr:col>
      <xdr:colOff>66675</xdr:colOff>
      <xdr:row>22</xdr:row>
      <xdr:rowOff>180974</xdr:rowOff>
    </xdr:from>
    <xdr:to>
      <xdr:col>16</xdr:col>
      <xdr:colOff>485775</xdr:colOff>
      <xdr:row>44</xdr:row>
      <xdr:rowOff>114299</xdr:rowOff>
    </xdr:to>
    <xdr:pic>
      <xdr:nvPicPr>
        <xdr:cNvPr id="2" name="Imagen 1">
          <a:extLst>
            <a:ext uri="{FF2B5EF4-FFF2-40B4-BE49-F238E27FC236}">
              <a16:creationId xmlns:a16="http://schemas.microsoft.com/office/drawing/2014/main" id="{4A8B92F0-D1CF-457D-A005-88DB6334A610}"/>
            </a:ext>
          </a:extLst>
        </xdr:cNvPr>
        <xdr:cNvPicPr/>
      </xdr:nvPicPr>
      <xdr:blipFill rotWithShape="1">
        <a:blip xmlns:r="http://schemas.openxmlformats.org/officeDocument/2006/relationships" r:embed="rId1"/>
        <a:srcRect l="-190" t="12066" r="134" b="21442"/>
        <a:stretch/>
      </xdr:blipFill>
      <xdr:spPr bwMode="auto">
        <a:xfrm>
          <a:off x="5400675" y="4419599"/>
          <a:ext cx="7277100" cy="4124325"/>
        </a:xfrm>
        <a:prstGeom prst="rect">
          <a:avLst/>
        </a:prstGeom>
        <a:ln>
          <a:noFill/>
        </a:ln>
        <a:extLst>
          <a:ext uri="{53640926-AAD7-44D8-BBD7-CCE9431645EC}">
            <a14:shadowObscured xmlns:a14="http://schemas.microsoft.com/office/drawing/2010/main"/>
          </a:ext>
        </a:extLst>
      </xdr:spPr>
    </xdr:pic>
    <xdr:clientData/>
  </xdr:twoCellAnchor>
  <xdr:twoCellAnchor>
    <xdr:from>
      <xdr:col>7</xdr:col>
      <xdr:colOff>302560</xdr:colOff>
      <xdr:row>2</xdr:row>
      <xdr:rowOff>56029</xdr:rowOff>
    </xdr:from>
    <xdr:to>
      <xdr:col>15</xdr:col>
      <xdr:colOff>464486</xdr:colOff>
      <xdr:row>20</xdr:row>
      <xdr:rowOff>94129</xdr:rowOff>
    </xdr:to>
    <xdr:graphicFrame macro="">
      <xdr:nvGraphicFramePr>
        <xdr:cNvPr id="3" name="Gráfico 2">
          <a:extLst>
            <a:ext uri="{FF2B5EF4-FFF2-40B4-BE49-F238E27FC236}">
              <a16:creationId xmlns:a16="http://schemas.microsoft.com/office/drawing/2014/main" id="{CB2A73B0-3FC7-4496-95F6-1FB604B158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9</xdr:col>
      <xdr:colOff>304800</xdr:colOff>
      <xdr:row>18</xdr:row>
      <xdr:rowOff>114300</xdr:rowOff>
    </xdr:from>
    <xdr:to>
      <xdr:col>16</xdr:col>
      <xdr:colOff>590550</xdr:colOff>
      <xdr:row>36</xdr:row>
      <xdr:rowOff>114300</xdr:rowOff>
    </xdr:to>
    <xdr:graphicFrame macro="">
      <xdr:nvGraphicFramePr>
        <xdr:cNvPr id="2" name="Gráfico 1">
          <a:extLst>
            <a:ext uri="{FF2B5EF4-FFF2-40B4-BE49-F238E27FC236}">
              <a16:creationId xmlns:a16="http://schemas.microsoft.com/office/drawing/2014/main" id="{83645DBA-2A76-4A66-8562-C3D262DD44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352425</xdr:colOff>
      <xdr:row>2</xdr:row>
      <xdr:rowOff>95250</xdr:rowOff>
    </xdr:from>
    <xdr:to>
      <xdr:col>15</xdr:col>
      <xdr:colOff>352425</xdr:colOff>
      <xdr:row>16</xdr:row>
      <xdr:rowOff>171450</xdr:rowOff>
    </xdr:to>
    <xdr:graphicFrame macro="">
      <xdr:nvGraphicFramePr>
        <xdr:cNvPr id="3" name="Gráfico 2">
          <a:extLst>
            <a:ext uri="{FF2B5EF4-FFF2-40B4-BE49-F238E27FC236}">
              <a16:creationId xmlns:a16="http://schemas.microsoft.com/office/drawing/2014/main" id="{FD983B20-5428-41FA-ABF4-77C08D06AD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5.xml><?xml version="1.0" encoding="utf-8"?>
<xdr:wsDr xmlns:xdr="http://schemas.openxmlformats.org/drawingml/2006/spreadsheetDrawing" xmlns:a="http://schemas.openxmlformats.org/drawingml/2006/main">
  <xdr:oneCellAnchor>
    <xdr:from>
      <xdr:col>0</xdr:col>
      <xdr:colOff>0</xdr:colOff>
      <xdr:row>0</xdr:row>
      <xdr:rowOff>0</xdr:rowOff>
    </xdr:from>
    <xdr:ext cx="6820852" cy="4639322"/>
    <xdr:pic>
      <xdr:nvPicPr>
        <xdr:cNvPr id="2" name="Imagen 1">
          <a:extLst>
            <a:ext uri="{FF2B5EF4-FFF2-40B4-BE49-F238E27FC236}">
              <a16:creationId xmlns:a16="http://schemas.microsoft.com/office/drawing/2014/main" id="{38B3140E-18B0-49DB-A103-166A42FEF9FC}"/>
            </a:ext>
          </a:extLst>
        </xdr:cNvPr>
        <xdr:cNvPicPr>
          <a:picLocks noChangeAspect="1"/>
        </xdr:cNvPicPr>
      </xdr:nvPicPr>
      <xdr:blipFill>
        <a:blip xmlns:r="http://schemas.openxmlformats.org/officeDocument/2006/relationships" r:embed="rId1"/>
        <a:stretch>
          <a:fillRect/>
        </a:stretch>
      </xdr:blipFill>
      <xdr:spPr>
        <a:xfrm>
          <a:off x="0" y="0"/>
          <a:ext cx="6820852" cy="4639322"/>
        </a:xfrm>
        <a:prstGeom prst="rect">
          <a:avLst/>
        </a:prstGeom>
      </xdr:spPr>
    </xdr:pic>
    <xdr:clientData/>
  </xdr:oneCellAnchor>
  <xdr:twoCellAnchor>
    <xdr:from>
      <xdr:col>9</xdr:col>
      <xdr:colOff>266700</xdr:colOff>
      <xdr:row>9</xdr:row>
      <xdr:rowOff>38100</xdr:rowOff>
    </xdr:from>
    <xdr:to>
      <xdr:col>14</xdr:col>
      <xdr:colOff>219075</xdr:colOff>
      <xdr:row>23</xdr:row>
      <xdr:rowOff>114300</xdr:rowOff>
    </xdr:to>
    <xdr:graphicFrame macro="">
      <xdr:nvGraphicFramePr>
        <xdr:cNvPr id="3" name="Gráfico 2">
          <a:extLst>
            <a:ext uri="{FF2B5EF4-FFF2-40B4-BE49-F238E27FC236}">
              <a16:creationId xmlns:a16="http://schemas.microsoft.com/office/drawing/2014/main" id="{DD4DEC2E-0013-4DA5-9D3A-01DE051857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3</xdr:col>
      <xdr:colOff>243921</xdr:colOff>
      <xdr:row>9</xdr:row>
      <xdr:rowOff>179318</xdr:rowOff>
    </xdr:from>
    <xdr:to>
      <xdr:col>9</xdr:col>
      <xdr:colOff>443946</xdr:colOff>
      <xdr:row>25</xdr:row>
      <xdr:rowOff>115956</xdr:rowOff>
    </xdr:to>
    <xdr:graphicFrame macro="">
      <xdr:nvGraphicFramePr>
        <xdr:cNvPr id="2" name="Gráfico 1">
          <a:extLst>
            <a:ext uri="{FF2B5EF4-FFF2-40B4-BE49-F238E27FC236}">
              <a16:creationId xmlns:a16="http://schemas.microsoft.com/office/drawing/2014/main" id="{3FE0789D-965C-431D-938D-6AA779BD74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5</xdr:col>
      <xdr:colOff>733424</xdr:colOff>
      <xdr:row>5</xdr:row>
      <xdr:rowOff>104775</xdr:rowOff>
    </xdr:from>
    <xdr:to>
      <xdr:col>14</xdr:col>
      <xdr:colOff>590549</xdr:colOff>
      <xdr:row>26</xdr:row>
      <xdr:rowOff>123825</xdr:rowOff>
    </xdr:to>
    <xdr:graphicFrame macro="">
      <xdr:nvGraphicFramePr>
        <xdr:cNvPr id="2" name="Gráfico 1">
          <a:extLst>
            <a:ext uri="{FF2B5EF4-FFF2-40B4-BE49-F238E27FC236}">
              <a16:creationId xmlns:a16="http://schemas.microsoft.com/office/drawing/2014/main" id="{053BE3BF-7F71-4ABD-8923-2E58333931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0</xdr:col>
      <xdr:colOff>9525</xdr:colOff>
      <xdr:row>7</xdr:row>
      <xdr:rowOff>14287</xdr:rowOff>
    </xdr:from>
    <xdr:to>
      <xdr:col>4</xdr:col>
      <xdr:colOff>381000</xdr:colOff>
      <xdr:row>20</xdr:row>
      <xdr:rowOff>38100</xdr:rowOff>
    </xdr:to>
    <xdr:graphicFrame macro="">
      <xdr:nvGraphicFramePr>
        <xdr:cNvPr id="2" name="Gráfico 1">
          <a:extLst>
            <a:ext uri="{FF2B5EF4-FFF2-40B4-BE49-F238E27FC236}">
              <a16:creationId xmlns:a16="http://schemas.microsoft.com/office/drawing/2014/main" id="{FE0FE93D-9E1B-41A6-8158-95F041781D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304800</xdr:colOff>
      <xdr:row>6</xdr:row>
      <xdr:rowOff>166687</xdr:rowOff>
    </xdr:from>
    <xdr:to>
      <xdr:col>8</xdr:col>
      <xdr:colOff>752475</xdr:colOff>
      <xdr:row>20</xdr:row>
      <xdr:rowOff>123825</xdr:rowOff>
    </xdr:to>
    <xdr:graphicFrame macro="">
      <xdr:nvGraphicFramePr>
        <xdr:cNvPr id="3" name="Gráfico 2">
          <a:extLst>
            <a:ext uri="{FF2B5EF4-FFF2-40B4-BE49-F238E27FC236}">
              <a16:creationId xmlns:a16="http://schemas.microsoft.com/office/drawing/2014/main" id="{F566B27B-C3B4-4FBB-A9B8-9A797EF366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685800</xdr:colOff>
      <xdr:row>6</xdr:row>
      <xdr:rowOff>142875</xdr:rowOff>
    </xdr:from>
    <xdr:to>
      <xdr:col>14</xdr:col>
      <xdr:colOff>219075</xdr:colOff>
      <xdr:row>20</xdr:row>
      <xdr:rowOff>100013</xdr:rowOff>
    </xdr:to>
    <xdr:graphicFrame macro="">
      <xdr:nvGraphicFramePr>
        <xdr:cNvPr id="4" name="Gráfico 3">
          <a:extLst>
            <a:ext uri="{FF2B5EF4-FFF2-40B4-BE49-F238E27FC236}">
              <a16:creationId xmlns:a16="http://schemas.microsoft.com/office/drawing/2014/main" id="{5D446C25-5CB1-4B69-9B9E-B277CDD0CD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142875</xdr:colOff>
      <xdr:row>7</xdr:row>
      <xdr:rowOff>12700</xdr:rowOff>
    </xdr:from>
    <xdr:to>
      <xdr:col>21</xdr:col>
      <xdr:colOff>503767</xdr:colOff>
      <xdr:row>20</xdr:row>
      <xdr:rowOff>36513</xdr:rowOff>
    </xdr:to>
    <xdr:graphicFrame macro="">
      <xdr:nvGraphicFramePr>
        <xdr:cNvPr id="5" name="Gráfico 4">
          <a:extLst>
            <a:ext uri="{FF2B5EF4-FFF2-40B4-BE49-F238E27FC236}">
              <a16:creationId xmlns:a16="http://schemas.microsoft.com/office/drawing/2014/main" id="{5B10DEFB-C476-49D9-943E-19F84B8D7E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0</xdr:colOff>
      <xdr:row>22</xdr:row>
      <xdr:rowOff>0</xdr:rowOff>
    </xdr:from>
    <xdr:to>
      <xdr:col>21</xdr:col>
      <xdr:colOff>360892</xdr:colOff>
      <xdr:row>35</xdr:row>
      <xdr:rowOff>179917</xdr:rowOff>
    </xdr:to>
    <xdr:graphicFrame macro="">
      <xdr:nvGraphicFramePr>
        <xdr:cNvPr id="6" name="Gráfico 5">
          <a:extLst>
            <a:ext uri="{FF2B5EF4-FFF2-40B4-BE49-F238E27FC236}">
              <a16:creationId xmlns:a16="http://schemas.microsoft.com/office/drawing/2014/main" id="{E3F8D44E-00C7-471B-BC0A-E1CB8A4FD5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825499</xdr:colOff>
      <xdr:row>22</xdr:row>
      <xdr:rowOff>52916</xdr:rowOff>
    </xdr:from>
    <xdr:to>
      <xdr:col>7</xdr:col>
      <xdr:colOff>560916</xdr:colOff>
      <xdr:row>33</xdr:row>
      <xdr:rowOff>126999</xdr:rowOff>
    </xdr:to>
    <xdr:graphicFrame macro="">
      <xdr:nvGraphicFramePr>
        <xdr:cNvPr id="7" name="Gráfico 6">
          <a:extLst>
            <a:ext uri="{FF2B5EF4-FFF2-40B4-BE49-F238E27FC236}">
              <a16:creationId xmlns:a16="http://schemas.microsoft.com/office/drawing/2014/main" id="{A1B26628-FE2E-406C-BD3B-A6466DEADA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50</xdr:col>
      <xdr:colOff>700766</xdr:colOff>
      <xdr:row>1</xdr:row>
      <xdr:rowOff>340178</xdr:rowOff>
    </xdr:from>
    <xdr:to>
      <xdr:col>58</xdr:col>
      <xdr:colOff>258535</xdr:colOff>
      <xdr:row>18</xdr:row>
      <xdr:rowOff>119742</xdr:rowOff>
    </xdr:to>
    <xdr:graphicFrame macro="">
      <xdr:nvGraphicFramePr>
        <xdr:cNvPr id="2" name="Gráfico 1">
          <a:extLst>
            <a:ext uri="{FF2B5EF4-FFF2-40B4-BE49-F238E27FC236}">
              <a16:creationId xmlns:a16="http://schemas.microsoft.com/office/drawing/2014/main" id="{70F71AC1-A970-481F-9E6F-4ED2A1CF9B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51</xdr:col>
      <xdr:colOff>0</xdr:colOff>
      <xdr:row>20</xdr:row>
      <xdr:rowOff>0</xdr:rowOff>
    </xdr:from>
    <xdr:to>
      <xdr:col>58</xdr:col>
      <xdr:colOff>319769</xdr:colOff>
      <xdr:row>37</xdr:row>
      <xdr:rowOff>174171</xdr:rowOff>
    </xdr:to>
    <xdr:graphicFrame macro="">
      <xdr:nvGraphicFramePr>
        <xdr:cNvPr id="3" name="Gráfico 2">
          <a:extLst>
            <a:ext uri="{FF2B5EF4-FFF2-40B4-BE49-F238E27FC236}">
              <a16:creationId xmlns:a16="http://schemas.microsoft.com/office/drawing/2014/main" id="{6B50051B-5C89-412F-841F-1A0A3CE2CA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51</xdr:col>
      <xdr:colOff>0</xdr:colOff>
      <xdr:row>40</xdr:row>
      <xdr:rowOff>0</xdr:rowOff>
    </xdr:from>
    <xdr:to>
      <xdr:col>58</xdr:col>
      <xdr:colOff>319769</xdr:colOff>
      <xdr:row>57</xdr:row>
      <xdr:rowOff>174171</xdr:rowOff>
    </xdr:to>
    <xdr:graphicFrame macro="">
      <xdr:nvGraphicFramePr>
        <xdr:cNvPr id="4" name="Gráfico 3">
          <a:extLst>
            <a:ext uri="{FF2B5EF4-FFF2-40B4-BE49-F238E27FC236}">
              <a16:creationId xmlns:a16="http://schemas.microsoft.com/office/drawing/2014/main" id="{8DD89674-0B94-49A0-A5B2-AA455E16E3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50</xdr:col>
      <xdr:colOff>734786</xdr:colOff>
      <xdr:row>58</xdr:row>
      <xdr:rowOff>108857</xdr:rowOff>
    </xdr:from>
    <xdr:to>
      <xdr:col>58</xdr:col>
      <xdr:colOff>292555</xdr:colOff>
      <xdr:row>77</xdr:row>
      <xdr:rowOff>92528</xdr:rowOff>
    </xdr:to>
    <xdr:graphicFrame macro="">
      <xdr:nvGraphicFramePr>
        <xdr:cNvPr id="5" name="Gráfico 4">
          <a:extLst>
            <a:ext uri="{FF2B5EF4-FFF2-40B4-BE49-F238E27FC236}">
              <a16:creationId xmlns:a16="http://schemas.microsoft.com/office/drawing/2014/main" id="{89256D18-9ABE-41C5-AD67-7D45DBB0EE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39</xdr:col>
      <xdr:colOff>591909</xdr:colOff>
      <xdr:row>77</xdr:row>
      <xdr:rowOff>29937</xdr:rowOff>
    </xdr:from>
    <xdr:to>
      <xdr:col>45</xdr:col>
      <xdr:colOff>591909</xdr:colOff>
      <xdr:row>85</xdr:row>
      <xdr:rowOff>296637</xdr:rowOff>
    </xdr:to>
    <xdr:graphicFrame macro="">
      <xdr:nvGraphicFramePr>
        <xdr:cNvPr id="6" name="Gráfico 5">
          <a:extLst>
            <a:ext uri="{FF2B5EF4-FFF2-40B4-BE49-F238E27FC236}">
              <a16:creationId xmlns:a16="http://schemas.microsoft.com/office/drawing/2014/main" id="{2325320C-94E9-4390-9189-12667C9B8D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39</xdr:col>
      <xdr:colOff>571500</xdr:colOff>
      <xdr:row>85</xdr:row>
      <xdr:rowOff>244929</xdr:rowOff>
    </xdr:from>
    <xdr:to>
      <xdr:col>45</xdr:col>
      <xdr:colOff>571500</xdr:colOff>
      <xdr:row>97</xdr:row>
      <xdr:rowOff>130629</xdr:rowOff>
    </xdr:to>
    <xdr:graphicFrame macro="">
      <xdr:nvGraphicFramePr>
        <xdr:cNvPr id="7" name="Gráfico 6">
          <a:extLst>
            <a:ext uri="{FF2B5EF4-FFF2-40B4-BE49-F238E27FC236}">
              <a16:creationId xmlns:a16="http://schemas.microsoft.com/office/drawing/2014/main" id="{5B026BC7-617D-45EF-9102-CC47F58DD4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39</xdr:col>
      <xdr:colOff>544286</xdr:colOff>
      <xdr:row>97</xdr:row>
      <xdr:rowOff>40821</xdr:rowOff>
    </xdr:from>
    <xdr:to>
      <xdr:col>45</xdr:col>
      <xdr:colOff>544286</xdr:colOff>
      <xdr:row>111</xdr:row>
      <xdr:rowOff>117021</xdr:rowOff>
    </xdr:to>
    <xdr:graphicFrame macro="">
      <xdr:nvGraphicFramePr>
        <xdr:cNvPr id="8" name="Gráfico 7">
          <a:extLst>
            <a:ext uri="{FF2B5EF4-FFF2-40B4-BE49-F238E27FC236}">
              <a16:creationId xmlns:a16="http://schemas.microsoft.com/office/drawing/2014/main" id="{0F734704-2A24-43AD-831D-5593B05C51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45</xdr:col>
      <xdr:colOff>530678</xdr:colOff>
      <xdr:row>77</xdr:row>
      <xdr:rowOff>95250</xdr:rowOff>
    </xdr:from>
    <xdr:to>
      <xdr:col>51</xdr:col>
      <xdr:colOff>530678</xdr:colOff>
      <xdr:row>85</xdr:row>
      <xdr:rowOff>361950</xdr:rowOff>
    </xdr:to>
    <xdr:graphicFrame macro="">
      <xdr:nvGraphicFramePr>
        <xdr:cNvPr id="9" name="Gráfico 8">
          <a:extLst>
            <a:ext uri="{FF2B5EF4-FFF2-40B4-BE49-F238E27FC236}">
              <a16:creationId xmlns:a16="http://schemas.microsoft.com/office/drawing/2014/main" id="{A10D8F7F-DCA8-42A6-BC56-A671BF2E71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45</xdr:col>
      <xdr:colOff>557893</xdr:colOff>
      <xdr:row>85</xdr:row>
      <xdr:rowOff>367393</xdr:rowOff>
    </xdr:from>
    <xdr:to>
      <xdr:col>51</xdr:col>
      <xdr:colOff>557893</xdr:colOff>
      <xdr:row>98</xdr:row>
      <xdr:rowOff>62593</xdr:rowOff>
    </xdr:to>
    <xdr:graphicFrame macro="">
      <xdr:nvGraphicFramePr>
        <xdr:cNvPr id="10" name="Gráfico 9">
          <a:extLst>
            <a:ext uri="{FF2B5EF4-FFF2-40B4-BE49-F238E27FC236}">
              <a16:creationId xmlns:a16="http://schemas.microsoft.com/office/drawing/2014/main" id="{8C581B11-0A96-4397-B299-09339454C5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45</xdr:col>
      <xdr:colOff>489857</xdr:colOff>
      <xdr:row>98</xdr:row>
      <xdr:rowOff>13607</xdr:rowOff>
    </xdr:from>
    <xdr:to>
      <xdr:col>51</xdr:col>
      <xdr:colOff>489857</xdr:colOff>
      <xdr:row>112</xdr:row>
      <xdr:rowOff>89807</xdr:rowOff>
    </xdr:to>
    <xdr:graphicFrame macro="">
      <xdr:nvGraphicFramePr>
        <xdr:cNvPr id="11" name="Gráfico 10">
          <a:extLst>
            <a:ext uri="{FF2B5EF4-FFF2-40B4-BE49-F238E27FC236}">
              <a16:creationId xmlns:a16="http://schemas.microsoft.com/office/drawing/2014/main" id="{773C7664-367F-48EE-AE54-080C30D39A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50</xdr:col>
      <xdr:colOff>700766</xdr:colOff>
      <xdr:row>1</xdr:row>
      <xdr:rowOff>340178</xdr:rowOff>
    </xdr:from>
    <xdr:to>
      <xdr:col>58</xdr:col>
      <xdr:colOff>258535</xdr:colOff>
      <xdr:row>18</xdr:row>
      <xdr:rowOff>119742</xdr:rowOff>
    </xdr:to>
    <xdr:graphicFrame macro="">
      <xdr:nvGraphicFramePr>
        <xdr:cNvPr id="2" name="Gráfico 1">
          <a:extLst>
            <a:ext uri="{FF2B5EF4-FFF2-40B4-BE49-F238E27FC236}">
              <a16:creationId xmlns:a16="http://schemas.microsoft.com/office/drawing/2014/main" id="{9261E1CF-105E-4718-A54F-D6067A8C92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51</xdr:col>
      <xdr:colOff>0</xdr:colOff>
      <xdr:row>20</xdr:row>
      <xdr:rowOff>0</xdr:rowOff>
    </xdr:from>
    <xdr:to>
      <xdr:col>58</xdr:col>
      <xdr:colOff>319769</xdr:colOff>
      <xdr:row>37</xdr:row>
      <xdr:rowOff>174171</xdr:rowOff>
    </xdr:to>
    <xdr:graphicFrame macro="">
      <xdr:nvGraphicFramePr>
        <xdr:cNvPr id="3" name="Gráfico 2">
          <a:extLst>
            <a:ext uri="{FF2B5EF4-FFF2-40B4-BE49-F238E27FC236}">
              <a16:creationId xmlns:a16="http://schemas.microsoft.com/office/drawing/2014/main" id="{2AFBC490-14E6-4550-9DA0-A77F234268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51</xdr:col>
      <xdr:colOff>0</xdr:colOff>
      <xdr:row>40</xdr:row>
      <xdr:rowOff>0</xdr:rowOff>
    </xdr:from>
    <xdr:to>
      <xdr:col>58</xdr:col>
      <xdr:colOff>319769</xdr:colOff>
      <xdr:row>57</xdr:row>
      <xdr:rowOff>174171</xdr:rowOff>
    </xdr:to>
    <xdr:graphicFrame macro="">
      <xdr:nvGraphicFramePr>
        <xdr:cNvPr id="4" name="Gráfico 3">
          <a:extLst>
            <a:ext uri="{FF2B5EF4-FFF2-40B4-BE49-F238E27FC236}">
              <a16:creationId xmlns:a16="http://schemas.microsoft.com/office/drawing/2014/main" id="{84D19934-927A-4B09-8E6E-7D1B2B1556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50</xdr:col>
      <xdr:colOff>734786</xdr:colOff>
      <xdr:row>58</xdr:row>
      <xdr:rowOff>108857</xdr:rowOff>
    </xdr:from>
    <xdr:to>
      <xdr:col>58</xdr:col>
      <xdr:colOff>292555</xdr:colOff>
      <xdr:row>76</xdr:row>
      <xdr:rowOff>92528</xdr:rowOff>
    </xdr:to>
    <xdr:graphicFrame macro="">
      <xdr:nvGraphicFramePr>
        <xdr:cNvPr id="5" name="Gráfico 4">
          <a:extLst>
            <a:ext uri="{FF2B5EF4-FFF2-40B4-BE49-F238E27FC236}">
              <a16:creationId xmlns:a16="http://schemas.microsoft.com/office/drawing/2014/main" id="{A1DE32BB-1039-41BE-8942-2AAAC3FFAF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39</xdr:col>
      <xdr:colOff>591909</xdr:colOff>
      <xdr:row>76</xdr:row>
      <xdr:rowOff>29937</xdr:rowOff>
    </xdr:from>
    <xdr:to>
      <xdr:col>45</xdr:col>
      <xdr:colOff>591909</xdr:colOff>
      <xdr:row>84</xdr:row>
      <xdr:rowOff>296637</xdr:rowOff>
    </xdr:to>
    <xdr:graphicFrame macro="">
      <xdr:nvGraphicFramePr>
        <xdr:cNvPr id="6" name="Gráfico 5">
          <a:extLst>
            <a:ext uri="{FF2B5EF4-FFF2-40B4-BE49-F238E27FC236}">
              <a16:creationId xmlns:a16="http://schemas.microsoft.com/office/drawing/2014/main" id="{35967635-BEE6-4966-ABB1-AB1E33129B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39</xdr:col>
      <xdr:colOff>571500</xdr:colOff>
      <xdr:row>84</xdr:row>
      <xdr:rowOff>244929</xdr:rowOff>
    </xdr:from>
    <xdr:to>
      <xdr:col>45</xdr:col>
      <xdr:colOff>571500</xdr:colOff>
      <xdr:row>96</xdr:row>
      <xdr:rowOff>130629</xdr:rowOff>
    </xdr:to>
    <xdr:graphicFrame macro="">
      <xdr:nvGraphicFramePr>
        <xdr:cNvPr id="7" name="Gráfico 6">
          <a:extLst>
            <a:ext uri="{FF2B5EF4-FFF2-40B4-BE49-F238E27FC236}">
              <a16:creationId xmlns:a16="http://schemas.microsoft.com/office/drawing/2014/main" id="{332580ED-4617-4D21-98FF-E4A4C39151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39</xdr:col>
      <xdr:colOff>544286</xdr:colOff>
      <xdr:row>96</xdr:row>
      <xdr:rowOff>40821</xdr:rowOff>
    </xdr:from>
    <xdr:to>
      <xdr:col>45</xdr:col>
      <xdr:colOff>544286</xdr:colOff>
      <xdr:row>110</xdr:row>
      <xdr:rowOff>117021</xdr:rowOff>
    </xdr:to>
    <xdr:graphicFrame macro="">
      <xdr:nvGraphicFramePr>
        <xdr:cNvPr id="8" name="Gráfico 7">
          <a:extLst>
            <a:ext uri="{FF2B5EF4-FFF2-40B4-BE49-F238E27FC236}">
              <a16:creationId xmlns:a16="http://schemas.microsoft.com/office/drawing/2014/main" id="{30A6DDA5-7068-4C5B-81C2-827A583E6A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45</xdr:col>
      <xdr:colOff>530678</xdr:colOff>
      <xdr:row>76</xdr:row>
      <xdr:rowOff>95250</xdr:rowOff>
    </xdr:from>
    <xdr:to>
      <xdr:col>51</xdr:col>
      <xdr:colOff>530678</xdr:colOff>
      <xdr:row>84</xdr:row>
      <xdr:rowOff>361950</xdr:rowOff>
    </xdr:to>
    <xdr:graphicFrame macro="">
      <xdr:nvGraphicFramePr>
        <xdr:cNvPr id="9" name="Gráfico 8">
          <a:extLst>
            <a:ext uri="{FF2B5EF4-FFF2-40B4-BE49-F238E27FC236}">
              <a16:creationId xmlns:a16="http://schemas.microsoft.com/office/drawing/2014/main" id="{8BF637E4-F480-47A4-838A-E77A0AE65A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45</xdr:col>
      <xdr:colOff>557893</xdr:colOff>
      <xdr:row>84</xdr:row>
      <xdr:rowOff>367393</xdr:rowOff>
    </xdr:from>
    <xdr:to>
      <xdr:col>51</xdr:col>
      <xdr:colOff>557893</xdr:colOff>
      <xdr:row>97</xdr:row>
      <xdr:rowOff>62593</xdr:rowOff>
    </xdr:to>
    <xdr:graphicFrame macro="">
      <xdr:nvGraphicFramePr>
        <xdr:cNvPr id="10" name="Gráfico 9">
          <a:extLst>
            <a:ext uri="{FF2B5EF4-FFF2-40B4-BE49-F238E27FC236}">
              <a16:creationId xmlns:a16="http://schemas.microsoft.com/office/drawing/2014/main" id="{217A0149-2778-4C75-A9F2-1362847185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45</xdr:col>
      <xdr:colOff>489857</xdr:colOff>
      <xdr:row>97</xdr:row>
      <xdr:rowOff>13607</xdr:rowOff>
    </xdr:from>
    <xdr:to>
      <xdr:col>51</xdr:col>
      <xdr:colOff>489857</xdr:colOff>
      <xdr:row>111</xdr:row>
      <xdr:rowOff>89807</xdr:rowOff>
    </xdr:to>
    <xdr:graphicFrame macro="">
      <xdr:nvGraphicFramePr>
        <xdr:cNvPr id="11" name="Gráfico 10">
          <a:extLst>
            <a:ext uri="{FF2B5EF4-FFF2-40B4-BE49-F238E27FC236}">
              <a16:creationId xmlns:a16="http://schemas.microsoft.com/office/drawing/2014/main" id="{3BCC7C83-81FA-4690-9AFB-59B98A823F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36</xdr:col>
      <xdr:colOff>632731</xdr:colOff>
      <xdr:row>75</xdr:row>
      <xdr:rowOff>179614</xdr:rowOff>
    </xdr:from>
    <xdr:to>
      <xdr:col>42</xdr:col>
      <xdr:colOff>632731</xdr:colOff>
      <xdr:row>90</xdr:row>
      <xdr:rowOff>65314</xdr:rowOff>
    </xdr:to>
    <xdr:graphicFrame macro="">
      <xdr:nvGraphicFramePr>
        <xdr:cNvPr id="2" name="Gráfico 1">
          <a:extLst>
            <a:ext uri="{FF2B5EF4-FFF2-40B4-BE49-F238E27FC236}">
              <a16:creationId xmlns:a16="http://schemas.microsoft.com/office/drawing/2014/main" id="{AF4BA448-884F-40EC-A317-81D1DBBDD8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36</xdr:col>
      <xdr:colOff>653143</xdr:colOff>
      <xdr:row>89</xdr:row>
      <xdr:rowOff>149679</xdr:rowOff>
    </xdr:from>
    <xdr:to>
      <xdr:col>42</xdr:col>
      <xdr:colOff>653143</xdr:colOff>
      <xdr:row>104</xdr:row>
      <xdr:rowOff>35379</xdr:rowOff>
    </xdr:to>
    <xdr:graphicFrame macro="">
      <xdr:nvGraphicFramePr>
        <xdr:cNvPr id="3" name="Gráfico 2">
          <a:extLst>
            <a:ext uri="{FF2B5EF4-FFF2-40B4-BE49-F238E27FC236}">
              <a16:creationId xmlns:a16="http://schemas.microsoft.com/office/drawing/2014/main" id="{1A90D67F-CD8C-44F1-A689-324342C88F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36</xdr:col>
      <xdr:colOff>666750</xdr:colOff>
      <xdr:row>104</xdr:row>
      <xdr:rowOff>27214</xdr:rowOff>
    </xdr:from>
    <xdr:to>
      <xdr:col>42</xdr:col>
      <xdr:colOff>666750</xdr:colOff>
      <xdr:row>118</xdr:row>
      <xdr:rowOff>103414</xdr:rowOff>
    </xdr:to>
    <xdr:graphicFrame macro="">
      <xdr:nvGraphicFramePr>
        <xdr:cNvPr id="4" name="Gráfico 3">
          <a:extLst>
            <a:ext uri="{FF2B5EF4-FFF2-40B4-BE49-F238E27FC236}">
              <a16:creationId xmlns:a16="http://schemas.microsoft.com/office/drawing/2014/main" id="{0B1DF34E-B855-45FD-8235-359BFBA1DB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xdr:from>
      <xdr:col>36</xdr:col>
      <xdr:colOff>632731</xdr:colOff>
      <xdr:row>75</xdr:row>
      <xdr:rowOff>179614</xdr:rowOff>
    </xdr:from>
    <xdr:to>
      <xdr:col>42</xdr:col>
      <xdr:colOff>632731</xdr:colOff>
      <xdr:row>90</xdr:row>
      <xdr:rowOff>65314</xdr:rowOff>
    </xdr:to>
    <xdr:graphicFrame macro="">
      <xdr:nvGraphicFramePr>
        <xdr:cNvPr id="2" name="Gráfico 1">
          <a:extLst>
            <a:ext uri="{FF2B5EF4-FFF2-40B4-BE49-F238E27FC236}">
              <a16:creationId xmlns:a16="http://schemas.microsoft.com/office/drawing/2014/main" id="{EAAF1A71-A813-48A5-BE1B-9687827EE6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36</xdr:col>
      <xdr:colOff>653143</xdr:colOff>
      <xdr:row>89</xdr:row>
      <xdr:rowOff>149679</xdr:rowOff>
    </xdr:from>
    <xdr:to>
      <xdr:col>42</xdr:col>
      <xdr:colOff>653143</xdr:colOff>
      <xdr:row>104</xdr:row>
      <xdr:rowOff>35379</xdr:rowOff>
    </xdr:to>
    <xdr:graphicFrame macro="">
      <xdr:nvGraphicFramePr>
        <xdr:cNvPr id="3" name="Gráfico 2">
          <a:extLst>
            <a:ext uri="{FF2B5EF4-FFF2-40B4-BE49-F238E27FC236}">
              <a16:creationId xmlns:a16="http://schemas.microsoft.com/office/drawing/2014/main" id="{1886AEBB-997C-4EA4-9B4B-996B1D61A0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36</xdr:col>
      <xdr:colOff>666750</xdr:colOff>
      <xdr:row>104</xdr:row>
      <xdr:rowOff>27214</xdr:rowOff>
    </xdr:from>
    <xdr:to>
      <xdr:col>42</xdr:col>
      <xdr:colOff>666750</xdr:colOff>
      <xdr:row>118</xdr:row>
      <xdr:rowOff>103414</xdr:rowOff>
    </xdr:to>
    <xdr:graphicFrame macro="">
      <xdr:nvGraphicFramePr>
        <xdr:cNvPr id="4" name="Gráfico 3">
          <a:extLst>
            <a:ext uri="{FF2B5EF4-FFF2-40B4-BE49-F238E27FC236}">
              <a16:creationId xmlns:a16="http://schemas.microsoft.com/office/drawing/2014/main" id="{5EF52D63-1ED4-48FA-A6C0-576BECB792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tats.oecd.org/OECDStat_Metadata/ShowMetadata.ashx?Dataset=AVE_HRS&amp;ShowOnWeb=true&amp;Lang=en"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hyperlink" Target="http://localhost/OECDStat_Metadata/ShowMetadata.ashx?Dataset=EAG_ENRL_RATE_AGE&amp;ShowOnWeb=true&amp;Lang=en" TargetMode="External"/><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tats.oecd.org/OECDStat_Metadata/ShowMetadata.ashx?Dataset=LFS_SEXAGE_I_R&amp;ShowOnWeb=true&amp;Lang=en"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hyperlink" Target="https://stats-2.oecd.org/index.aspx?DatasetCode=LFS_SEXAGE_I_R" TargetMode="External"/><Relationship Id="rId1" Type="http://schemas.openxmlformats.org/officeDocument/2006/relationships/hyperlink" Target="http://stats.oecd.org/OECDStat_Metadata/ShowMetadata.ashx?Dataset=LFS_SEXAGE_I_R&amp;ShowOnWeb=true&amp;Lang=en" TargetMode="Externa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1.xml"/><Relationship Id="rId1" Type="http://schemas.openxmlformats.org/officeDocument/2006/relationships/hyperlink" Target="http://stats.oecd.org/OECDStat_Metadata/ShowMetadata.ashx?Dataset=GENDER_EMP&amp;Coords=%5bCOU%5d.%5bDEU%5d&amp;ShowOnWeb=true&amp;Lang=en" TargetMode="External"/><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2.xml"/><Relationship Id="rId1" Type="http://schemas.openxmlformats.org/officeDocument/2006/relationships/hyperlink" Target="http://localhost/OECDStat_Metadata/ShowMetadata.ashx?Dataset=GENDER_EMP&amp;Coords=%5bCOU%5d.%5bDEU%5d&amp;ShowOnWeb=true&amp;Lang=en" TargetMode="External"/><Relationship Id="rId4" Type="http://schemas.openxmlformats.org/officeDocument/2006/relationships/comments" Target="../comments3.xml"/></Relationships>
</file>

<file path=xl/worksheets/_rels/sheet13.xml.rels><?xml version="1.0" encoding="UTF-8" standalone="yes"?>
<Relationships xmlns="http://schemas.openxmlformats.org/package/2006/relationships"><Relationship Id="rId3" Type="http://schemas.openxmlformats.org/officeDocument/2006/relationships/hyperlink" Target="http://www.turkstat.gov.tr/PreTablo.do?alt_id=1007" TargetMode="External"/><Relationship Id="rId2" Type="http://schemas.openxmlformats.org/officeDocument/2006/relationships/hyperlink" Target="http://www.census.gov/programs-surveys/cps.html" TargetMode="External"/><Relationship Id="rId1" Type="http://schemas.openxmlformats.org/officeDocument/2006/relationships/hyperlink" Target="http://ec.europa.eu/eurostat/web/microdata/european-union-labour-force-survey" TargetMode="External"/><Relationship Id="rId6" Type="http://schemas.openxmlformats.org/officeDocument/2006/relationships/drawing" Target="../drawings/drawing13.xml"/><Relationship Id="rId5" Type="http://schemas.openxmlformats.org/officeDocument/2006/relationships/hyperlink" Target="http://kostat.go.kr/portal/eng/surveyOutline/4/3/index.static" TargetMode="External"/><Relationship Id="rId4" Type="http://schemas.openxmlformats.org/officeDocument/2006/relationships/hyperlink" Target="http://observatorio.ministeriodesarrollosocial.gob.cl/casen_obj.php"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3" Type="http://schemas.openxmlformats.org/officeDocument/2006/relationships/hyperlink" Target="http://stats.oecd.org/OECDStat_Metadata/ShowMetadata.ashx?Dataset=GENDER_EMP&amp;Coords=%5bCOU%5d.%5bDEU%5d&amp;ShowOnWeb=true&amp;Lang=en" TargetMode="External"/><Relationship Id="rId2" Type="http://schemas.openxmlformats.org/officeDocument/2006/relationships/hyperlink" Target="http://stats.oecd.org/OECDStat_Metadata/ShowMetadata.ashx?Dataset=GENDER_EMP&amp;Coords=%5bIND%5d.%5bEMP18_PAT%5d&amp;ShowOnWeb=true&amp;Lang=en" TargetMode="External"/><Relationship Id="rId1" Type="http://schemas.openxmlformats.org/officeDocument/2006/relationships/hyperlink" Target="http://stats.oecd.org/OECDStat_Metadata/ShowMetadata.ashx?Dataset=GENDER_EMP&amp;ShowOnWeb=true&amp;Lang=en" TargetMode="External"/><Relationship Id="rId6" Type="http://schemas.openxmlformats.org/officeDocument/2006/relationships/drawing" Target="../drawings/drawing15.xml"/><Relationship Id="rId5" Type="http://schemas.openxmlformats.org/officeDocument/2006/relationships/hyperlink" Target="http://stats.oecd.org/OECDStat_Metadata/ShowMetadata.ashx?Dataset=GENDER_EMP&amp;Coords=%5bIND%5d.%5bEMP18_PAID%5d&amp;ShowOnWeb=true&amp;Lang=en" TargetMode="External"/><Relationship Id="rId4" Type="http://schemas.openxmlformats.org/officeDocument/2006/relationships/hyperlink" Target="http://stats.oecd.org/OECDStat_Metadata/ShowMetadata.ashx?Dataset=GENDER_EMP&amp;Coords=%5bIND%5d.%5bEMP18_MAT%5d&amp;ShowOnWeb=true&amp;Lang=en"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3.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F4074-826B-4035-B644-95E5464263B7}">
  <dimension ref="A1:O28"/>
  <sheetViews>
    <sheetView topLeftCell="A19" zoomScale="85" zoomScaleNormal="85" workbookViewId="0">
      <selection activeCell="O13" sqref="O13"/>
    </sheetView>
  </sheetViews>
  <sheetFormatPr baseColWidth="10" defaultRowHeight="15" x14ac:dyDescent="0.25"/>
  <cols>
    <col min="1" max="3" width="11.42578125" style="16"/>
    <col min="4" max="4" width="7.42578125" style="143" customWidth="1"/>
    <col min="5" max="7" width="11.42578125" style="143"/>
    <col min="8" max="8" width="7" style="143" bestFit="1" customWidth="1"/>
    <col min="9" max="11" width="11.42578125" style="16"/>
    <col min="12" max="12" width="7" style="16" bestFit="1" customWidth="1"/>
    <col min="13" max="16384" width="11.42578125" style="16"/>
  </cols>
  <sheetData>
    <row r="1" spans="1:15" x14ac:dyDescent="0.25">
      <c r="B1" s="154" t="s">
        <v>149</v>
      </c>
      <c r="C1" s="154"/>
      <c r="E1" s="16"/>
      <c r="F1" s="154" t="s">
        <v>150</v>
      </c>
      <c r="G1" s="154"/>
      <c r="J1" s="154" t="s">
        <v>423</v>
      </c>
      <c r="K1" s="154"/>
      <c r="L1" s="144"/>
    </row>
    <row r="2" spans="1:15" x14ac:dyDescent="0.25">
      <c r="A2" s="145" t="s">
        <v>424</v>
      </c>
      <c r="B2" s="146" t="s">
        <v>169</v>
      </c>
      <c r="C2" s="147" t="s">
        <v>22</v>
      </c>
      <c r="D2" s="148" t="s">
        <v>349</v>
      </c>
      <c r="E2" s="145" t="s">
        <v>424</v>
      </c>
      <c r="F2" s="146" t="s">
        <v>169</v>
      </c>
      <c r="G2" s="147" t="s">
        <v>22</v>
      </c>
      <c r="H2" s="148" t="s">
        <v>349</v>
      </c>
      <c r="I2" s="145" t="s">
        <v>424</v>
      </c>
      <c r="J2" s="146" t="s">
        <v>169</v>
      </c>
      <c r="K2" s="147" t="s">
        <v>22</v>
      </c>
      <c r="L2" s="147" t="s">
        <v>349</v>
      </c>
      <c r="O2" s="16" t="s">
        <v>344</v>
      </c>
    </row>
    <row r="3" spans="1:15" x14ac:dyDescent="0.25">
      <c r="A3" s="144" t="s">
        <v>193</v>
      </c>
      <c r="B3" s="149">
        <v>43.980499695307742</v>
      </c>
      <c r="C3" s="149">
        <v>33.592556589362587</v>
      </c>
      <c r="D3" s="150">
        <f t="shared" ref="D3:D28" si="0">+B3-C3</f>
        <v>10.387943105945155</v>
      </c>
      <c r="E3" s="144" t="s">
        <v>187</v>
      </c>
      <c r="F3" s="149">
        <v>50.1511990814858</v>
      </c>
      <c r="G3" s="149">
        <v>24.665169411220461</v>
      </c>
      <c r="H3" s="150">
        <f t="shared" ref="H3:H28" si="1">+F3-G3</f>
        <v>25.486029670265339</v>
      </c>
      <c r="I3" s="144" t="s">
        <v>193</v>
      </c>
      <c r="J3" s="149">
        <v>0</v>
      </c>
      <c r="K3" s="149">
        <v>1.8602728400165358</v>
      </c>
      <c r="L3" s="150">
        <f t="shared" ref="L3:L28" si="2">+J3-K3</f>
        <v>-1.8602728400165358</v>
      </c>
    </row>
    <row r="4" spans="1:15" x14ac:dyDescent="0.25">
      <c r="A4" s="144" t="s">
        <v>192</v>
      </c>
      <c r="B4" s="149">
        <v>49.807129969514094</v>
      </c>
      <c r="C4" s="149">
        <v>42.945641881590142</v>
      </c>
      <c r="D4" s="150">
        <f t="shared" si="0"/>
        <v>6.8614880879239522</v>
      </c>
      <c r="E4" s="144" t="s">
        <v>198</v>
      </c>
      <c r="F4" s="149">
        <v>49.129774382212979</v>
      </c>
      <c r="G4" s="149">
        <v>32.396832141376187</v>
      </c>
      <c r="H4" s="150">
        <f>+F4-G4</f>
        <v>16.732942240836792</v>
      </c>
      <c r="I4" s="144" t="s">
        <v>178</v>
      </c>
      <c r="J4" s="149">
        <v>1.4269270650012842</v>
      </c>
      <c r="K4" s="149">
        <v>1.2004248302076637</v>
      </c>
      <c r="L4" s="150">
        <f t="shared" si="2"/>
        <v>0.22650223479362053</v>
      </c>
    </row>
    <row r="5" spans="1:15" x14ac:dyDescent="0.25">
      <c r="A5" s="144" t="s">
        <v>186</v>
      </c>
      <c r="B5" s="149">
        <v>50.558535756989251</v>
      </c>
      <c r="C5" s="149">
        <v>35.442583990493681</v>
      </c>
      <c r="D5" s="150">
        <f t="shared" si="0"/>
        <v>15.11595176649557</v>
      </c>
      <c r="E5" s="144" t="s">
        <v>193</v>
      </c>
      <c r="F5" s="149">
        <v>43.980499695307742</v>
      </c>
      <c r="G5" s="149">
        <v>32.967643382863493</v>
      </c>
      <c r="H5" s="150">
        <f t="shared" si="1"/>
        <v>11.012856312444249</v>
      </c>
      <c r="I5" s="144" t="s">
        <v>180</v>
      </c>
      <c r="J5" s="149">
        <v>2.0621224335433275</v>
      </c>
      <c r="K5" s="149">
        <v>3.1791876483030377</v>
      </c>
      <c r="L5" s="150">
        <f t="shared" si="2"/>
        <v>-1.1170652147597102</v>
      </c>
    </row>
    <row r="6" spans="1:15" x14ac:dyDescent="0.25">
      <c r="A6" s="144" t="s">
        <v>182</v>
      </c>
      <c r="B6" s="149">
        <v>50.884180340927202</v>
      </c>
      <c r="C6" s="149">
        <v>43.858944015242855</v>
      </c>
      <c r="D6" s="150">
        <f t="shared" si="0"/>
        <v>7.0252363256843466</v>
      </c>
      <c r="E6" s="144" t="s">
        <v>178</v>
      </c>
      <c r="F6" s="149">
        <v>52.606435367104289</v>
      </c>
      <c r="G6" s="149">
        <v>33.334276324785115</v>
      </c>
      <c r="H6" s="150">
        <f t="shared" si="1"/>
        <v>19.272159042319174</v>
      </c>
      <c r="I6" s="144" t="s">
        <v>183</v>
      </c>
      <c r="J6" s="149">
        <v>2.1405155235585269</v>
      </c>
      <c r="K6" s="149">
        <v>4.1241676420541173</v>
      </c>
      <c r="L6" s="150">
        <f t="shared" si="2"/>
        <v>-1.9836521184955904</v>
      </c>
    </row>
    <row r="7" spans="1:15" x14ac:dyDescent="0.25">
      <c r="A7" s="144" t="s">
        <v>198</v>
      </c>
      <c r="B7" s="149">
        <v>50.895961487028615</v>
      </c>
      <c r="C7" s="149">
        <v>33.710459359977882</v>
      </c>
      <c r="D7" s="150">
        <f t="shared" si="0"/>
        <v>17.185502127050732</v>
      </c>
      <c r="E7" s="144" t="s">
        <v>177</v>
      </c>
      <c r="F7" s="149">
        <v>50.700492922715142</v>
      </c>
      <c r="G7" s="149">
        <v>33.728139564715441</v>
      </c>
      <c r="H7" s="150">
        <f t="shared" si="1"/>
        <v>16.972353357999701</v>
      </c>
      <c r="I7" s="144" t="s">
        <v>192</v>
      </c>
      <c r="J7" s="149">
        <v>2.326525513709325</v>
      </c>
      <c r="K7" s="149">
        <v>3.8753316641130091</v>
      </c>
      <c r="L7" s="150">
        <f t="shared" si="2"/>
        <v>-1.5488061504036841</v>
      </c>
    </row>
    <row r="8" spans="1:15" x14ac:dyDescent="0.25">
      <c r="A8" s="144" t="s">
        <v>187</v>
      </c>
      <c r="B8" s="149">
        <v>51.516033571047394</v>
      </c>
      <c r="C8" s="149">
        <v>25.403102452564113</v>
      </c>
      <c r="D8" s="150">
        <f t="shared" si="0"/>
        <v>26.112931118483282</v>
      </c>
      <c r="E8" s="144" t="s">
        <v>186</v>
      </c>
      <c r="F8" s="149">
        <v>48.008486207586408</v>
      </c>
      <c r="G8" s="149">
        <v>33.763854380468835</v>
      </c>
      <c r="H8" s="150">
        <f t="shared" si="1"/>
        <v>14.244631827117573</v>
      </c>
      <c r="I8" s="144" t="s">
        <v>188</v>
      </c>
      <c r="J8" s="149">
        <v>2.5420782461091682</v>
      </c>
      <c r="K8" s="149">
        <v>6.7521886105573374</v>
      </c>
      <c r="L8" s="150">
        <f t="shared" si="2"/>
        <v>-4.2101103644481697</v>
      </c>
    </row>
    <row r="9" spans="1:15" x14ac:dyDescent="0.25">
      <c r="A9" s="144" t="s">
        <v>425</v>
      </c>
      <c r="B9" s="149">
        <v>52.006113076059854</v>
      </c>
      <c r="C9" s="149">
        <v>39.963157109278811</v>
      </c>
      <c r="D9" s="150">
        <f t="shared" si="0"/>
        <v>12.042955966781044</v>
      </c>
      <c r="E9" s="144" t="s">
        <v>194</v>
      </c>
      <c r="F9" s="149">
        <v>50.469879996821106</v>
      </c>
      <c r="G9" s="149">
        <v>33.780043967341165</v>
      </c>
      <c r="H9" s="150">
        <f t="shared" si="1"/>
        <v>16.689836029479942</v>
      </c>
      <c r="I9" s="144" t="s">
        <v>181</v>
      </c>
      <c r="J9" s="149">
        <v>2.5968132311415895</v>
      </c>
      <c r="K9" s="149">
        <v>4.9413135023743395</v>
      </c>
      <c r="L9" s="151">
        <f t="shared" si="2"/>
        <v>-2.3445002712327501</v>
      </c>
    </row>
    <row r="10" spans="1:15" x14ac:dyDescent="0.25">
      <c r="A10" s="144" t="s">
        <v>177</v>
      </c>
      <c r="B10" s="149">
        <v>52.238954461176675</v>
      </c>
      <c r="C10" s="149">
        <v>35.831872407747895</v>
      </c>
      <c r="D10" s="150">
        <f t="shared" si="0"/>
        <v>16.40708205342878</v>
      </c>
      <c r="E10" s="144" t="s">
        <v>183</v>
      </c>
      <c r="F10" s="149">
        <v>51.96022662631686</v>
      </c>
      <c r="G10" s="149">
        <v>34.672187126515283</v>
      </c>
      <c r="H10" s="150">
        <f t="shared" si="1"/>
        <v>17.288039499801577</v>
      </c>
      <c r="I10" s="144" t="s">
        <v>187</v>
      </c>
      <c r="J10" s="149">
        <v>2.6493392347050881</v>
      </c>
      <c r="K10" s="149">
        <v>2.9048933795453209</v>
      </c>
      <c r="L10" s="150">
        <f t="shared" si="2"/>
        <v>-0.25555414484023276</v>
      </c>
    </row>
    <row r="11" spans="1:15" x14ac:dyDescent="0.25">
      <c r="A11" s="144" t="s">
        <v>199</v>
      </c>
      <c r="B11" s="149">
        <v>52.399719181797877</v>
      </c>
      <c r="C11" s="149">
        <v>43.931085235433059</v>
      </c>
      <c r="D11" s="150">
        <f t="shared" si="0"/>
        <v>8.4686339463648181</v>
      </c>
      <c r="E11" s="144" t="s">
        <v>185</v>
      </c>
      <c r="F11" s="149">
        <v>50.668460074086532</v>
      </c>
      <c r="G11" s="149">
        <v>35.938408913504993</v>
      </c>
      <c r="H11" s="150">
        <f t="shared" si="1"/>
        <v>14.730051160581539</v>
      </c>
      <c r="I11" s="144" t="s">
        <v>177</v>
      </c>
      <c r="J11" s="149">
        <v>2.945046573634821</v>
      </c>
      <c r="K11" s="149">
        <v>5.8711217183770881</v>
      </c>
      <c r="L11" s="150">
        <f t="shared" si="2"/>
        <v>-2.926075144742267</v>
      </c>
    </row>
    <row r="12" spans="1:15" x14ac:dyDescent="0.25">
      <c r="A12" s="144" t="s">
        <v>181</v>
      </c>
      <c r="B12" s="149">
        <v>52.808350493502807</v>
      </c>
      <c r="C12" s="149">
        <v>38.411701441170145</v>
      </c>
      <c r="D12" s="150">
        <f t="shared" si="0"/>
        <v>14.396649052332663</v>
      </c>
      <c r="E12" s="144" t="s">
        <v>179</v>
      </c>
      <c r="F12" s="149">
        <v>50.098855820662571</v>
      </c>
      <c r="G12" s="149">
        <v>36.353275629048724</v>
      </c>
      <c r="H12" s="150">
        <f t="shared" si="1"/>
        <v>13.745580191613847</v>
      </c>
      <c r="I12" s="144" t="s">
        <v>198</v>
      </c>
      <c r="J12" s="149">
        <v>3.4701910588048661</v>
      </c>
      <c r="K12" s="149">
        <v>3.8967941806253701</v>
      </c>
      <c r="L12" s="150">
        <f t="shared" si="2"/>
        <v>-0.42660312182050397</v>
      </c>
    </row>
    <row r="13" spans="1:15" x14ac:dyDescent="0.25">
      <c r="A13" s="144" t="s">
        <v>183</v>
      </c>
      <c r="B13" s="149">
        <v>53.096771257594035</v>
      </c>
      <c r="C13" s="149">
        <v>36.163636104945653</v>
      </c>
      <c r="D13" s="150">
        <f t="shared" si="0"/>
        <v>16.933135152648383</v>
      </c>
      <c r="E13" s="144" t="s">
        <v>211</v>
      </c>
      <c r="F13" s="149">
        <v>50.036482446454741</v>
      </c>
      <c r="G13" s="149">
        <v>36.444772220173618</v>
      </c>
      <c r="H13" s="150">
        <f t="shared" si="1"/>
        <v>13.591710226281123</v>
      </c>
      <c r="I13" s="144" t="s">
        <v>195</v>
      </c>
      <c r="J13" s="149">
        <v>3.7350534927627437</v>
      </c>
      <c r="K13" s="149">
        <v>7.9069533171595747</v>
      </c>
      <c r="L13" s="150">
        <f t="shared" si="2"/>
        <v>-4.1718998243968315</v>
      </c>
    </row>
    <row r="14" spans="1:15" x14ac:dyDescent="0.25">
      <c r="A14" s="144" t="s">
        <v>194</v>
      </c>
      <c r="B14" s="149">
        <v>53.346777398076775</v>
      </c>
      <c r="C14" s="149">
        <v>35.952709866032706</v>
      </c>
      <c r="D14" s="150">
        <f t="shared" si="0"/>
        <v>17.394067532044069</v>
      </c>
      <c r="E14" s="144" t="s">
        <v>181</v>
      </c>
      <c r="F14" s="149">
        <v>51.437016260739895</v>
      </c>
      <c r="G14" s="149">
        <v>36.513658851365889</v>
      </c>
      <c r="H14" s="150">
        <f t="shared" si="1"/>
        <v>14.923357409374006</v>
      </c>
      <c r="I14" s="144" t="s">
        <v>184</v>
      </c>
      <c r="J14" s="149">
        <v>3.9078339594159814</v>
      </c>
      <c r="K14" s="149">
        <v>6.6308627336856008</v>
      </c>
      <c r="L14" s="150">
        <f t="shared" si="2"/>
        <v>-2.7230287742696193</v>
      </c>
    </row>
    <row r="15" spans="1:15" x14ac:dyDescent="0.25">
      <c r="A15" s="144" t="s">
        <v>178</v>
      </c>
      <c r="B15" s="149">
        <v>53.367957192319807</v>
      </c>
      <c r="C15" s="149">
        <v>33.739291153325695</v>
      </c>
      <c r="D15" s="150">
        <f t="shared" si="0"/>
        <v>19.628666038994112</v>
      </c>
      <c r="E15" s="144" t="s">
        <v>190</v>
      </c>
      <c r="F15" s="149">
        <v>51.16308395894108</v>
      </c>
      <c r="G15" s="149">
        <v>36.641283148958898</v>
      </c>
      <c r="H15" s="150">
        <f t="shared" si="1"/>
        <v>14.521800809982182</v>
      </c>
      <c r="I15" s="144" t="s">
        <v>190</v>
      </c>
      <c r="J15" s="149">
        <v>4.2811531746905525</v>
      </c>
      <c r="K15" s="149">
        <v>2.5986318461472271</v>
      </c>
      <c r="L15" s="150">
        <f t="shared" si="2"/>
        <v>1.6825213285433254</v>
      </c>
    </row>
    <row r="16" spans="1:15" x14ac:dyDescent="0.25">
      <c r="A16" s="144" t="s">
        <v>197</v>
      </c>
      <c r="B16" s="149">
        <v>53.43083041155846</v>
      </c>
      <c r="C16" s="149">
        <v>42.793437749336015</v>
      </c>
      <c r="D16" s="150">
        <f t="shared" si="0"/>
        <v>10.637392662222446</v>
      </c>
      <c r="E16" s="144" t="s">
        <v>426</v>
      </c>
      <c r="F16" s="149">
        <v>50.299042277673891</v>
      </c>
      <c r="G16" s="149">
        <v>36.933031678703045</v>
      </c>
      <c r="H16" s="150">
        <f t="shared" si="1"/>
        <v>13.366010598970846</v>
      </c>
      <c r="I16" s="144" t="s">
        <v>186</v>
      </c>
      <c r="J16" s="149">
        <v>5.0437567291499876</v>
      </c>
      <c r="K16" s="149">
        <v>4.7364763541933366</v>
      </c>
      <c r="L16" s="150">
        <f t="shared" si="2"/>
        <v>0.30728037495665106</v>
      </c>
    </row>
    <row r="17" spans="1:12" x14ac:dyDescent="0.25">
      <c r="A17" s="144" t="s">
        <v>190</v>
      </c>
      <c r="B17" s="149">
        <v>53.45142117342435</v>
      </c>
      <c r="C17" s="149">
        <v>37.61885879372992</v>
      </c>
      <c r="D17" s="150">
        <f t="shared" si="0"/>
        <v>15.83256237969443</v>
      </c>
      <c r="E17" s="144" t="s">
        <v>425</v>
      </c>
      <c r="F17" s="149">
        <v>48.712856773559658</v>
      </c>
      <c r="G17" s="149">
        <v>37.417733089579528</v>
      </c>
      <c r="H17" s="150">
        <f t="shared" si="1"/>
        <v>11.29512368398013</v>
      </c>
      <c r="I17" s="144" t="s">
        <v>197</v>
      </c>
      <c r="J17" s="149">
        <v>5.1846387598264814</v>
      </c>
      <c r="K17" s="149">
        <v>6.0812709115521164</v>
      </c>
      <c r="L17" s="150">
        <f t="shared" si="2"/>
        <v>-0.89663215172563504</v>
      </c>
    </row>
    <row r="18" spans="1:12" x14ac:dyDescent="0.25">
      <c r="A18" s="144" t="s">
        <v>185</v>
      </c>
      <c r="B18" s="149">
        <v>54.038149680820482</v>
      </c>
      <c r="C18" s="149">
        <v>37.075964660199965</v>
      </c>
      <c r="D18" s="150">
        <f t="shared" si="0"/>
        <v>16.962185020620517</v>
      </c>
      <c r="E18" s="144" t="s">
        <v>189</v>
      </c>
      <c r="F18" s="149">
        <v>52.521531173973301</v>
      </c>
      <c r="G18" s="149">
        <v>37.692235405188633</v>
      </c>
      <c r="H18" s="150">
        <f t="shared" si="1"/>
        <v>14.829295768784668</v>
      </c>
      <c r="I18" s="144" t="s">
        <v>194</v>
      </c>
      <c r="J18" s="149">
        <v>5.3928232248933918</v>
      </c>
      <c r="K18" s="149">
        <v>6.0431213858074724</v>
      </c>
      <c r="L18" s="150">
        <f t="shared" si="2"/>
        <v>-0.65029816091408055</v>
      </c>
    </row>
    <row r="19" spans="1:12" x14ac:dyDescent="0.25">
      <c r="A19" s="144" t="s">
        <v>426</v>
      </c>
      <c r="B19" s="149">
        <v>54.132043146294606</v>
      </c>
      <c r="C19" s="149">
        <v>41.133188507653948</v>
      </c>
      <c r="D19" s="150">
        <f t="shared" si="0"/>
        <v>12.998854638640658</v>
      </c>
      <c r="E19" s="152" t="s">
        <v>427</v>
      </c>
      <c r="F19" s="153">
        <v>51.347099184055999</v>
      </c>
      <c r="G19" s="153">
        <v>38.195847144995717</v>
      </c>
      <c r="H19" s="150">
        <f t="shared" si="1"/>
        <v>13.151252039060282</v>
      </c>
      <c r="I19" s="144" t="s">
        <v>200</v>
      </c>
      <c r="J19" s="149">
        <v>5.9642640621345135</v>
      </c>
      <c r="K19" s="149">
        <v>4.8727674185308141</v>
      </c>
      <c r="L19" s="150">
        <f t="shared" si="2"/>
        <v>1.0914966436036995</v>
      </c>
    </row>
    <row r="20" spans="1:12" x14ac:dyDescent="0.25">
      <c r="A20" s="144" t="s">
        <v>211</v>
      </c>
      <c r="B20" s="149">
        <v>54.145116194977696</v>
      </c>
      <c r="C20" s="149">
        <v>39.656627146080339</v>
      </c>
      <c r="D20" s="150">
        <f t="shared" si="0"/>
        <v>14.488489048897357</v>
      </c>
      <c r="E20" s="144" t="s">
        <v>188</v>
      </c>
      <c r="F20" s="149">
        <v>53.634214969048955</v>
      </c>
      <c r="G20" s="149">
        <v>39.062235240008711</v>
      </c>
      <c r="H20" s="150">
        <f t="shared" si="1"/>
        <v>14.571979729040244</v>
      </c>
      <c r="I20" s="152" t="s">
        <v>427</v>
      </c>
      <c r="J20" s="153">
        <v>6.0704291354786388</v>
      </c>
      <c r="K20" s="153">
        <v>7.8421520672271079</v>
      </c>
      <c r="L20" s="150">
        <f t="shared" si="2"/>
        <v>-1.7717229317484691</v>
      </c>
    </row>
    <row r="21" spans="1:12" x14ac:dyDescent="0.25">
      <c r="A21" s="144" t="s">
        <v>179</v>
      </c>
      <c r="B21" s="149">
        <v>54.561360001274096</v>
      </c>
      <c r="C21" s="149">
        <v>38.625858467743647</v>
      </c>
      <c r="D21" s="150">
        <f t="shared" si="0"/>
        <v>15.935501533530449</v>
      </c>
      <c r="E21" s="144" t="s">
        <v>184</v>
      </c>
      <c r="F21" s="149">
        <v>55.076588606617079</v>
      </c>
      <c r="G21" s="149">
        <v>39.912261763030685</v>
      </c>
      <c r="H21" s="150">
        <f t="shared" si="1"/>
        <v>15.164326843586394</v>
      </c>
      <c r="I21" s="144" t="s">
        <v>185</v>
      </c>
      <c r="J21" s="149">
        <v>6.2357605259196065</v>
      </c>
      <c r="K21" s="149">
        <v>3.0681757227913962</v>
      </c>
      <c r="L21" s="150">
        <f t="shared" si="2"/>
        <v>3.1675848031282103</v>
      </c>
    </row>
    <row r="22" spans="1:12" x14ac:dyDescent="0.25">
      <c r="A22" s="152" t="s">
        <v>427</v>
      </c>
      <c r="B22" s="153">
        <v>54.665531537577358</v>
      </c>
      <c r="C22" s="153">
        <v>41.446114467493587</v>
      </c>
      <c r="D22" s="150">
        <f t="shared" si="0"/>
        <v>13.219417070083772</v>
      </c>
      <c r="E22" s="144" t="s">
        <v>197</v>
      </c>
      <c r="F22" s="149">
        <v>50.660634868343649</v>
      </c>
      <c r="G22" s="149">
        <v>40.191052867432482</v>
      </c>
      <c r="H22" s="150">
        <f t="shared" si="1"/>
        <v>10.469582000911167</v>
      </c>
      <c r="I22" s="144" t="s">
        <v>425</v>
      </c>
      <c r="J22" s="149">
        <v>6.3324407607308686</v>
      </c>
      <c r="K22" s="149">
        <v>6.369426751592357</v>
      </c>
      <c r="L22" s="150">
        <f t="shared" si="2"/>
        <v>-3.698599086148846E-2</v>
      </c>
    </row>
    <row r="23" spans="1:12" x14ac:dyDescent="0.25">
      <c r="A23" s="144" t="s">
        <v>188</v>
      </c>
      <c r="B23" s="149">
        <v>55.033202025886332</v>
      </c>
      <c r="C23" s="149">
        <v>41.890779695480624</v>
      </c>
      <c r="D23" s="150">
        <f t="shared" si="0"/>
        <v>13.142422330405708</v>
      </c>
      <c r="E23" s="144" t="s">
        <v>182</v>
      </c>
      <c r="F23" s="149">
        <v>47.2869205034252</v>
      </c>
      <c r="G23" s="149">
        <v>40.499263162595454</v>
      </c>
      <c r="H23" s="150">
        <f t="shared" si="1"/>
        <v>6.787657340829746</v>
      </c>
      <c r="I23" s="144" t="s">
        <v>199</v>
      </c>
      <c r="J23" s="149">
        <v>6.8603270302365944</v>
      </c>
      <c r="K23" s="149">
        <v>7.1376464071977637</v>
      </c>
      <c r="L23" s="150">
        <f t="shared" si="2"/>
        <v>-0.27731937696116926</v>
      </c>
    </row>
    <row r="24" spans="1:12" x14ac:dyDescent="0.25">
      <c r="A24" s="144" t="s">
        <v>180</v>
      </c>
      <c r="B24" s="149">
        <v>55.053064713198509</v>
      </c>
      <c r="C24" s="149">
        <v>47.109314935459068</v>
      </c>
      <c r="D24" s="150">
        <f t="shared" si="0"/>
        <v>7.9437497777394412</v>
      </c>
      <c r="E24" s="144" t="s">
        <v>199</v>
      </c>
      <c r="F24" s="149">
        <v>48.804927083000926</v>
      </c>
      <c r="G24" s="149">
        <v>40.795439708483187</v>
      </c>
      <c r="H24" s="150">
        <f t="shared" si="1"/>
        <v>8.0094873745177395</v>
      </c>
      <c r="I24" s="144" t="s">
        <v>182</v>
      </c>
      <c r="J24" s="149">
        <v>7.0695053224796496</v>
      </c>
      <c r="K24" s="149">
        <v>7.6601954928047791</v>
      </c>
      <c r="L24" s="150">
        <f t="shared" si="2"/>
        <v>-0.59069017032512949</v>
      </c>
    </row>
    <row r="25" spans="1:12" x14ac:dyDescent="0.25">
      <c r="A25" s="144" t="s">
        <v>195</v>
      </c>
      <c r="B25" s="149">
        <v>56.663992154765083</v>
      </c>
      <c r="C25" s="149">
        <v>44.491462911331183</v>
      </c>
      <c r="D25" s="150">
        <f t="shared" si="0"/>
        <v>12.1725292434339</v>
      </c>
      <c r="E25" s="144" t="s">
        <v>195</v>
      </c>
      <c r="F25" s="149">
        <v>54.547561736649733</v>
      </c>
      <c r="G25" s="149">
        <v>40.973543708810858</v>
      </c>
      <c r="H25" s="150">
        <f t="shared" si="1"/>
        <v>13.574018027838875</v>
      </c>
      <c r="I25" s="144" t="s">
        <v>426</v>
      </c>
      <c r="J25" s="149">
        <v>7.0808353903469641</v>
      </c>
      <c r="K25" s="149">
        <v>10.211114142462707</v>
      </c>
      <c r="L25" s="150">
        <f t="shared" si="2"/>
        <v>-3.1302787521157427</v>
      </c>
    </row>
    <row r="26" spans="1:12" x14ac:dyDescent="0.25">
      <c r="A26" s="144" t="s">
        <v>189</v>
      </c>
      <c r="B26" s="149">
        <v>56.67238940792668</v>
      </c>
      <c r="C26" s="149">
        <v>41.943323200248265</v>
      </c>
      <c r="D26" s="150">
        <f t="shared" si="0"/>
        <v>14.729066207678414</v>
      </c>
      <c r="E26" s="144" t="s">
        <v>192</v>
      </c>
      <c r="F26" s="149">
        <v>48.648354383126986</v>
      </c>
      <c r="G26" s="149">
        <v>41.281355823396297</v>
      </c>
      <c r="H26" s="150">
        <f t="shared" si="1"/>
        <v>7.3669985597306891</v>
      </c>
      <c r="I26" s="144" t="s">
        <v>189</v>
      </c>
      <c r="J26" s="149">
        <v>7.3243042640669183</v>
      </c>
      <c r="K26" s="149">
        <v>10.13531468349286</v>
      </c>
      <c r="L26" s="150">
        <f t="shared" si="2"/>
        <v>-2.8110104194259415</v>
      </c>
    </row>
    <row r="27" spans="1:12" x14ac:dyDescent="0.25">
      <c r="A27" s="144" t="s">
        <v>184</v>
      </c>
      <c r="B27" s="149">
        <v>57.316419096386873</v>
      </c>
      <c r="C27" s="149">
        <v>42.746739374050293</v>
      </c>
      <c r="D27" s="150">
        <f t="shared" si="0"/>
        <v>14.569679722336581</v>
      </c>
      <c r="E27" s="144" t="s">
        <v>180</v>
      </c>
      <c r="F27" s="149">
        <v>53.917803115394527</v>
      </c>
      <c r="G27" s="149">
        <v>45.611621413830775</v>
      </c>
      <c r="H27" s="150">
        <f t="shared" si="1"/>
        <v>8.3061817015637516</v>
      </c>
      <c r="I27" s="144" t="s">
        <v>211</v>
      </c>
      <c r="J27" s="149">
        <v>7.5881889951582515</v>
      </c>
      <c r="K27" s="149">
        <v>8.0991631337567558</v>
      </c>
      <c r="L27" s="150">
        <f t="shared" si="2"/>
        <v>-0.51097413859850427</v>
      </c>
    </row>
    <row r="28" spans="1:12" x14ac:dyDescent="0.25">
      <c r="A28" s="144" t="s">
        <v>200</v>
      </c>
      <c r="B28" s="149">
        <v>59.288305983709101</v>
      </c>
      <c r="C28" s="149">
        <v>48.642764839601192</v>
      </c>
      <c r="D28" s="150">
        <f t="shared" si="0"/>
        <v>10.645541144107909</v>
      </c>
      <c r="E28" s="144" t="s">
        <v>200</v>
      </c>
      <c r="F28" s="149">
        <v>55.752194856874397</v>
      </c>
      <c r="G28" s="149">
        <v>46.272516043024545</v>
      </c>
      <c r="H28" s="150">
        <f t="shared" si="1"/>
        <v>9.4796788138498513</v>
      </c>
      <c r="I28" s="144" t="s">
        <v>179</v>
      </c>
      <c r="J28" s="149">
        <v>8.1788727049826324</v>
      </c>
      <c r="K28" s="149">
        <v>5.8835788480733582</v>
      </c>
      <c r="L28" s="150">
        <f t="shared" si="2"/>
        <v>2.2952938569092742</v>
      </c>
    </row>
  </sheetData>
  <autoFilter ref="E2:G28" xr:uid="{0D0798B1-6A2E-4635-8520-E42E54A38ABA}">
    <sortState xmlns:xlrd2="http://schemas.microsoft.com/office/spreadsheetml/2017/richdata2" ref="E3:G28">
      <sortCondition ref="G2:G28"/>
    </sortState>
  </autoFilter>
  <mergeCells count="3">
    <mergeCell ref="B1:C1"/>
    <mergeCell ref="F1:G1"/>
    <mergeCell ref="J1:K1"/>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E4895-1E90-4849-8330-C84103E353CE}">
  <dimension ref="A1:G29"/>
  <sheetViews>
    <sheetView workbookViewId="0">
      <selection activeCell="A30" sqref="A30"/>
    </sheetView>
  </sheetViews>
  <sheetFormatPr baseColWidth="10" defaultRowHeight="15" x14ac:dyDescent="0.25"/>
  <cols>
    <col min="1" max="1" width="18.140625" customWidth="1"/>
    <col min="2" max="2" width="11.85546875" customWidth="1"/>
  </cols>
  <sheetData>
    <row r="1" spans="1:7" ht="42.75" customHeight="1" x14ac:dyDescent="0.25">
      <c r="A1" s="155" t="s">
        <v>416</v>
      </c>
      <c r="B1" s="155"/>
    </row>
    <row r="2" spans="1:7" x14ac:dyDescent="0.25">
      <c r="B2" t="s">
        <v>417</v>
      </c>
      <c r="C2" t="s">
        <v>418</v>
      </c>
      <c r="D2" t="s">
        <v>419</v>
      </c>
      <c r="F2" s="140">
        <v>3.5000000000000003E-2</v>
      </c>
      <c r="G2" t="s">
        <v>420</v>
      </c>
    </row>
    <row r="3" spans="1:7" x14ac:dyDescent="0.25">
      <c r="A3" s="141" t="s">
        <v>179</v>
      </c>
      <c r="B3">
        <v>2.5</v>
      </c>
      <c r="C3">
        <v>3.0700000000000003</v>
      </c>
      <c r="D3">
        <f t="shared" ref="D3:D26" si="0">(+B3-C3)*100</f>
        <v>-57.000000000000028</v>
      </c>
    </row>
    <row r="4" spans="1:7" x14ac:dyDescent="0.25">
      <c r="A4" s="141" t="s">
        <v>181</v>
      </c>
      <c r="B4">
        <v>2.5</v>
      </c>
      <c r="C4">
        <v>2.77</v>
      </c>
      <c r="D4">
        <f t="shared" si="0"/>
        <v>-27</v>
      </c>
    </row>
    <row r="5" spans="1:7" x14ac:dyDescent="0.25">
      <c r="A5" s="141" t="s">
        <v>197</v>
      </c>
      <c r="B5">
        <v>3.5000000000000004</v>
      </c>
      <c r="C5">
        <v>3.29</v>
      </c>
      <c r="D5">
        <f t="shared" si="0"/>
        <v>21.000000000000043</v>
      </c>
      <c r="F5">
        <v>100</v>
      </c>
    </row>
    <row r="6" spans="1:7" x14ac:dyDescent="0.25">
      <c r="A6" s="141" t="s">
        <v>199</v>
      </c>
      <c r="B6">
        <v>3.5999999999999996</v>
      </c>
      <c r="C6">
        <v>3.35</v>
      </c>
      <c r="D6">
        <f t="shared" si="0"/>
        <v>24.999999999999957</v>
      </c>
    </row>
    <row r="7" spans="1:7" x14ac:dyDescent="0.25">
      <c r="A7" s="141" t="s">
        <v>187</v>
      </c>
      <c r="B7">
        <v>3</v>
      </c>
      <c r="C7">
        <v>2.64</v>
      </c>
      <c r="D7">
        <f t="shared" si="0"/>
        <v>35.999999999999986</v>
      </c>
    </row>
    <row r="8" spans="1:7" x14ac:dyDescent="0.25">
      <c r="A8" s="141" t="s">
        <v>192</v>
      </c>
      <c r="B8">
        <v>3.5999999999999996</v>
      </c>
      <c r="C8">
        <v>3.2199999999999998</v>
      </c>
      <c r="D8">
        <f t="shared" si="0"/>
        <v>37.999999999999986</v>
      </c>
    </row>
    <row r="9" spans="1:7" x14ac:dyDescent="0.25">
      <c r="A9" s="141" t="s">
        <v>211</v>
      </c>
      <c r="B9">
        <v>4</v>
      </c>
      <c r="C9">
        <v>3.2800000000000002</v>
      </c>
      <c r="D9">
        <f t="shared" si="0"/>
        <v>71.999999999999972</v>
      </c>
      <c r="E9" s="140"/>
      <c r="F9" s="140"/>
      <c r="G9" s="140"/>
    </row>
    <row r="10" spans="1:7" x14ac:dyDescent="0.25">
      <c r="A10" s="141" t="s">
        <v>185</v>
      </c>
      <c r="B10">
        <v>2.9000000000000004</v>
      </c>
      <c r="C10">
        <v>2.1</v>
      </c>
      <c r="D10">
        <f t="shared" si="0"/>
        <v>80.000000000000028</v>
      </c>
    </row>
    <row r="11" spans="1:7" x14ac:dyDescent="0.25">
      <c r="A11" s="141" t="s">
        <v>177</v>
      </c>
      <c r="B11">
        <v>4</v>
      </c>
      <c r="C11">
        <v>3.16</v>
      </c>
      <c r="D11">
        <f t="shared" si="0"/>
        <v>83.999999999999986</v>
      </c>
    </row>
    <row r="12" spans="1:7" x14ac:dyDescent="0.25">
      <c r="A12" s="141" t="s">
        <v>182</v>
      </c>
      <c r="B12">
        <v>3.9</v>
      </c>
      <c r="C12">
        <v>3.05</v>
      </c>
      <c r="D12">
        <f t="shared" si="0"/>
        <v>85.000000000000014</v>
      </c>
    </row>
    <row r="13" spans="1:7" x14ac:dyDescent="0.25">
      <c r="A13" s="141" t="s">
        <v>193</v>
      </c>
      <c r="B13">
        <v>4</v>
      </c>
      <c r="C13">
        <v>3.1</v>
      </c>
      <c r="D13">
        <f t="shared" si="0"/>
        <v>89.999999999999986</v>
      </c>
    </row>
    <row r="14" spans="1:7" x14ac:dyDescent="0.25">
      <c r="A14" s="141" t="s">
        <v>180</v>
      </c>
      <c r="B14">
        <v>4.75</v>
      </c>
      <c r="C14">
        <v>3.81</v>
      </c>
      <c r="D14">
        <f t="shared" si="0"/>
        <v>94</v>
      </c>
    </row>
    <row r="15" spans="1:7" x14ac:dyDescent="0.25">
      <c r="A15" s="141" t="s">
        <v>178</v>
      </c>
      <c r="B15">
        <v>3</v>
      </c>
      <c r="C15">
        <v>2</v>
      </c>
      <c r="D15">
        <f t="shared" si="0"/>
        <v>100</v>
      </c>
    </row>
    <row r="16" spans="1:7" x14ac:dyDescent="0.25">
      <c r="A16" s="141" t="s">
        <v>183</v>
      </c>
      <c r="B16">
        <v>3.5999999999999996</v>
      </c>
      <c r="C16">
        <v>2.5299999999999998</v>
      </c>
      <c r="D16">
        <f t="shared" si="0"/>
        <v>106.99999999999999</v>
      </c>
    </row>
    <row r="17" spans="1:4" x14ac:dyDescent="0.25">
      <c r="A17" s="141" t="s">
        <v>194</v>
      </c>
      <c r="B17">
        <v>3.85</v>
      </c>
      <c r="C17">
        <v>2.56</v>
      </c>
      <c r="D17">
        <f t="shared" si="0"/>
        <v>129</v>
      </c>
    </row>
    <row r="18" spans="1:4" x14ac:dyDescent="0.25">
      <c r="A18" s="141" t="s">
        <v>200</v>
      </c>
      <c r="B18">
        <v>5</v>
      </c>
      <c r="C18">
        <v>3.66</v>
      </c>
      <c r="D18">
        <f t="shared" si="0"/>
        <v>134</v>
      </c>
    </row>
    <row r="19" spans="1:4" x14ac:dyDescent="0.25">
      <c r="A19" s="141" t="s">
        <v>198</v>
      </c>
      <c r="B19">
        <v>5</v>
      </c>
      <c r="C19">
        <v>3.42</v>
      </c>
      <c r="D19">
        <f t="shared" si="0"/>
        <v>158</v>
      </c>
    </row>
    <row r="20" spans="1:4" x14ac:dyDescent="0.25">
      <c r="A20" s="141" t="s">
        <v>191</v>
      </c>
      <c r="B20">
        <v>4.5</v>
      </c>
      <c r="C20">
        <v>2.77</v>
      </c>
      <c r="D20">
        <f t="shared" si="0"/>
        <v>173</v>
      </c>
    </row>
    <row r="21" spans="1:4" x14ac:dyDescent="0.25">
      <c r="A21" s="141" t="s">
        <v>195</v>
      </c>
      <c r="B21">
        <v>5</v>
      </c>
      <c r="C21">
        <v>3.25</v>
      </c>
      <c r="D21">
        <f t="shared" si="0"/>
        <v>175</v>
      </c>
    </row>
    <row r="22" spans="1:4" x14ac:dyDescent="0.25">
      <c r="A22" s="141" t="s">
        <v>190</v>
      </c>
      <c r="B22">
        <v>4.2</v>
      </c>
      <c r="C22">
        <v>2.25</v>
      </c>
      <c r="D22">
        <f t="shared" si="0"/>
        <v>195.00000000000003</v>
      </c>
    </row>
    <row r="23" spans="1:4" x14ac:dyDescent="0.25">
      <c r="A23" s="141" t="s">
        <v>186</v>
      </c>
      <c r="B23">
        <v>5</v>
      </c>
      <c r="C23">
        <v>2.82</v>
      </c>
      <c r="D23">
        <f t="shared" si="0"/>
        <v>218.00000000000003</v>
      </c>
    </row>
    <row r="24" spans="1:4" x14ac:dyDescent="0.25">
      <c r="A24" s="141" t="s">
        <v>184</v>
      </c>
      <c r="B24">
        <v>5</v>
      </c>
      <c r="C24">
        <v>2.5</v>
      </c>
      <c r="D24">
        <f t="shared" si="0"/>
        <v>250</v>
      </c>
    </row>
    <row r="25" spans="1:4" x14ac:dyDescent="0.25">
      <c r="A25" s="141" t="s">
        <v>188</v>
      </c>
      <c r="B25">
        <v>4.5</v>
      </c>
      <c r="C25">
        <v>1.87</v>
      </c>
      <c r="D25">
        <f t="shared" si="0"/>
        <v>263</v>
      </c>
    </row>
    <row r="26" spans="1:4" x14ac:dyDescent="0.25">
      <c r="A26" s="141" t="s">
        <v>189</v>
      </c>
      <c r="B26">
        <v>5.5</v>
      </c>
      <c r="C26">
        <v>2.65</v>
      </c>
      <c r="D26">
        <f t="shared" si="0"/>
        <v>285</v>
      </c>
    </row>
    <row r="27" spans="1:4" x14ac:dyDescent="0.25">
      <c r="A27" s="141" t="s">
        <v>421</v>
      </c>
      <c r="B27">
        <v>0</v>
      </c>
      <c r="C27">
        <v>2.9899999999999998</v>
      </c>
      <c r="D27">
        <v>0</v>
      </c>
    </row>
    <row r="29" spans="1:4" x14ac:dyDescent="0.25">
      <c r="A29" s="142" t="s">
        <v>422</v>
      </c>
    </row>
  </sheetData>
  <autoFilter ref="A2:D26" xr:uid="{990DB187-B8CD-4B9E-91B1-1B41927BCC9D}">
    <sortState xmlns:xlrd2="http://schemas.microsoft.com/office/spreadsheetml/2017/richdata2" ref="A3:D27">
      <sortCondition ref="D2:D26"/>
    </sortState>
  </autoFilter>
  <mergeCells count="1">
    <mergeCell ref="A1:B1"/>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700F29-AD07-4E52-B67A-6582BB458D15}">
  <dimension ref="A1:D25"/>
  <sheetViews>
    <sheetView showGridLines="0" topLeftCell="A2" workbookViewId="0">
      <selection activeCell="D8" sqref="D8"/>
    </sheetView>
  </sheetViews>
  <sheetFormatPr baseColWidth="10" defaultRowHeight="12.75" x14ac:dyDescent="0.2"/>
  <cols>
    <col min="1" max="1" width="27.42578125" style="61" customWidth="1"/>
    <col min="2" max="16384" width="11.42578125" style="61"/>
  </cols>
  <sheetData>
    <row r="1" spans="1:4" hidden="1" x14ac:dyDescent="0.2">
      <c r="A1" s="60" t="e">
        <f ca="1">DotStatQuery(#REF!)</f>
        <v>#NAME?</v>
      </c>
    </row>
    <row r="2" spans="1:4" ht="34.5" x14ac:dyDescent="0.2">
      <c r="A2" s="62" t="s">
        <v>297</v>
      </c>
    </row>
    <row r="3" spans="1:4" x14ac:dyDescent="0.2">
      <c r="A3" s="63" t="s">
        <v>298</v>
      </c>
      <c r="B3" s="156">
        <v>2021</v>
      </c>
      <c r="C3" s="157"/>
      <c r="D3" s="157"/>
    </row>
    <row r="4" spans="1:4" ht="21" x14ac:dyDescent="0.2">
      <c r="A4" s="64" t="s">
        <v>299</v>
      </c>
      <c r="B4" s="65" t="s">
        <v>169</v>
      </c>
      <c r="C4" s="65" t="s">
        <v>22</v>
      </c>
      <c r="D4" s="65" t="s">
        <v>300</v>
      </c>
    </row>
    <row r="5" spans="1:4" x14ac:dyDescent="0.2">
      <c r="A5" s="66" t="s">
        <v>7</v>
      </c>
      <c r="B5" s="67">
        <v>34.320058973933499</v>
      </c>
      <c r="C5" s="67">
        <v>26.202455576103741</v>
      </c>
      <c r="D5" s="67">
        <f t="shared" ref="D5:D23" si="0">+B5-C5</f>
        <v>8.1176033978297575</v>
      </c>
    </row>
    <row r="6" spans="1:4" x14ac:dyDescent="0.2">
      <c r="A6" s="66" t="s">
        <v>8</v>
      </c>
      <c r="B6" s="67">
        <v>38.093307698035673</v>
      </c>
      <c r="C6" s="67">
        <v>30.749892578605721</v>
      </c>
      <c r="D6" s="67">
        <f t="shared" si="0"/>
        <v>7.3434151194299524</v>
      </c>
    </row>
    <row r="7" spans="1:4" x14ac:dyDescent="0.2">
      <c r="A7" s="66" t="s">
        <v>280</v>
      </c>
      <c r="B7" s="67">
        <v>40.327014549171352</v>
      </c>
      <c r="C7" s="67">
        <v>31.395011087061629</v>
      </c>
      <c r="D7" s="67">
        <f t="shared" si="0"/>
        <v>8.9320034621097228</v>
      </c>
    </row>
    <row r="8" spans="1:4" x14ac:dyDescent="0.2">
      <c r="A8" s="66" t="s">
        <v>284</v>
      </c>
      <c r="B8" s="67">
        <v>36.190216543388587</v>
      </c>
      <c r="C8" s="67">
        <v>31.796563754582738</v>
      </c>
      <c r="D8" s="67">
        <f t="shared" si="0"/>
        <v>4.3936527888058485</v>
      </c>
    </row>
    <row r="9" spans="1:4" x14ac:dyDescent="0.2">
      <c r="A9" s="66" t="s">
        <v>282</v>
      </c>
      <c r="B9" s="67">
        <v>35.456594883369917</v>
      </c>
      <c r="C9" s="67">
        <v>31.874551636633239</v>
      </c>
      <c r="D9" s="67">
        <f t="shared" si="0"/>
        <v>3.5820432467366778</v>
      </c>
    </row>
    <row r="10" spans="1:4" x14ac:dyDescent="0.2">
      <c r="A10" s="66" t="s">
        <v>9</v>
      </c>
      <c r="B10" s="67">
        <v>37.860502044927401</v>
      </c>
      <c r="C10" s="67">
        <v>32.596624036403362</v>
      </c>
      <c r="D10" s="67">
        <f t="shared" si="0"/>
        <v>5.2638780085240384</v>
      </c>
    </row>
    <row r="11" spans="1:4" x14ac:dyDescent="0.2">
      <c r="A11" s="66" t="s">
        <v>286</v>
      </c>
      <c r="B11" s="67">
        <v>38.817886111206967</v>
      </c>
      <c r="C11" s="67">
        <v>32.604632184320181</v>
      </c>
      <c r="D11" s="67">
        <f t="shared" si="0"/>
        <v>6.2132539268867859</v>
      </c>
    </row>
    <row r="12" spans="1:4" x14ac:dyDescent="0.2">
      <c r="A12" s="66" t="s">
        <v>291</v>
      </c>
      <c r="B12" s="67">
        <v>41</v>
      </c>
      <c r="C12" s="67">
        <v>33</v>
      </c>
      <c r="D12" s="67">
        <f t="shared" si="0"/>
        <v>8</v>
      </c>
    </row>
    <row r="13" spans="1:4" x14ac:dyDescent="0.2">
      <c r="A13" s="66" t="s">
        <v>15</v>
      </c>
      <c r="B13" s="67">
        <v>40.163835791559237</v>
      </c>
      <c r="C13" s="67">
        <v>33.340146475206097</v>
      </c>
      <c r="D13" s="67">
        <f t="shared" si="0"/>
        <v>6.8236893163531391</v>
      </c>
    </row>
    <row r="14" spans="1:4" x14ac:dyDescent="0.2">
      <c r="A14" s="66" t="s">
        <v>277</v>
      </c>
      <c r="B14" s="67">
        <v>37.032963348373201</v>
      </c>
      <c r="C14" s="67">
        <v>33.59250049448363</v>
      </c>
      <c r="D14" s="67">
        <f t="shared" si="0"/>
        <v>3.4404628538895707</v>
      </c>
    </row>
    <row r="15" spans="1:4" x14ac:dyDescent="0.2">
      <c r="A15" s="66" t="s">
        <v>4</v>
      </c>
      <c r="B15" s="67">
        <v>38.507990243784732</v>
      </c>
      <c r="C15" s="67">
        <v>34.027252426355908</v>
      </c>
      <c r="D15" s="67">
        <f t="shared" si="0"/>
        <v>4.4807378174288246</v>
      </c>
    </row>
    <row r="16" spans="1:4" x14ac:dyDescent="0.2">
      <c r="A16" s="66" t="s">
        <v>13</v>
      </c>
      <c r="B16" s="67">
        <v>38.084201844904683</v>
      </c>
      <c r="C16" s="67">
        <v>34.168553451806247</v>
      </c>
      <c r="D16" s="67">
        <f t="shared" si="0"/>
        <v>3.9156483930984365</v>
      </c>
    </row>
    <row r="17" spans="1:4" x14ac:dyDescent="0.2">
      <c r="A17" s="66" t="s">
        <v>12</v>
      </c>
      <c r="B17" s="67">
        <v>39.6</v>
      </c>
      <c r="C17" s="67">
        <v>34.5</v>
      </c>
      <c r="D17" s="67">
        <f t="shared" si="0"/>
        <v>5.1000000000000014</v>
      </c>
    </row>
    <row r="18" spans="1:4" x14ac:dyDescent="0.2">
      <c r="A18" s="66" t="s">
        <v>281</v>
      </c>
      <c r="B18" s="67">
        <v>39.252187971925167</v>
      </c>
      <c r="C18" s="67">
        <v>36.623647903193373</v>
      </c>
      <c r="D18" s="67">
        <f t="shared" si="0"/>
        <v>2.6285400687317946</v>
      </c>
    </row>
    <row r="19" spans="1:4" x14ac:dyDescent="0.2">
      <c r="A19" s="66" t="s">
        <v>18</v>
      </c>
      <c r="B19" s="67">
        <v>40.394509028005118</v>
      </c>
      <c r="C19" s="67">
        <v>37.052517147575202</v>
      </c>
      <c r="D19" s="67">
        <f t="shared" si="0"/>
        <v>3.3419918804299158</v>
      </c>
    </row>
    <row r="20" spans="1:4" x14ac:dyDescent="0.2">
      <c r="A20" s="66" t="s">
        <v>6</v>
      </c>
      <c r="B20" s="67">
        <v>41.077962790356402</v>
      </c>
      <c r="C20" s="67">
        <v>38.238108858270479</v>
      </c>
      <c r="D20" s="67">
        <f t="shared" si="0"/>
        <v>2.8398539320859228</v>
      </c>
    </row>
    <row r="21" spans="1:4" x14ac:dyDescent="0.2">
      <c r="A21" s="68" t="s">
        <v>10</v>
      </c>
      <c r="B21" s="67">
        <v>40.4</v>
      </c>
      <c r="C21" s="67">
        <v>38.799999999999997</v>
      </c>
      <c r="D21" s="67">
        <f t="shared" si="0"/>
        <v>1.6000000000000014</v>
      </c>
    </row>
    <row r="22" spans="1:4" x14ac:dyDescent="0.2">
      <c r="A22" s="69" t="s">
        <v>301</v>
      </c>
      <c r="B22" s="70">
        <v>47.366115097727217</v>
      </c>
      <c r="C22" s="70">
        <v>40.91096367757315</v>
      </c>
      <c r="D22" s="67">
        <f t="shared" si="0"/>
        <v>6.455151420154067</v>
      </c>
    </row>
    <row r="23" spans="1:4" x14ac:dyDescent="0.2">
      <c r="A23" s="69" t="s">
        <v>287</v>
      </c>
      <c r="B23" s="70">
        <v>43.87190427397973</v>
      </c>
      <c r="C23" s="70">
        <v>41.1136858382106</v>
      </c>
      <c r="D23" s="67">
        <f t="shared" si="0"/>
        <v>2.7582184357691304</v>
      </c>
    </row>
    <row r="25" spans="1:4" x14ac:dyDescent="0.2">
      <c r="A25" s="71" t="s">
        <v>302</v>
      </c>
    </row>
  </sheetData>
  <autoFilter ref="A4:D21" xr:uid="{348713B6-5375-4475-9434-65EB7966C100}">
    <sortState xmlns:xlrd2="http://schemas.microsoft.com/office/spreadsheetml/2017/richdata2" ref="A5:D23">
      <sortCondition ref="C4:C21"/>
    </sortState>
  </autoFilter>
  <mergeCells count="1">
    <mergeCell ref="B3:D3"/>
  </mergeCells>
  <hyperlinks>
    <hyperlink ref="A2" r:id="rId1" tooltip="Click once to display linked information. Click and hold to select this cell." display="http://stats.oecd.org/OECDStat_Metadata/ShowMetadata.ashx?Dataset=AVE_HRS&amp;ShowOnWeb=true&amp;Lang=en" xr:uid="{F02E72DA-5B83-4D75-8434-22DA4A2AD4FC}"/>
  </hyperlinks>
  <pageMargins left="0.75" right="0.75" top="1" bottom="1" header="0.5" footer="0.5"/>
  <pageSetup orientation="portrait" horizontalDpi="0" verticalDpi="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9482A2-EEC8-4D45-9DD5-303FDF3C5641}">
  <dimension ref="A1:B27"/>
  <sheetViews>
    <sheetView workbookViewId="0">
      <selection activeCell="D8" sqref="D8"/>
    </sheetView>
  </sheetViews>
  <sheetFormatPr baseColWidth="10" defaultRowHeight="15" x14ac:dyDescent="0.25"/>
  <cols>
    <col min="1" max="16384" width="11.42578125" style="72"/>
  </cols>
  <sheetData>
    <row r="1" spans="1:2" x14ac:dyDescent="0.25">
      <c r="A1" s="72" t="s">
        <v>303</v>
      </c>
    </row>
    <row r="3" spans="1:2" x14ac:dyDescent="0.25">
      <c r="A3" s="72" t="s">
        <v>13</v>
      </c>
      <c r="B3" s="72">
        <v>100</v>
      </c>
    </row>
    <row r="4" spans="1:2" x14ac:dyDescent="0.25">
      <c r="A4" s="72" t="s">
        <v>304</v>
      </c>
      <c r="B4" s="72">
        <v>99</v>
      </c>
    </row>
    <row r="5" spans="1:2" x14ac:dyDescent="0.25">
      <c r="A5" s="72" t="s">
        <v>9</v>
      </c>
      <c r="B5" s="72">
        <v>98</v>
      </c>
    </row>
    <row r="6" spans="1:2" x14ac:dyDescent="0.25">
      <c r="A6" s="72" t="s">
        <v>282</v>
      </c>
      <c r="B6" s="72">
        <v>97</v>
      </c>
    </row>
    <row r="7" spans="1:2" x14ac:dyDescent="0.25">
      <c r="A7" s="72" t="s">
        <v>305</v>
      </c>
      <c r="B7" s="72">
        <v>97</v>
      </c>
    </row>
    <row r="8" spans="1:2" x14ac:dyDescent="0.25">
      <c r="A8" s="72" t="s">
        <v>284</v>
      </c>
      <c r="B8" s="72">
        <v>97</v>
      </c>
    </row>
    <row r="9" spans="1:2" x14ac:dyDescent="0.25">
      <c r="A9" s="72" t="s">
        <v>4</v>
      </c>
      <c r="B9" s="72">
        <v>97</v>
      </c>
    </row>
    <row r="10" spans="1:2" x14ac:dyDescent="0.25">
      <c r="A10" s="72" t="s">
        <v>8</v>
      </c>
      <c r="B10" s="72">
        <v>94</v>
      </c>
    </row>
    <row r="11" spans="1:2" x14ac:dyDescent="0.25">
      <c r="A11" s="72" t="s">
        <v>281</v>
      </c>
      <c r="B11" s="72">
        <v>94</v>
      </c>
    </row>
    <row r="12" spans="1:2" x14ac:dyDescent="0.25">
      <c r="A12" s="72" t="s">
        <v>286</v>
      </c>
      <c r="B12" s="72">
        <v>92</v>
      </c>
    </row>
    <row r="13" spans="1:2" x14ac:dyDescent="0.25">
      <c r="A13" s="72" t="s">
        <v>6</v>
      </c>
      <c r="B13" s="72">
        <v>92</v>
      </c>
    </row>
    <row r="14" spans="1:2" x14ac:dyDescent="0.25">
      <c r="A14" s="72" t="s">
        <v>7</v>
      </c>
      <c r="B14" s="72">
        <v>91</v>
      </c>
    </row>
    <row r="15" spans="1:2" x14ac:dyDescent="0.25">
      <c r="A15" s="72" t="s">
        <v>285</v>
      </c>
      <c r="B15" s="72">
        <v>90</v>
      </c>
    </row>
    <row r="16" spans="1:2" x14ac:dyDescent="0.25">
      <c r="A16" s="72" t="s">
        <v>10</v>
      </c>
      <c r="B16" s="72">
        <v>87</v>
      </c>
    </row>
    <row r="17" spans="1:2" x14ac:dyDescent="0.25">
      <c r="A17" s="72" t="s">
        <v>277</v>
      </c>
      <c r="B17" s="72">
        <v>85</v>
      </c>
    </row>
    <row r="18" spans="1:2" x14ac:dyDescent="0.25">
      <c r="A18" s="72" t="s">
        <v>12</v>
      </c>
      <c r="B18" s="72">
        <v>83</v>
      </c>
    </row>
    <row r="19" spans="1:2" x14ac:dyDescent="0.25">
      <c r="A19" s="72" t="s">
        <v>287</v>
      </c>
      <c r="B19" s="72">
        <v>80</v>
      </c>
    </row>
    <row r="20" spans="1:2" x14ac:dyDescent="0.25">
      <c r="A20" s="72" t="s">
        <v>291</v>
      </c>
      <c r="B20" s="72">
        <v>77</v>
      </c>
    </row>
    <row r="21" spans="1:2" x14ac:dyDescent="0.25">
      <c r="A21" s="72" t="s">
        <v>288</v>
      </c>
      <c r="B21" s="72">
        <v>71</v>
      </c>
    </row>
    <row r="22" spans="1:2" x14ac:dyDescent="0.25">
      <c r="A22" s="72" t="s">
        <v>5</v>
      </c>
      <c r="B22" s="72">
        <v>69</v>
      </c>
    </row>
    <row r="23" spans="1:2" x14ac:dyDescent="0.25">
      <c r="A23" s="72" t="s">
        <v>306</v>
      </c>
      <c r="B23" s="72">
        <v>68</v>
      </c>
    </row>
    <row r="24" spans="1:2" x14ac:dyDescent="0.25">
      <c r="A24" s="72" t="s">
        <v>283</v>
      </c>
      <c r="B24" s="72">
        <v>64</v>
      </c>
    </row>
    <row r="25" spans="1:2" x14ac:dyDescent="0.25">
      <c r="A25" s="72" t="s">
        <v>280</v>
      </c>
      <c r="B25" s="72">
        <v>49</v>
      </c>
    </row>
    <row r="27" spans="1:2" x14ac:dyDescent="0.25">
      <c r="A27" s="72" t="s">
        <v>307</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3EAAB-DBDE-4F0C-AE2B-84B1F68531DE}">
  <dimension ref="A1:L42"/>
  <sheetViews>
    <sheetView showGridLines="0" topLeftCell="A26" workbookViewId="0">
      <selection activeCell="A42" sqref="A42"/>
    </sheetView>
  </sheetViews>
  <sheetFormatPr baseColWidth="10" defaultRowHeight="12.75" x14ac:dyDescent="0.2"/>
  <cols>
    <col min="1" max="1" width="27.42578125" style="61" customWidth="1"/>
    <col min="2" max="16384" width="11.42578125" style="61"/>
  </cols>
  <sheetData>
    <row r="1" spans="1:12" hidden="1" x14ac:dyDescent="0.2">
      <c r="A1" s="60" t="e">
        <f ca="1">DotStatQuery(#REF!)</f>
        <v>#NAME?</v>
      </c>
    </row>
    <row r="2" spans="1:12" ht="23.25" x14ac:dyDescent="0.2">
      <c r="A2" s="62" t="s">
        <v>308</v>
      </c>
    </row>
    <row r="3" spans="1:12" x14ac:dyDescent="0.2">
      <c r="A3" s="64" t="s">
        <v>309</v>
      </c>
      <c r="B3" s="158" t="s">
        <v>310</v>
      </c>
      <c r="C3" s="159"/>
      <c r="D3" s="159"/>
      <c r="E3" s="159"/>
      <c r="F3" s="159"/>
      <c r="G3" s="159"/>
      <c r="H3" s="159"/>
      <c r="I3" s="159"/>
      <c r="J3" s="159"/>
      <c r="K3" s="159"/>
      <c r="L3" s="160"/>
    </row>
    <row r="4" spans="1:12" ht="21" x14ac:dyDescent="0.2">
      <c r="A4" s="63" t="s">
        <v>311</v>
      </c>
      <c r="B4" s="73" t="s">
        <v>174</v>
      </c>
      <c r="C4" s="73" t="s">
        <v>312</v>
      </c>
      <c r="D4" s="73" t="s">
        <v>313</v>
      </c>
      <c r="E4" s="73" t="s">
        <v>314</v>
      </c>
      <c r="F4" s="73" t="s">
        <v>315</v>
      </c>
      <c r="G4" s="73" t="s">
        <v>316</v>
      </c>
      <c r="H4" s="73" t="s">
        <v>317</v>
      </c>
      <c r="I4" s="73" t="s">
        <v>318</v>
      </c>
      <c r="J4" s="73" t="s">
        <v>319</v>
      </c>
      <c r="K4" s="73" t="s">
        <v>320</v>
      </c>
      <c r="L4" s="73" t="s">
        <v>321</v>
      </c>
    </row>
    <row r="5" spans="1:12" x14ac:dyDescent="0.2">
      <c r="A5" s="74" t="s">
        <v>288</v>
      </c>
      <c r="B5" s="75">
        <v>29.256</v>
      </c>
      <c r="C5" s="75">
        <v>4.6150000000000002</v>
      </c>
      <c r="D5" s="75">
        <v>10.111000000000001</v>
      </c>
      <c r="E5" s="75">
        <v>80.340999999999994</v>
      </c>
      <c r="F5" s="75">
        <v>99.962000000000003</v>
      </c>
      <c r="G5" s="75">
        <v>63.265000000000001</v>
      </c>
      <c r="H5" s="75">
        <v>26.878</v>
      </c>
      <c r="I5" s="75">
        <v>9.4969999999999999</v>
      </c>
      <c r="J5" s="75">
        <v>4.6589999999999998</v>
      </c>
      <c r="K5" s="75">
        <v>3.8650000000000002</v>
      </c>
      <c r="L5" s="75">
        <v>2.2890000000000001</v>
      </c>
    </row>
    <row r="6" spans="1:12" x14ac:dyDescent="0.2">
      <c r="A6" s="74" t="s">
        <v>287</v>
      </c>
      <c r="B6" s="75">
        <v>25.581</v>
      </c>
      <c r="C6" s="75">
        <v>19.125</v>
      </c>
      <c r="D6" s="75">
        <v>32.871000000000002</v>
      </c>
      <c r="E6" s="75">
        <v>77.108999999999995</v>
      </c>
      <c r="F6" s="75">
        <v>97.122</v>
      </c>
      <c r="G6" s="75">
        <v>81.888999999999996</v>
      </c>
      <c r="H6" s="75">
        <v>45.509</v>
      </c>
      <c r="I6" s="75">
        <v>13.807</v>
      </c>
      <c r="J6" s="75">
        <v>7.3659999999999997</v>
      </c>
      <c r="K6" s="75">
        <v>4.827</v>
      </c>
      <c r="L6" s="75">
        <v>1.4930000000000001</v>
      </c>
    </row>
    <row r="7" spans="1:12" x14ac:dyDescent="0.2">
      <c r="A7" s="74" t="s">
        <v>280</v>
      </c>
      <c r="B7" s="75">
        <v>18.47</v>
      </c>
      <c r="C7" s="75">
        <v>0</v>
      </c>
      <c r="D7" s="75">
        <v>0</v>
      </c>
      <c r="E7" s="75">
        <v>50.171999999999997</v>
      </c>
      <c r="F7" s="75">
        <v>99.888999999999996</v>
      </c>
      <c r="G7" s="75">
        <v>84.817999999999998</v>
      </c>
      <c r="H7" s="75">
        <v>44.02</v>
      </c>
      <c r="I7" s="75">
        <v>16.297999999999998</v>
      </c>
      <c r="J7" s="75">
        <v>5.7990000000000004</v>
      </c>
      <c r="K7" s="75">
        <v>2.9980000000000002</v>
      </c>
      <c r="L7" s="75">
        <v>0.99099999999999999</v>
      </c>
    </row>
    <row r="8" spans="1:12" x14ac:dyDescent="0.2">
      <c r="A8" s="74" t="s">
        <v>15</v>
      </c>
      <c r="B8" s="75">
        <v>23.655000000000001</v>
      </c>
      <c r="C8" s="75">
        <v>18.683</v>
      </c>
      <c r="D8" s="75">
        <v>52.905999999999999</v>
      </c>
      <c r="E8" s="75">
        <v>100</v>
      </c>
      <c r="F8" s="75">
        <v>97.174999999999997</v>
      </c>
      <c r="G8" s="75">
        <v>85.566999999999993</v>
      </c>
      <c r="H8" s="75">
        <v>36.218000000000004</v>
      </c>
      <c r="I8" s="75">
        <v>11.423999999999999</v>
      </c>
      <c r="J8" s="75">
        <v>7.7359999999999998</v>
      </c>
      <c r="K8" s="75">
        <v>6.2869999999999999</v>
      </c>
      <c r="L8" s="75">
        <v>2.5870000000000002</v>
      </c>
    </row>
    <row r="9" spans="1:12" x14ac:dyDescent="0.2">
      <c r="A9" s="74" t="s">
        <v>18</v>
      </c>
      <c r="B9" s="67" t="s">
        <v>322</v>
      </c>
      <c r="C9" s="67" t="s">
        <v>322</v>
      </c>
      <c r="D9" s="67" t="s">
        <v>322</v>
      </c>
      <c r="E9" s="67">
        <v>65.933999999999997</v>
      </c>
      <c r="F9" s="67">
        <v>99.882999999999996</v>
      </c>
      <c r="G9" s="67">
        <v>86.049000000000007</v>
      </c>
      <c r="H9" s="67">
        <v>42.350999999999999</v>
      </c>
      <c r="I9" s="67">
        <v>15.561999999999999</v>
      </c>
      <c r="J9" s="67">
        <v>8.4030000000000005</v>
      </c>
      <c r="K9" s="67">
        <v>6.085</v>
      </c>
      <c r="L9" s="67">
        <v>2.29</v>
      </c>
    </row>
    <row r="10" spans="1:12" x14ac:dyDescent="0.2">
      <c r="A10" s="74" t="s">
        <v>8</v>
      </c>
      <c r="B10" s="75">
        <v>19.863</v>
      </c>
      <c r="C10" s="75">
        <v>39.11</v>
      </c>
      <c r="D10" s="75">
        <v>68.248999999999995</v>
      </c>
      <c r="E10" s="75">
        <v>93.866</v>
      </c>
      <c r="F10" s="75">
        <v>99.099000000000004</v>
      </c>
      <c r="G10" s="75">
        <v>86.212000000000003</v>
      </c>
      <c r="H10" s="75">
        <v>52.628999999999998</v>
      </c>
      <c r="I10" s="75">
        <v>20.177</v>
      </c>
      <c r="J10" s="75">
        <v>6.8040000000000003</v>
      </c>
      <c r="K10" s="75">
        <v>3.028</v>
      </c>
      <c r="L10" s="75">
        <v>0.59</v>
      </c>
    </row>
    <row r="11" spans="1:12" x14ac:dyDescent="0.2">
      <c r="A11" s="74" t="s">
        <v>282</v>
      </c>
      <c r="B11" s="75">
        <v>26.986000000000001</v>
      </c>
      <c r="C11" s="75">
        <v>55.307000000000002</v>
      </c>
      <c r="D11" s="75">
        <v>87.406000000000006</v>
      </c>
      <c r="E11" s="75">
        <v>97.519000000000005</v>
      </c>
      <c r="F11" s="75">
        <v>99.686999999999998</v>
      </c>
      <c r="G11" s="75">
        <v>86.248000000000005</v>
      </c>
      <c r="H11" s="75">
        <v>56.576999999999998</v>
      </c>
      <c r="I11" s="75">
        <v>29.728000000000002</v>
      </c>
      <c r="J11" s="75">
        <v>11.868</v>
      </c>
      <c r="K11" s="75">
        <v>7.7789999999999999</v>
      </c>
      <c r="L11" s="75">
        <v>2.8039999999999998</v>
      </c>
    </row>
    <row r="12" spans="1:12" x14ac:dyDescent="0.2">
      <c r="A12" s="74" t="s">
        <v>277</v>
      </c>
      <c r="B12" s="75">
        <v>26.725000000000001</v>
      </c>
      <c r="C12" s="75">
        <v>36.938000000000002</v>
      </c>
      <c r="D12" s="75">
        <v>68.971000000000004</v>
      </c>
      <c r="E12" s="75">
        <v>88.159000000000006</v>
      </c>
      <c r="F12" s="75">
        <v>98.525999999999996</v>
      </c>
      <c r="G12" s="75">
        <v>86.441000000000003</v>
      </c>
      <c r="H12" s="75">
        <v>51.802</v>
      </c>
      <c r="I12" s="75">
        <v>30.367999999999999</v>
      </c>
      <c r="J12" s="75">
        <v>19.844999999999999</v>
      </c>
      <c r="K12" s="75">
        <v>16.384</v>
      </c>
      <c r="L12" s="75">
        <v>6.9119999999999999</v>
      </c>
    </row>
    <row r="13" spans="1:12" x14ac:dyDescent="0.2">
      <c r="A13" s="74" t="s">
        <v>286</v>
      </c>
      <c r="B13" s="75">
        <v>17.597999999999999</v>
      </c>
      <c r="C13" s="75">
        <v>5.27</v>
      </c>
      <c r="D13" s="75">
        <v>15.099</v>
      </c>
      <c r="E13" s="75">
        <v>93.99</v>
      </c>
      <c r="F13" s="75">
        <v>98.599000000000004</v>
      </c>
      <c r="G13" s="75">
        <v>86.668999999999997</v>
      </c>
      <c r="H13" s="75">
        <v>42.484999999999999</v>
      </c>
      <c r="I13" s="75">
        <v>14.38</v>
      </c>
      <c r="J13" s="75">
        <v>5.5350000000000001</v>
      </c>
      <c r="K13" s="75">
        <v>3.0550000000000002</v>
      </c>
      <c r="L13" s="75">
        <v>0.90300000000000002</v>
      </c>
    </row>
    <row r="14" spans="1:12" x14ac:dyDescent="0.2">
      <c r="A14" s="74" t="s">
        <v>281</v>
      </c>
      <c r="B14" s="67">
        <v>29.742999999999999</v>
      </c>
      <c r="C14" s="67">
        <v>47.456000000000003</v>
      </c>
      <c r="D14" s="67">
        <v>90.245000000000005</v>
      </c>
      <c r="E14" s="67">
        <v>94.835999999999999</v>
      </c>
      <c r="F14" s="67">
        <v>99.266999999999996</v>
      </c>
      <c r="G14" s="67">
        <v>87.323999999999998</v>
      </c>
      <c r="H14" s="67">
        <v>51.569000000000003</v>
      </c>
      <c r="I14" s="67">
        <v>31.231000000000002</v>
      </c>
      <c r="J14" s="67">
        <v>22.457999999999998</v>
      </c>
      <c r="K14" s="67">
        <v>18.244</v>
      </c>
      <c r="L14" s="67">
        <v>6.8689999999999998</v>
      </c>
    </row>
    <row r="15" spans="1:12" x14ac:dyDescent="0.2">
      <c r="A15" s="74" t="s">
        <v>284</v>
      </c>
      <c r="B15" s="67">
        <v>28.050999999999998</v>
      </c>
      <c r="C15" s="67">
        <v>58.393000000000001</v>
      </c>
      <c r="D15" s="67">
        <v>93.76</v>
      </c>
      <c r="E15" s="67">
        <v>97.168000000000006</v>
      </c>
      <c r="F15" s="67">
        <v>99.063999999999993</v>
      </c>
      <c r="G15" s="67">
        <v>87.521000000000001</v>
      </c>
      <c r="H15" s="67">
        <v>52.469000000000001</v>
      </c>
      <c r="I15" s="67">
        <v>20.707999999999998</v>
      </c>
      <c r="J15" s="67">
        <v>11.032999999999999</v>
      </c>
      <c r="K15" s="67">
        <v>8.6189999999999998</v>
      </c>
      <c r="L15" s="67">
        <v>3.782</v>
      </c>
    </row>
    <row r="16" spans="1:12" x14ac:dyDescent="0.2">
      <c r="A16" s="74" t="s">
        <v>13</v>
      </c>
      <c r="B16" s="67">
        <v>22.488</v>
      </c>
      <c r="C16" s="67">
        <v>3.9590000000000001</v>
      </c>
      <c r="D16" s="67">
        <v>11.638</v>
      </c>
      <c r="E16" s="67">
        <v>100</v>
      </c>
      <c r="F16" s="67">
        <v>100</v>
      </c>
      <c r="G16" s="67">
        <v>89.117999999999995</v>
      </c>
      <c r="H16" s="67">
        <v>42.667999999999999</v>
      </c>
      <c r="I16" s="67">
        <v>8.0139999999999993</v>
      </c>
      <c r="J16" s="67">
        <v>3.2650000000000001</v>
      </c>
      <c r="K16" s="67">
        <v>1.339</v>
      </c>
      <c r="L16" s="67">
        <v>0.44800000000000001</v>
      </c>
    </row>
    <row r="17" spans="1:12" x14ac:dyDescent="0.2">
      <c r="A17" s="74" t="s">
        <v>4</v>
      </c>
      <c r="B17" s="75">
        <v>21.497</v>
      </c>
      <c r="C17" s="75">
        <v>40.709000000000003</v>
      </c>
      <c r="D17" s="75">
        <v>62.677999999999997</v>
      </c>
      <c r="E17" s="75">
        <v>97.238</v>
      </c>
      <c r="F17" s="75">
        <v>98.006</v>
      </c>
      <c r="G17" s="75">
        <v>89.128</v>
      </c>
      <c r="H17" s="75">
        <v>50.219000000000001</v>
      </c>
      <c r="I17" s="75">
        <v>17.120999999999999</v>
      </c>
      <c r="J17" s="75">
        <v>8.1649999999999991</v>
      </c>
      <c r="K17" s="75">
        <v>5.0330000000000004</v>
      </c>
      <c r="L17" s="75">
        <v>2.238</v>
      </c>
    </row>
    <row r="18" spans="1:12" x14ac:dyDescent="0.2">
      <c r="A18" s="74" t="s">
        <v>6</v>
      </c>
      <c r="B18" s="67">
        <v>18.088999999999999</v>
      </c>
      <c r="C18" s="67" t="s">
        <v>322</v>
      </c>
      <c r="D18" s="67" t="s">
        <v>322</v>
      </c>
      <c r="E18" s="67">
        <v>92.272000000000006</v>
      </c>
      <c r="F18" s="67">
        <v>100</v>
      </c>
      <c r="G18" s="67">
        <v>91.18</v>
      </c>
      <c r="H18" s="67">
        <v>40.639000000000003</v>
      </c>
      <c r="I18" s="67">
        <v>9.1829999999999998</v>
      </c>
      <c r="J18" s="67">
        <v>4.8559999999999999</v>
      </c>
      <c r="K18" s="67">
        <v>3.427</v>
      </c>
      <c r="L18" s="67">
        <v>1.5369999999999999</v>
      </c>
    </row>
    <row r="19" spans="1:12" x14ac:dyDescent="0.2">
      <c r="A19" s="74" t="s">
        <v>7</v>
      </c>
      <c r="B19" s="67">
        <v>23.821000000000002</v>
      </c>
      <c r="C19" s="67">
        <v>0</v>
      </c>
      <c r="D19" s="67">
        <v>0</v>
      </c>
      <c r="E19" s="67">
        <v>92.337999999999994</v>
      </c>
      <c r="F19" s="67">
        <v>99.899000000000001</v>
      </c>
      <c r="G19" s="67">
        <v>93.081000000000003</v>
      </c>
      <c r="H19" s="67">
        <v>55.69</v>
      </c>
      <c r="I19" s="67">
        <v>17.021000000000001</v>
      </c>
      <c r="J19" s="67">
        <v>7.7939999999999996</v>
      </c>
      <c r="K19" s="67">
        <v>4.7329999999999997</v>
      </c>
      <c r="L19" s="67">
        <v>2.347</v>
      </c>
    </row>
    <row r="20" spans="1:12" x14ac:dyDescent="0.2">
      <c r="A20" s="74" t="s">
        <v>9</v>
      </c>
      <c r="B20" s="75">
        <v>26.47</v>
      </c>
      <c r="C20" s="75" t="s">
        <v>322</v>
      </c>
      <c r="D20" s="75" t="s">
        <v>322</v>
      </c>
      <c r="E20" s="75">
        <v>98.515000000000001</v>
      </c>
      <c r="F20" s="75">
        <v>98.814999999999998</v>
      </c>
      <c r="G20" s="75">
        <v>95.2</v>
      </c>
      <c r="H20" s="75">
        <v>54.366999999999997</v>
      </c>
      <c r="I20" s="75">
        <v>14.464</v>
      </c>
      <c r="J20" s="75">
        <v>8.3219999999999992</v>
      </c>
      <c r="K20" s="75">
        <v>6.42</v>
      </c>
      <c r="L20" s="75">
        <v>3.7</v>
      </c>
    </row>
    <row r="21" spans="1:12" x14ac:dyDescent="0.2">
      <c r="A21" s="76" t="s">
        <v>323</v>
      </c>
      <c r="G21" s="77">
        <v>97.362598000000006</v>
      </c>
      <c r="H21" s="78">
        <v>60.2</v>
      </c>
    </row>
    <row r="23" spans="1:12" ht="21" x14ac:dyDescent="0.2">
      <c r="A23" s="63" t="s">
        <v>311</v>
      </c>
      <c r="B23" s="73" t="s">
        <v>317</v>
      </c>
    </row>
    <row r="24" spans="1:12" x14ac:dyDescent="0.2">
      <c r="A24" s="74" t="s">
        <v>288</v>
      </c>
      <c r="B24" s="75">
        <v>26.878</v>
      </c>
    </row>
    <row r="25" spans="1:12" x14ac:dyDescent="0.2">
      <c r="A25" s="74" t="s">
        <v>15</v>
      </c>
      <c r="B25" s="75">
        <v>36.218000000000004</v>
      </c>
    </row>
    <row r="26" spans="1:12" x14ac:dyDescent="0.2">
      <c r="A26" s="74" t="s">
        <v>6</v>
      </c>
      <c r="B26" s="67">
        <v>40.639000000000003</v>
      </c>
    </row>
    <row r="27" spans="1:12" x14ac:dyDescent="0.2">
      <c r="A27" s="74" t="s">
        <v>18</v>
      </c>
      <c r="B27" s="67">
        <v>42.350999999999999</v>
      </c>
    </row>
    <row r="28" spans="1:12" x14ac:dyDescent="0.2">
      <c r="A28" s="74" t="s">
        <v>286</v>
      </c>
      <c r="B28" s="75">
        <v>42.484999999999999</v>
      </c>
    </row>
    <row r="29" spans="1:12" x14ac:dyDescent="0.2">
      <c r="A29" s="74" t="s">
        <v>13</v>
      </c>
      <c r="B29" s="67">
        <v>42.667999999999999</v>
      </c>
    </row>
    <row r="30" spans="1:12" x14ac:dyDescent="0.2">
      <c r="A30" s="74" t="s">
        <v>280</v>
      </c>
      <c r="B30" s="75">
        <v>44.02</v>
      </c>
    </row>
    <row r="31" spans="1:12" x14ac:dyDescent="0.2">
      <c r="A31" s="74" t="s">
        <v>287</v>
      </c>
      <c r="B31" s="75">
        <v>45.509</v>
      </c>
    </row>
    <row r="32" spans="1:12" x14ac:dyDescent="0.2">
      <c r="A32" s="74" t="s">
        <v>4</v>
      </c>
      <c r="B32" s="75">
        <v>50.219000000000001</v>
      </c>
    </row>
    <row r="33" spans="1:2" x14ac:dyDescent="0.2">
      <c r="A33" s="74" t="s">
        <v>281</v>
      </c>
      <c r="B33" s="67">
        <v>51.569000000000003</v>
      </c>
    </row>
    <row r="34" spans="1:2" x14ac:dyDescent="0.2">
      <c r="A34" s="74" t="s">
        <v>277</v>
      </c>
      <c r="B34" s="75">
        <v>51.802</v>
      </c>
    </row>
    <row r="35" spans="1:2" x14ac:dyDescent="0.2">
      <c r="A35" s="74" t="s">
        <v>284</v>
      </c>
      <c r="B35" s="67">
        <v>52.469000000000001</v>
      </c>
    </row>
    <row r="36" spans="1:2" x14ac:dyDescent="0.2">
      <c r="A36" s="74" t="s">
        <v>8</v>
      </c>
      <c r="B36" s="75">
        <v>52.628999999999998</v>
      </c>
    </row>
    <row r="37" spans="1:2" x14ac:dyDescent="0.2">
      <c r="A37" s="74" t="s">
        <v>9</v>
      </c>
      <c r="B37" s="75">
        <v>54.366999999999997</v>
      </c>
    </row>
    <row r="38" spans="1:2" x14ac:dyDescent="0.2">
      <c r="A38" s="74" t="s">
        <v>7</v>
      </c>
      <c r="B38" s="67">
        <v>55.69</v>
      </c>
    </row>
    <row r="39" spans="1:2" x14ac:dyDescent="0.2">
      <c r="A39" s="74" t="s">
        <v>282</v>
      </c>
      <c r="B39" s="75">
        <v>56.576999999999998</v>
      </c>
    </row>
    <row r="40" spans="1:2" x14ac:dyDescent="0.2">
      <c r="A40" s="76" t="s">
        <v>323</v>
      </c>
      <c r="B40" s="78">
        <v>60.2</v>
      </c>
    </row>
    <row r="42" spans="1:2" x14ac:dyDescent="0.2">
      <c r="A42" s="61" t="s">
        <v>428</v>
      </c>
    </row>
  </sheetData>
  <autoFilter ref="A4:L20" xr:uid="{A0FDB3C4-11AE-491C-AF9B-25E4A9AD55A0}">
    <sortState xmlns:xlrd2="http://schemas.microsoft.com/office/spreadsheetml/2017/richdata2" ref="A5:L21">
      <sortCondition ref="G4:G20"/>
    </sortState>
  </autoFilter>
  <mergeCells count="1">
    <mergeCell ref="B3:L3"/>
  </mergeCells>
  <hyperlinks>
    <hyperlink ref="A2" r:id="rId1" display="http://localhost/OECDStat_Metadata/ShowMetadata.ashx?Dataset=EAG_ENRL_RATE_AGE&amp;ShowOnWeb=true&amp;Lang=en" xr:uid="{7B00DD57-6EBD-4CD1-8F74-6028ADA54323}"/>
  </hyperlinks>
  <pageMargins left="0.75" right="0.75" top="1" bottom="1" header="0.5" footer="0.5"/>
  <pageSetup orientation="portrait" horizontalDpi="0" verticalDpi="0"/>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068965-BDB6-4423-86BB-DFB3AB55A10F}">
  <dimension ref="A1:D29"/>
  <sheetViews>
    <sheetView showGridLines="0" topLeftCell="A5" workbookViewId="0">
      <selection activeCell="A29" sqref="A29"/>
    </sheetView>
  </sheetViews>
  <sheetFormatPr baseColWidth="10" defaultRowHeight="12.75" x14ac:dyDescent="0.2"/>
  <cols>
    <col min="1" max="1" width="27.42578125" style="61" customWidth="1"/>
    <col min="2" max="16384" width="11.42578125" style="61"/>
  </cols>
  <sheetData>
    <row r="1" spans="1:4" hidden="1" x14ac:dyDescent="0.2">
      <c r="A1" s="60" t="e">
        <f ca="1">DotStatQuery(#REF!)</f>
        <v>#NAME?</v>
      </c>
    </row>
    <row r="2" spans="1:4" ht="23.25" x14ac:dyDescent="0.2">
      <c r="A2" s="62" t="s">
        <v>324</v>
      </c>
      <c r="B2" s="61" t="s">
        <v>325</v>
      </c>
    </row>
    <row r="3" spans="1:4" x14ac:dyDescent="0.2">
      <c r="A3" s="64" t="s">
        <v>299</v>
      </c>
      <c r="B3" s="158" t="s">
        <v>326</v>
      </c>
      <c r="C3" s="159"/>
      <c r="D3" s="160"/>
    </row>
    <row r="4" spans="1:4" x14ac:dyDescent="0.2">
      <c r="A4" s="64" t="s">
        <v>311</v>
      </c>
      <c r="B4" s="158" t="s">
        <v>327</v>
      </c>
      <c r="C4" s="159"/>
      <c r="D4" s="160"/>
    </row>
    <row r="5" spans="1:4" x14ac:dyDescent="0.2">
      <c r="A5" s="64" t="s">
        <v>328</v>
      </c>
      <c r="B5" s="158" t="s">
        <v>329</v>
      </c>
      <c r="C5" s="159"/>
      <c r="D5" s="160"/>
    </row>
    <row r="6" spans="1:4" x14ac:dyDescent="0.2">
      <c r="A6" s="63" t="s">
        <v>298</v>
      </c>
      <c r="B6" s="73" t="s">
        <v>330</v>
      </c>
      <c r="C6" s="73" t="s">
        <v>331</v>
      </c>
      <c r="D6" s="73" t="s">
        <v>332</v>
      </c>
    </row>
    <row r="7" spans="1:4" x14ac:dyDescent="0.2">
      <c r="A7" s="66" t="s">
        <v>288</v>
      </c>
      <c r="B7" s="79">
        <v>54.250540875157</v>
      </c>
      <c r="C7" s="79">
        <v>51.827450934085199</v>
      </c>
      <c r="D7" s="75">
        <v>53.197553708795297</v>
      </c>
    </row>
    <row r="8" spans="1:4" x14ac:dyDescent="0.2">
      <c r="A8" s="66" t="s">
        <v>286</v>
      </c>
      <c r="B8" s="79">
        <v>62.402244099490503</v>
      </c>
      <c r="C8" s="79">
        <v>60.862420611981499</v>
      </c>
      <c r="D8" s="75">
        <v>61.526608864903302</v>
      </c>
    </row>
    <row r="9" spans="1:4" x14ac:dyDescent="0.2">
      <c r="A9" s="66" t="s">
        <v>287</v>
      </c>
      <c r="B9" s="79">
        <v>65.286300350123994</v>
      </c>
      <c r="C9" s="79">
        <v>59.975833776986597</v>
      </c>
      <c r="D9" s="75">
        <v>61.538560918591898</v>
      </c>
    </row>
    <row r="10" spans="1:4" x14ac:dyDescent="0.2">
      <c r="A10" s="66" t="s">
        <v>291</v>
      </c>
      <c r="B10" s="80"/>
      <c r="C10" s="80"/>
      <c r="D10" s="75">
        <v>68.2</v>
      </c>
    </row>
    <row r="11" spans="1:4" x14ac:dyDescent="0.2">
      <c r="A11" s="66" t="s">
        <v>18</v>
      </c>
      <c r="B11" s="81">
        <v>71.847418551035105</v>
      </c>
      <c r="C11" s="81">
        <v>71.028124635313304</v>
      </c>
      <c r="D11" s="67">
        <v>71.211022480058006</v>
      </c>
    </row>
    <row r="12" spans="1:4" x14ac:dyDescent="0.2">
      <c r="A12" s="66" t="s">
        <v>9</v>
      </c>
      <c r="B12" s="79">
        <v>72.400747818036606</v>
      </c>
      <c r="C12" s="79">
        <v>72.525586186534198</v>
      </c>
      <c r="D12" s="75">
        <v>73.608023453073699</v>
      </c>
    </row>
    <row r="13" spans="1:4" x14ac:dyDescent="0.2">
      <c r="A13" s="66" t="s">
        <v>4</v>
      </c>
      <c r="B13" s="79">
        <v>75.599932650453496</v>
      </c>
      <c r="C13" s="79">
        <v>74.657363667994105</v>
      </c>
      <c r="D13" s="75">
        <v>76.768443447690501</v>
      </c>
    </row>
    <row r="14" spans="1:4" x14ac:dyDescent="0.2">
      <c r="A14" s="66" t="s">
        <v>13</v>
      </c>
      <c r="B14" s="81">
        <v>75.839351394005504</v>
      </c>
      <c r="C14" s="81">
        <v>75.459099792620805</v>
      </c>
      <c r="D14" s="67">
        <v>77.231485438358206</v>
      </c>
    </row>
    <row r="15" spans="1:4" x14ac:dyDescent="0.2">
      <c r="A15" s="66" t="s">
        <v>15</v>
      </c>
      <c r="B15" s="79">
        <v>77.151314363096304</v>
      </c>
      <c r="C15" s="79">
        <v>77.799851523755294</v>
      </c>
      <c r="D15" s="75">
        <v>77.785822938097198</v>
      </c>
    </row>
    <row r="16" spans="1:4" x14ac:dyDescent="0.2">
      <c r="A16" s="66" t="s">
        <v>8</v>
      </c>
      <c r="B16" s="79">
        <v>79.646415504062702</v>
      </c>
      <c r="C16" s="79">
        <v>78.974902408205594</v>
      </c>
      <c r="D16" s="75">
        <v>79.176398094019007</v>
      </c>
    </row>
    <row r="17" spans="1:4" x14ac:dyDescent="0.2">
      <c r="A17" s="66" t="s">
        <v>7</v>
      </c>
      <c r="B17" s="81">
        <v>78.115578376212397</v>
      </c>
      <c r="C17" s="81">
        <v>78.637080450990297</v>
      </c>
      <c r="D17" s="67">
        <v>79.946846639226607</v>
      </c>
    </row>
    <row r="18" spans="1:4" x14ac:dyDescent="0.2">
      <c r="A18" s="66" t="s">
        <v>282</v>
      </c>
      <c r="B18" s="79">
        <v>79.424430855574002</v>
      </c>
      <c r="C18" s="79">
        <v>79.676695039145201</v>
      </c>
      <c r="D18" s="75">
        <v>80.294132770575402</v>
      </c>
    </row>
    <row r="19" spans="1:4" x14ac:dyDescent="0.2">
      <c r="A19" s="66" t="s">
        <v>284</v>
      </c>
      <c r="B19" s="81">
        <v>80.316549555599096</v>
      </c>
      <c r="C19" s="81">
        <v>80.415200328140202</v>
      </c>
      <c r="D19" s="67">
        <v>81.016339356893695</v>
      </c>
    </row>
    <row r="20" spans="1:4" x14ac:dyDescent="0.2">
      <c r="A20" s="66" t="s">
        <v>6</v>
      </c>
      <c r="B20" s="81">
        <v>79.798190210450997</v>
      </c>
      <c r="C20" s="81">
        <v>79.567432681481804</v>
      </c>
      <c r="D20" s="67">
        <v>81.400049998732996</v>
      </c>
    </row>
    <row r="21" spans="1:4" x14ac:dyDescent="0.2">
      <c r="A21" s="66" t="s">
        <v>280</v>
      </c>
      <c r="B21" s="79">
        <v>82.772666139634694</v>
      </c>
      <c r="C21" s="79">
        <v>82.800369455069401</v>
      </c>
      <c r="D21" s="75">
        <v>82.502833137861302</v>
      </c>
    </row>
    <row r="22" spans="1:4" x14ac:dyDescent="0.2">
      <c r="A22" s="66" t="s">
        <v>277</v>
      </c>
      <c r="B22" s="79">
        <v>81.542507164731603</v>
      </c>
      <c r="C22" s="79">
        <v>81.875838216916804</v>
      </c>
      <c r="D22" s="75">
        <v>82.523303566771503</v>
      </c>
    </row>
    <row r="23" spans="1:4" x14ac:dyDescent="0.2">
      <c r="A23" s="68" t="s">
        <v>281</v>
      </c>
      <c r="B23" s="82">
        <v>86.482395873083604</v>
      </c>
      <c r="C23" s="82">
        <v>86.355226641998101</v>
      </c>
      <c r="D23" s="78">
        <v>86.242488856159298</v>
      </c>
    </row>
    <row r="25" spans="1:4" x14ac:dyDescent="0.2">
      <c r="A25" s="69" t="s">
        <v>333</v>
      </c>
    </row>
    <row r="26" spans="1:4" ht="21" x14ac:dyDescent="0.2">
      <c r="A26" s="69" t="s">
        <v>334</v>
      </c>
    </row>
    <row r="29" spans="1:4" x14ac:dyDescent="0.2">
      <c r="A29" s="61" t="s">
        <v>428</v>
      </c>
    </row>
  </sheetData>
  <autoFilter ref="A6:D23" xr:uid="{2A0221D2-D205-4E6B-9204-2A8F9084E1E0}">
    <sortState xmlns:xlrd2="http://schemas.microsoft.com/office/spreadsheetml/2017/richdata2" ref="A7:D23">
      <sortCondition ref="D6:D23"/>
    </sortState>
  </autoFilter>
  <mergeCells count="3">
    <mergeCell ref="B3:D3"/>
    <mergeCell ref="B4:D4"/>
    <mergeCell ref="B5:D5"/>
  </mergeCells>
  <hyperlinks>
    <hyperlink ref="A2" r:id="rId1" display="http://stats.oecd.org/OECDStat_Metadata/ShowMetadata.ashx?Dataset=LFS_SEXAGE_I_R&amp;ShowOnWeb=true&amp;Lang=en" xr:uid="{8CDEB472-3765-4FE4-BA65-7C89457C530B}"/>
  </hyperlinks>
  <pageMargins left="0.75" right="0.75" top="1" bottom="1" header="0.5" footer="0.5"/>
  <pageSetup orientation="portrait" horizontalDpi="0" verticalDpi="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175F28-B12B-4490-B7A5-486235BD830A}">
  <dimension ref="A1:C22"/>
  <sheetViews>
    <sheetView workbookViewId="0">
      <selection activeCell="A20" sqref="A20"/>
    </sheetView>
  </sheetViews>
  <sheetFormatPr baseColWidth="10" defaultRowHeight="12.75" x14ac:dyDescent="0.2"/>
  <cols>
    <col min="1" max="16384" width="11.42578125" style="61"/>
  </cols>
  <sheetData>
    <row r="1" spans="1:3" ht="15" x14ac:dyDescent="0.25">
      <c r="A1" s="83"/>
      <c r="B1" s="83" t="s">
        <v>335</v>
      </c>
      <c r="C1" s="83" t="s">
        <v>336</v>
      </c>
    </row>
    <row r="2" spans="1:3" x14ac:dyDescent="0.2">
      <c r="A2" s="84" t="s">
        <v>284</v>
      </c>
      <c r="B2" s="85">
        <v>2.9750000000000001</v>
      </c>
      <c r="C2" s="86">
        <v>2011</v>
      </c>
    </row>
    <row r="3" spans="1:3" x14ac:dyDescent="0.2">
      <c r="A3" s="87" t="s">
        <v>281</v>
      </c>
      <c r="B3" s="88">
        <v>3.2140399999999998</v>
      </c>
      <c r="C3" s="87">
        <v>2011</v>
      </c>
    </row>
    <row r="4" spans="1:3" x14ac:dyDescent="0.2">
      <c r="A4" s="86" t="s">
        <v>277</v>
      </c>
      <c r="B4" s="85">
        <v>4.7125000000000004</v>
      </c>
      <c r="C4" s="86">
        <v>2010</v>
      </c>
    </row>
    <row r="5" spans="1:3" x14ac:dyDescent="0.2">
      <c r="A5" s="87" t="s">
        <v>11</v>
      </c>
      <c r="B5" s="88">
        <v>5</v>
      </c>
      <c r="C5" s="87">
        <v>2016</v>
      </c>
    </row>
    <row r="6" spans="1:3" x14ac:dyDescent="0.2">
      <c r="A6" s="86" t="s">
        <v>18</v>
      </c>
      <c r="B6" s="85">
        <v>5.6666600000000003</v>
      </c>
      <c r="C6" s="86">
        <v>2019</v>
      </c>
    </row>
    <row r="7" spans="1:3" x14ac:dyDescent="0.2">
      <c r="A7" s="86" t="s">
        <v>15</v>
      </c>
      <c r="B7" s="85">
        <v>5.6875</v>
      </c>
      <c r="C7" s="86">
        <v>2015</v>
      </c>
    </row>
    <row r="8" spans="1:3" x14ac:dyDescent="0.2">
      <c r="A8" s="86" t="s">
        <v>9</v>
      </c>
      <c r="B8" s="85">
        <v>5.8333399999999997</v>
      </c>
      <c r="C8" s="86">
        <v>2013</v>
      </c>
    </row>
    <row r="9" spans="1:3" x14ac:dyDescent="0.2">
      <c r="A9" s="86" t="s">
        <v>8</v>
      </c>
      <c r="B9" s="85">
        <v>6</v>
      </c>
      <c r="C9" s="86">
        <v>2013</v>
      </c>
    </row>
    <row r="10" spans="1:3" x14ac:dyDescent="0.2">
      <c r="A10" s="86" t="s">
        <v>280</v>
      </c>
      <c r="B10" s="85">
        <v>6.0291600000000001</v>
      </c>
      <c r="C10" s="86">
        <v>2016</v>
      </c>
    </row>
    <row r="11" spans="1:3" x14ac:dyDescent="0.2">
      <c r="A11" s="87" t="s">
        <v>13</v>
      </c>
      <c r="B11" s="88">
        <v>6.2785000000000002</v>
      </c>
      <c r="C11" s="87">
        <v>2010</v>
      </c>
    </row>
    <row r="12" spans="1:3" x14ac:dyDescent="0.2">
      <c r="A12" s="86" t="s">
        <v>6</v>
      </c>
      <c r="B12" s="85">
        <v>7.5699500000000004</v>
      </c>
      <c r="C12" s="86">
        <v>2015</v>
      </c>
    </row>
    <row r="13" spans="1:3" x14ac:dyDescent="0.2">
      <c r="A13" s="87" t="s">
        <v>10</v>
      </c>
      <c r="B13" s="88">
        <v>8.3333300000000001</v>
      </c>
      <c r="C13" s="87">
        <v>2013</v>
      </c>
    </row>
    <row r="14" spans="1:3" x14ac:dyDescent="0.2">
      <c r="A14" s="87" t="s">
        <v>4</v>
      </c>
      <c r="B14" s="88">
        <v>10.34722</v>
      </c>
      <c r="C14" s="87">
        <v>2010</v>
      </c>
    </row>
    <row r="15" spans="1:3" x14ac:dyDescent="0.2">
      <c r="A15" s="87" t="s">
        <v>5</v>
      </c>
      <c r="B15" s="88">
        <v>11.11111</v>
      </c>
      <c r="C15" s="87">
        <v>2014</v>
      </c>
    </row>
    <row r="16" spans="1:3" x14ac:dyDescent="0.2">
      <c r="A16" s="86" t="s">
        <v>286</v>
      </c>
      <c r="B16" s="85">
        <v>12</v>
      </c>
      <c r="C16" s="86">
        <v>2014</v>
      </c>
    </row>
    <row r="17" spans="1:3" x14ac:dyDescent="0.2">
      <c r="A17" s="87" t="s">
        <v>287</v>
      </c>
      <c r="B17" s="88">
        <v>12.24959</v>
      </c>
      <c r="C17" s="87">
        <v>2015</v>
      </c>
    </row>
    <row r="18" spans="1:3" x14ac:dyDescent="0.2">
      <c r="A18" s="87" t="s">
        <v>291</v>
      </c>
      <c r="B18" s="88">
        <v>14.17004</v>
      </c>
      <c r="C18" s="87">
        <v>2013</v>
      </c>
    </row>
    <row r="19" spans="1:3" x14ac:dyDescent="0.2">
      <c r="A19" s="87" t="s">
        <v>288</v>
      </c>
      <c r="B19" s="88">
        <v>16.656580000000002</v>
      </c>
      <c r="C19" s="87">
        <v>2019</v>
      </c>
    </row>
    <row r="21" spans="1:3" x14ac:dyDescent="0.2">
      <c r="A21" s="89" t="s">
        <v>337</v>
      </c>
    </row>
    <row r="22" spans="1:3" x14ac:dyDescent="0.2">
      <c r="A22" s="89" t="s">
        <v>338</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7B763-BA6E-4771-A260-C37D9CFEC96C}">
  <dimension ref="A1:C20"/>
  <sheetViews>
    <sheetView workbookViewId="0">
      <selection activeCell="A20" sqref="A20"/>
    </sheetView>
  </sheetViews>
  <sheetFormatPr baseColWidth="10" defaultRowHeight="15" x14ac:dyDescent="0.25"/>
  <cols>
    <col min="1" max="2" width="11.42578125" style="90"/>
    <col min="3" max="3" width="14.5703125" style="90" bestFit="1" customWidth="1"/>
    <col min="4" max="16384" width="11.42578125" style="90"/>
  </cols>
  <sheetData>
    <row r="1" spans="1:3" x14ac:dyDescent="0.25">
      <c r="A1" s="90" t="s">
        <v>339</v>
      </c>
      <c r="B1" s="90" t="s">
        <v>340</v>
      </c>
      <c r="C1" s="90" t="s">
        <v>341</v>
      </c>
    </row>
    <row r="2" spans="1:3" x14ac:dyDescent="0.25">
      <c r="A2" s="91" t="s">
        <v>9</v>
      </c>
      <c r="B2" s="92">
        <v>2020</v>
      </c>
      <c r="C2" s="93">
        <v>1.1731843575000001</v>
      </c>
    </row>
    <row r="3" spans="1:3" x14ac:dyDescent="0.25">
      <c r="A3" s="91" t="s">
        <v>4</v>
      </c>
      <c r="B3" s="92">
        <v>2021</v>
      </c>
      <c r="C3" s="93">
        <v>3.7163571283999999</v>
      </c>
    </row>
    <row r="4" spans="1:3" x14ac:dyDescent="0.25">
      <c r="A4" s="91" t="s">
        <v>284</v>
      </c>
      <c r="B4" s="92">
        <v>2021</v>
      </c>
      <c r="C4" s="93">
        <v>4.6014790467999998</v>
      </c>
    </row>
    <row r="5" spans="1:3" x14ac:dyDescent="0.25">
      <c r="A5" s="91" t="s">
        <v>282</v>
      </c>
      <c r="B5" s="92">
        <v>2020</v>
      </c>
      <c r="C5" s="93">
        <v>4.9943997360000001</v>
      </c>
    </row>
    <row r="6" spans="1:3" x14ac:dyDescent="0.25">
      <c r="A6" s="91" t="s">
        <v>291</v>
      </c>
      <c r="B6" s="92">
        <v>2021</v>
      </c>
      <c r="C6" s="93">
        <v>6.25</v>
      </c>
    </row>
    <row r="7" spans="1:3" x14ac:dyDescent="0.25">
      <c r="A7" s="91" t="s">
        <v>281</v>
      </c>
      <c r="B7" s="92">
        <v>2021</v>
      </c>
      <c r="C7" s="93">
        <v>7.2463768116000002</v>
      </c>
    </row>
    <row r="8" spans="1:3" x14ac:dyDescent="0.25">
      <c r="A8" s="91" t="s">
        <v>287</v>
      </c>
      <c r="B8" s="92">
        <v>2020</v>
      </c>
      <c r="C8" s="93">
        <v>8.5964583332999993</v>
      </c>
    </row>
    <row r="9" spans="1:3" x14ac:dyDescent="0.25">
      <c r="A9" s="91" t="s">
        <v>286</v>
      </c>
      <c r="B9" s="92">
        <v>2020</v>
      </c>
      <c r="C9" s="93">
        <v>8.7160669811000009</v>
      </c>
    </row>
    <row r="10" spans="1:3" x14ac:dyDescent="0.25">
      <c r="A10" s="91" t="s">
        <v>6</v>
      </c>
      <c r="B10" s="92">
        <v>2020</v>
      </c>
      <c r="C10" s="93">
        <v>11.716807546</v>
      </c>
    </row>
    <row r="11" spans="1:3" x14ac:dyDescent="0.25">
      <c r="A11" s="91" t="s">
        <v>288</v>
      </c>
      <c r="B11" s="92">
        <v>2021</v>
      </c>
      <c r="C11" s="93">
        <v>12.5</v>
      </c>
    </row>
    <row r="12" spans="1:3" x14ac:dyDescent="0.25">
      <c r="A12" s="91" t="s">
        <v>7</v>
      </c>
      <c r="B12" s="92">
        <v>2021</v>
      </c>
      <c r="C12" s="93">
        <v>13.230825443000001</v>
      </c>
    </row>
    <row r="13" spans="1:3" x14ac:dyDescent="0.25">
      <c r="A13" s="91" t="s">
        <v>8</v>
      </c>
      <c r="B13" s="92">
        <v>2020</v>
      </c>
      <c r="C13" s="93">
        <v>14.202617546999999</v>
      </c>
    </row>
    <row r="14" spans="1:3" x14ac:dyDescent="0.25">
      <c r="A14" s="91" t="s">
        <v>15</v>
      </c>
      <c r="B14" s="92">
        <v>2021</v>
      </c>
      <c r="C14" s="93">
        <v>14.349294045000001</v>
      </c>
    </row>
    <row r="15" spans="1:3" x14ac:dyDescent="0.25">
      <c r="A15" s="91" t="s">
        <v>13</v>
      </c>
      <c r="B15" s="92">
        <v>2021</v>
      </c>
      <c r="C15" s="93">
        <v>15.046914847</v>
      </c>
    </row>
    <row r="16" spans="1:3" x14ac:dyDescent="0.25">
      <c r="A16" s="91" t="s">
        <v>277</v>
      </c>
      <c r="B16" s="92">
        <v>2020</v>
      </c>
      <c r="C16" s="93">
        <v>15.978604956</v>
      </c>
    </row>
    <row r="17" spans="1:3" x14ac:dyDescent="0.25">
      <c r="A17" s="91" t="s">
        <v>342</v>
      </c>
      <c r="B17" s="92">
        <v>2021</v>
      </c>
      <c r="C17" s="93">
        <v>16.666666667000001</v>
      </c>
    </row>
    <row r="18" spans="1:3" x14ac:dyDescent="0.25">
      <c r="A18" s="91" t="s">
        <v>18</v>
      </c>
      <c r="B18" s="92">
        <v>2021</v>
      </c>
      <c r="C18" s="93">
        <v>16.864175023000001</v>
      </c>
    </row>
    <row r="20" spans="1:3" x14ac:dyDescent="0.25">
      <c r="A20" s="61" t="s">
        <v>428</v>
      </c>
    </row>
  </sheetData>
  <autoFilter ref="A1:C18" xr:uid="{4D27244F-A4BE-48B0-B355-D2F955F1BC1E}">
    <sortState xmlns:xlrd2="http://schemas.microsoft.com/office/spreadsheetml/2017/richdata2" ref="A2:C18">
      <sortCondition ref="C1:C18"/>
    </sortState>
  </autoFilter>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2B635-D2BB-48AF-81E6-6DE25FAE6F9D}">
  <dimension ref="A1:J74"/>
  <sheetViews>
    <sheetView workbookViewId="0">
      <selection activeCell="D8" sqref="D8"/>
    </sheetView>
  </sheetViews>
  <sheetFormatPr baseColWidth="10" defaultRowHeight="15" x14ac:dyDescent="0.25"/>
  <cols>
    <col min="1" max="16384" width="11.42578125" style="16"/>
  </cols>
  <sheetData>
    <row r="1" spans="1:10" x14ac:dyDescent="0.25">
      <c r="B1" s="16" t="s">
        <v>22</v>
      </c>
      <c r="C1" s="16" t="s">
        <v>21</v>
      </c>
      <c r="G1" s="16" t="s">
        <v>343</v>
      </c>
      <c r="J1" s="16" t="s">
        <v>291</v>
      </c>
    </row>
    <row r="2" spans="1:10" x14ac:dyDescent="0.25">
      <c r="A2" s="16" t="s">
        <v>76</v>
      </c>
      <c r="B2" s="18">
        <v>0.64818319719190298</v>
      </c>
      <c r="C2" s="18">
        <v>0.91692107347804497</v>
      </c>
      <c r="D2" s="94">
        <f t="shared" ref="D2:D65" si="0">(+C2-B2)*100</f>
        <v>26.873787628614199</v>
      </c>
      <c r="E2" s="16">
        <v>100</v>
      </c>
      <c r="J2" s="16" t="s">
        <v>344</v>
      </c>
    </row>
    <row r="3" spans="1:10" x14ac:dyDescent="0.25">
      <c r="A3" s="16" t="s">
        <v>77</v>
      </c>
      <c r="B3" s="18">
        <v>0.62810557166217695</v>
      </c>
      <c r="C3" s="18">
        <v>0.93257611208234004</v>
      </c>
      <c r="D3" s="94">
        <f t="shared" si="0"/>
        <v>30.447054042016308</v>
      </c>
    </row>
    <row r="4" spans="1:10" x14ac:dyDescent="0.25">
      <c r="A4" s="16" t="s">
        <v>78</v>
      </c>
      <c r="B4" s="18">
        <v>0.62874867452278005</v>
      </c>
      <c r="C4" s="18">
        <v>0.92387772095815202</v>
      </c>
      <c r="D4" s="94">
        <f t="shared" si="0"/>
        <v>29.512904643537198</v>
      </c>
    </row>
    <row r="5" spans="1:10" x14ac:dyDescent="0.25">
      <c r="A5" s="16" t="s">
        <v>79</v>
      </c>
      <c r="B5" s="18">
        <v>0.64120226542047298</v>
      </c>
      <c r="C5" s="18">
        <v>0.92008870693657796</v>
      </c>
      <c r="D5" s="94">
        <f t="shared" si="0"/>
        <v>27.888644151610499</v>
      </c>
    </row>
    <row r="6" spans="1:10" x14ac:dyDescent="0.25">
      <c r="A6" s="16" t="s">
        <v>80</v>
      </c>
      <c r="B6" s="18">
        <v>0.64136532152510695</v>
      </c>
      <c r="C6" s="18">
        <v>0.923250552561795</v>
      </c>
      <c r="D6" s="94">
        <f t="shared" si="0"/>
        <v>28.188523103668807</v>
      </c>
    </row>
    <row r="7" spans="1:10" x14ac:dyDescent="0.25">
      <c r="A7" s="16" t="s">
        <v>81</v>
      </c>
      <c r="B7" s="18">
        <v>0.64015864974817605</v>
      </c>
      <c r="C7" s="18">
        <v>0.925584178857906</v>
      </c>
      <c r="D7" s="94">
        <f t="shared" si="0"/>
        <v>28.542552910972997</v>
      </c>
    </row>
    <row r="8" spans="1:10" x14ac:dyDescent="0.25">
      <c r="A8" s="16" t="s">
        <v>82</v>
      </c>
      <c r="B8" s="18">
        <v>0.62204012127643504</v>
      </c>
      <c r="C8" s="18">
        <v>0.92628224353678001</v>
      </c>
      <c r="D8" s="94">
        <f t="shared" si="0"/>
        <v>30.424212226034498</v>
      </c>
    </row>
    <row r="9" spans="1:10" x14ac:dyDescent="0.25">
      <c r="A9" s="16" t="s">
        <v>83</v>
      </c>
      <c r="B9" s="18">
        <v>0.62671738669962895</v>
      </c>
      <c r="C9" s="18">
        <v>0.92264162616893697</v>
      </c>
      <c r="D9" s="94">
        <f t="shared" si="0"/>
        <v>29.592423946930801</v>
      </c>
    </row>
    <row r="10" spans="1:10" x14ac:dyDescent="0.25">
      <c r="A10" s="16" t="s">
        <v>84</v>
      </c>
      <c r="B10" s="18">
        <v>0.63387411003896399</v>
      </c>
      <c r="C10" s="18">
        <v>0.92664233271262397</v>
      </c>
      <c r="D10" s="94">
        <f t="shared" si="0"/>
        <v>29.276822267365997</v>
      </c>
    </row>
    <row r="11" spans="1:10" x14ac:dyDescent="0.25">
      <c r="A11" s="16" t="s">
        <v>85</v>
      </c>
      <c r="B11" s="18">
        <v>0.64181464441943104</v>
      </c>
      <c r="C11" s="18">
        <v>0.91935984025393902</v>
      </c>
      <c r="D11" s="94">
        <f t="shared" si="0"/>
        <v>27.754519583450797</v>
      </c>
    </row>
    <row r="12" spans="1:10" x14ac:dyDescent="0.25">
      <c r="A12" s="16" t="s">
        <v>86</v>
      </c>
      <c r="B12" s="18">
        <v>0.63361022852265003</v>
      </c>
      <c r="C12" s="18">
        <v>0.922487555457841</v>
      </c>
      <c r="D12" s="94">
        <f t="shared" si="0"/>
        <v>28.887732693519098</v>
      </c>
    </row>
    <row r="13" spans="1:10" x14ac:dyDescent="0.25">
      <c r="A13" s="16" t="s">
        <v>87</v>
      </c>
      <c r="B13" s="18">
        <v>0.643424463456162</v>
      </c>
      <c r="C13" s="18">
        <v>0.92274500992314101</v>
      </c>
      <c r="D13" s="94">
        <f t="shared" si="0"/>
        <v>27.9320546466979</v>
      </c>
    </row>
    <row r="14" spans="1:10" x14ac:dyDescent="0.25">
      <c r="A14" s="16" t="s">
        <v>88</v>
      </c>
      <c r="B14" s="18">
        <v>0.63347841126924398</v>
      </c>
      <c r="C14" s="18">
        <v>0.92757506614136498</v>
      </c>
      <c r="D14" s="94">
        <f t="shared" si="0"/>
        <v>29.409665487212099</v>
      </c>
    </row>
    <row r="15" spans="1:10" x14ac:dyDescent="0.25">
      <c r="A15" s="16" t="s">
        <v>89</v>
      </c>
      <c r="B15" s="18">
        <v>0.63011309020935802</v>
      </c>
      <c r="C15" s="18">
        <v>0.91897123688243998</v>
      </c>
      <c r="D15" s="94">
        <f t="shared" si="0"/>
        <v>28.885814667308196</v>
      </c>
    </row>
    <row r="16" spans="1:10" x14ac:dyDescent="0.25">
      <c r="A16" s="16" t="s">
        <v>90</v>
      </c>
      <c r="B16" s="18">
        <v>0.622813636643055</v>
      </c>
      <c r="C16" s="18">
        <v>0.92081635892718305</v>
      </c>
      <c r="D16" s="94">
        <f t="shared" si="0"/>
        <v>29.800272228412805</v>
      </c>
    </row>
    <row r="17" spans="1:4" x14ac:dyDescent="0.25">
      <c r="A17" s="16" t="s">
        <v>91</v>
      </c>
      <c r="B17" s="18">
        <v>0.62783051941117396</v>
      </c>
      <c r="C17" s="18">
        <v>0.92346269402067604</v>
      </c>
      <c r="D17" s="94">
        <f t="shared" si="0"/>
        <v>29.563217460950209</v>
      </c>
    </row>
    <row r="18" spans="1:4" x14ac:dyDescent="0.25">
      <c r="A18" s="16" t="s">
        <v>92</v>
      </c>
      <c r="B18" s="18">
        <v>0.61171554438459197</v>
      </c>
      <c r="C18" s="18">
        <v>0.918788852696239</v>
      </c>
      <c r="D18" s="94">
        <f t="shared" si="0"/>
        <v>30.707330831164704</v>
      </c>
    </row>
    <row r="19" spans="1:4" x14ac:dyDescent="0.25">
      <c r="A19" s="16" t="s">
        <v>93</v>
      </c>
      <c r="B19" s="18">
        <v>0.61821376719802401</v>
      </c>
      <c r="C19" s="18">
        <v>0.91805705700860396</v>
      </c>
      <c r="D19" s="94">
        <f t="shared" si="0"/>
        <v>29.984328981057995</v>
      </c>
    </row>
    <row r="20" spans="1:4" x14ac:dyDescent="0.25">
      <c r="A20" s="16" t="s">
        <v>94</v>
      </c>
      <c r="B20" s="18">
        <v>0.62258389557569305</v>
      </c>
      <c r="C20" s="18">
        <v>0.92630763595361698</v>
      </c>
      <c r="D20" s="94">
        <f t="shared" si="0"/>
        <v>30.372374037792394</v>
      </c>
    </row>
    <row r="21" spans="1:4" x14ac:dyDescent="0.25">
      <c r="A21" s="16" t="s">
        <v>95</v>
      </c>
      <c r="B21" s="18">
        <v>0.61375107590229505</v>
      </c>
      <c r="C21" s="18">
        <v>0.91843881963007401</v>
      </c>
      <c r="D21" s="94">
        <f t="shared" si="0"/>
        <v>30.468774372777897</v>
      </c>
    </row>
    <row r="22" spans="1:4" x14ac:dyDescent="0.25">
      <c r="A22" s="16" t="s">
        <v>96</v>
      </c>
      <c r="B22" s="18">
        <v>0.63192323783055604</v>
      </c>
      <c r="C22" s="18">
        <v>0.91898436155149199</v>
      </c>
      <c r="D22" s="94">
        <f t="shared" si="0"/>
        <v>28.706112372093596</v>
      </c>
    </row>
    <row r="23" spans="1:4" x14ac:dyDescent="0.25">
      <c r="A23" s="16" t="s">
        <v>97</v>
      </c>
      <c r="B23" s="18">
        <v>0.63162128526948202</v>
      </c>
      <c r="C23" s="18">
        <v>0.91783187046916004</v>
      </c>
      <c r="D23" s="94">
        <f t="shared" si="0"/>
        <v>28.6210585199678</v>
      </c>
    </row>
    <row r="24" spans="1:4" x14ac:dyDescent="0.25">
      <c r="A24" s="16" t="s">
        <v>98</v>
      </c>
      <c r="B24" s="18">
        <v>0.62735336379904105</v>
      </c>
      <c r="C24" s="18">
        <v>0.91194543280335905</v>
      </c>
      <c r="D24" s="94">
        <f t="shared" si="0"/>
        <v>28.459206900431798</v>
      </c>
    </row>
    <row r="25" spans="1:4" x14ac:dyDescent="0.25">
      <c r="A25" s="16" t="s">
        <v>99</v>
      </c>
      <c r="B25" s="18">
        <v>0.63166903025508203</v>
      </c>
      <c r="C25" s="18">
        <v>0.91587865081514297</v>
      </c>
      <c r="D25" s="94">
        <f t="shared" si="0"/>
        <v>28.420962056006093</v>
      </c>
    </row>
    <row r="26" spans="1:4" x14ac:dyDescent="0.25">
      <c r="A26" s="16" t="s">
        <v>100</v>
      </c>
      <c r="B26" s="18">
        <v>0.64191296071036597</v>
      </c>
      <c r="C26" s="18">
        <v>0.920638383942181</v>
      </c>
      <c r="D26" s="94">
        <f t="shared" si="0"/>
        <v>27.872542323181506</v>
      </c>
    </row>
    <row r="27" spans="1:4" x14ac:dyDescent="0.25">
      <c r="A27" s="16" t="s">
        <v>101</v>
      </c>
      <c r="B27" s="18">
        <v>0.62839393106295005</v>
      </c>
      <c r="C27" s="18">
        <v>0.91411948770168405</v>
      </c>
      <c r="D27" s="94">
        <f t="shared" si="0"/>
        <v>28.572555663873402</v>
      </c>
    </row>
    <row r="28" spans="1:4" x14ac:dyDescent="0.25">
      <c r="A28" s="16" t="s">
        <v>102</v>
      </c>
      <c r="B28" s="18">
        <v>0.62023458182296398</v>
      </c>
      <c r="C28" s="18">
        <v>0.91811160501226396</v>
      </c>
      <c r="D28" s="94">
        <f t="shared" si="0"/>
        <v>29.787702318929998</v>
      </c>
    </row>
    <row r="29" spans="1:4" x14ac:dyDescent="0.25">
      <c r="A29" s="16" t="s">
        <v>103</v>
      </c>
      <c r="B29" s="18">
        <v>0.62739782965486401</v>
      </c>
      <c r="C29" s="18">
        <v>0.91901279376363298</v>
      </c>
      <c r="D29" s="94">
        <f t="shared" si="0"/>
        <v>29.161496410876897</v>
      </c>
    </row>
    <row r="30" spans="1:4" x14ac:dyDescent="0.25">
      <c r="A30" s="16" t="s">
        <v>104</v>
      </c>
      <c r="B30" s="18">
        <v>0.62056868034232904</v>
      </c>
      <c r="C30" s="18">
        <v>0.91873557603452305</v>
      </c>
      <c r="D30" s="94">
        <f t="shared" si="0"/>
        <v>29.816689569219403</v>
      </c>
    </row>
    <row r="31" spans="1:4" x14ac:dyDescent="0.25">
      <c r="A31" s="16" t="s">
        <v>105</v>
      </c>
      <c r="B31" s="18">
        <v>0.61829671963409605</v>
      </c>
      <c r="C31" s="18">
        <v>0.91366333394410804</v>
      </c>
      <c r="D31" s="94">
        <f t="shared" si="0"/>
        <v>29.5366614310012</v>
      </c>
    </row>
    <row r="32" spans="1:4" x14ac:dyDescent="0.25">
      <c r="A32" s="16" t="s">
        <v>106</v>
      </c>
      <c r="B32" s="18">
        <v>0.632213828284938</v>
      </c>
      <c r="C32" s="18">
        <v>0.91757174605512704</v>
      </c>
      <c r="D32" s="94">
        <f t="shared" si="0"/>
        <v>28.535791777018904</v>
      </c>
    </row>
    <row r="33" spans="1:4" x14ac:dyDescent="0.25">
      <c r="A33" s="16" t="s">
        <v>107</v>
      </c>
      <c r="B33" s="18">
        <v>0.64046201427480298</v>
      </c>
      <c r="C33" s="18">
        <v>0.92399327643856499</v>
      </c>
      <c r="D33" s="94">
        <f t="shared" si="0"/>
        <v>28.3531262163762</v>
      </c>
    </row>
    <row r="34" spans="1:4" x14ac:dyDescent="0.25">
      <c r="A34" s="16" t="s">
        <v>108</v>
      </c>
      <c r="B34" s="18">
        <v>0.62556470499124806</v>
      </c>
      <c r="C34" s="18">
        <v>0.92544799628609697</v>
      </c>
      <c r="D34" s="94">
        <f t="shared" si="0"/>
        <v>29.988329129484892</v>
      </c>
    </row>
    <row r="35" spans="1:4" x14ac:dyDescent="0.25">
      <c r="A35" s="16" t="s">
        <v>109</v>
      </c>
      <c r="B35" s="18">
        <v>0.63072576530789803</v>
      </c>
      <c r="C35" s="18">
        <v>0.91310635447686805</v>
      </c>
      <c r="D35" s="94">
        <f t="shared" si="0"/>
        <v>28.238058916897003</v>
      </c>
    </row>
    <row r="36" spans="1:4" x14ac:dyDescent="0.25">
      <c r="A36" s="16" t="s">
        <v>110</v>
      </c>
      <c r="B36" s="18">
        <v>0.63716901813145999</v>
      </c>
      <c r="C36" s="18">
        <v>0.91334702833664705</v>
      </c>
      <c r="D36" s="94">
        <f t="shared" si="0"/>
        <v>27.617801020518705</v>
      </c>
    </row>
    <row r="37" spans="1:4" x14ac:dyDescent="0.25">
      <c r="A37" s="16" t="s">
        <v>111</v>
      </c>
      <c r="B37" s="18">
        <v>0.63715758337177997</v>
      </c>
      <c r="C37" s="18">
        <v>0.92311330952200599</v>
      </c>
      <c r="D37" s="94">
        <f t="shared" si="0"/>
        <v>28.595572615022601</v>
      </c>
    </row>
    <row r="38" spans="1:4" x14ac:dyDescent="0.25">
      <c r="A38" s="16" t="s">
        <v>112</v>
      </c>
      <c r="B38" s="18">
        <v>0.63245488506339098</v>
      </c>
      <c r="C38" s="18">
        <v>0.92025571838755105</v>
      </c>
      <c r="D38" s="94">
        <f t="shared" si="0"/>
        <v>28.780083332416005</v>
      </c>
    </row>
    <row r="39" spans="1:4" x14ac:dyDescent="0.25">
      <c r="A39" s="16" t="s">
        <v>113</v>
      </c>
      <c r="B39" s="18">
        <v>0.621359061991689</v>
      </c>
      <c r="C39" s="18">
        <v>0.91334498456212199</v>
      </c>
      <c r="D39" s="94">
        <f t="shared" si="0"/>
        <v>29.198592257043298</v>
      </c>
    </row>
    <row r="40" spans="1:4" x14ac:dyDescent="0.25">
      <c r="A40" s="16" t="s">
        <v>114</v>
      </c>
      <c r="B40" s="18">
        <v>0.63456305405043201</v>
      </c>
      <c r="C40" s="18">
        <v>0.92222767691644103</v>
      </c>
      <c r="D40" s="94">
        <f t="shared" si="0"/>
        <v>28.766462286600902</v>
      </c>
    </row>
    <row r="41" spans="1:4" x14ac:dyDescent="0.25">
      <c r="A41" s="16" t="s">
        <v>115</v>
      </c>
      <c r="B41" s="18">
        <v>0.63263947775292195</v>
      </c>
      <c r="C41" s="18">
        <v>0.91608683088698795</v>
      </c>
      <c r="D41" s="94">
        <f t="shared" si="0"/>
        <v>28.344735313406598</v>
      </c>
    </row>
    <row r="42" spans="1:4" x14ac:dyDescent="0.25">
      <c r="A42" s="16" t="s">
        <v>116</v>
      </c>
      <c r="B42" s="18">
        <v>0.63093818947515901</v>
      </c>
      <c r="C42" s="18">
        <v>0.91076434571337195</v>
      </c>
      <c r="D42" s="94">
        <f t="shared" si="0"/>
        <v>27.982615623821296</v>
      </c>
    </row>
    <row r="43" spans="1:4" x14ac:dyDescent="0.25">
      <c r="A43" s="16" t="s">
        <v>117</v>
      </c>
      <c r="B43" s="18">
        <v>0.61878329851034697</v>
      </c>
      <c r="C43" s="18">
        <v>0.91437610340817499</v>
      </c>
      <c r="D43" s="94">
        <f t="shared" si="0"/>
        <v>29.5592804897828</v>
      </c>
    </row>
    <row r="44" spans="1:4" x14ac:dyDescent="0.25">
      <c r="A44" s="16" t="s">
        <v>118</v>
      </c>
      <c r="B44" s="18">
        <v>0.61989407756195003</v>
      </c>
      <c r="C44" s="18">
        <v>0.90937402956344404</v>
      </c>
      <c r="D44" s="94">
        <f t="shared" si="0"/>
        <v>28.9479952001494</v>
      </c>
    </row>
    <row r="45" spans="1:4" x14ac:dyDescent="0.25">
      <c r="A45" s="16" t="s">
        <v>119</v>
      </c>
      <c r="B45" s="18">
        <v>0.62245893604150604</v>
      </c>
      <c r="C45" s="18">
        <v>0.91010190991028705</v>
      </c>
      <c r="D45" s="94">
        <f t="shared" si="0"/>
        <v>28.764297386878102</v>
      </c>
    </row>
    <row r="46" spans="1:4" x14ac:dyDescent="0.25">
      <c r="A46" s="16" t="s">
        <v>120</v>
      </c>
      <c r="B46" s="18">
        <v>0.63111332553752997</v>
      </c>
      <c r="C46" s="18">
        <v>0.90539343330627198</v>
      </c>
      <c r="D46" s="94">
        <f t="shared" si="0"/>
        <v>27.428010776874203</v>
      </c>
    </row>
    <row r="47" spans="1:4" x14ac:dyDescent="0.25">
      <c r="A47" s="16" t="s">
        <v>121</v>
      </c>
      <c r="B47" s="18">
        <v>0.62012354835624095</v>
      </c>
      <c r="C47" s="18">
        <v>0.90282082128871199</v>
      </c>
      <c r="D47" s="94">
        <f t="shared" si="0"/>
        <v>28.269727293247104</v>
      </c>
    </row>
    <row r="48" spans="1:4" x14ac:dyDescent="0.25">
      <c r="A48" s="16" t="s">
        <v>122</v>
      </c>
      <c r="B48" s="18">
        <v>0.61988700752748604</v>
      </c>
      <c r="C48" s="18">
        <v>0.91214543901146095</v>
      </c>
      <c r="D48" s="94">
        <f t="shared" si="0"/>
        <v>29.225843148397491</v>
      </c>
    </row>
    <row r="49" spans="1:4" x14ac:dyDescent="0.25">
      <c r="A49" s="16" t="s">
        <v>123</v>
      </c>
      <c r="B49" s="18">
        <v>0.64195585287455803</v>
      </c>
      <c r="C49" s="18">
        <v>0.90842982414555395</v>
      </c>
      <c r="D49" s="94">
        <f t="shared" si="0"/>
        <v>26.647397127099591</v>
      </c>
    </row>
    <row r="50" spans="1:4" x14ac:dyDescent="0.25">
      <c r="A50" s="16" t="s">
        <v>124</v>
      </c>
      <c r="B50" s="18">
        <v>0.64188040984085304</v>
      </c>
      <c r="C50" s="18">
        <v>0.910222460481657</v>
      </c>
      <c r="D50" s="94">
        <f t="shared" si="0"/>
        <v>26.834205064080397</v>
      </c>
    </row>
    <row r="51" spans="1:4" x14ac:dyDescent="0.25">
      <c r="A51" s="16" t="s">
        <v>125</v>
      </c>
      <c r="B51" s="18">
        <v>0.63055798490103898</v>
      </c>
      <c r="C51" s="18">
        <v>0.89916191858091699</v>
      </c>
      <c r="D51" s="94">
        <f t="shared" si="0"/>
        <v>26.8603933679878</v>
      </c>
    </row>
    <row r="52" spans="1:4" x14ac:dyDescent="0.25">
      <c r="A52" s="16" t="s">
        <v>126</v>
      </c>
      <c r="B52" s="18">
        <v>0.62960050775948295</v>
      </c>
      <c r="C52" s="18">
        <v>0.90166747012857296</v>
      </c>
      <c r="D52" s="94">
        <f t="shared" si="0"/>
        <v>27.206696236909</v>
      </c>
    </row>
    <row r="53" spans="1:4" x14ac:dyDescent="0.25">
      <c r="A53" s="16" t="s">
        <v>127</v>
      </c>
      <c r="B53" s="18">
        <v>0.64556144103081203</v>
      </c>
      <c r="C53" s="18">
        <v>0.90243620741320196</v>
      </c>
      <c r="D53" s="94">
        <f t="shared" si="0"/>
        <v>25.687476638238994</v>
      </c>
    </row>
    <row r="54" spans="1:4" x14ac:dyDescent="0.25">
      <c r="A54" s="16" t="s">
        <v>128</v>
      </c>
      <c r="B54" s="18">
        <v>0.650041948773874</v>
      </c>
      <c r="C54" s="18">
        <v>0.90424725486493995</v>
      </c>
      <c r="D54" s="94">
        <f t="shared" si="0"/>
        <v>25.420530609106596</v>
      </c>
    </row>
    <row r="55" spans="1:4" x14ac:dyDescent="0.25">
      <c r="A55" s="16" t="s">
        <v>129</v>
      </c>
      <c r="B55" s="18">
        <v>0.64492196707240601</v>
      </c>
      <c r="C55" s="18">
        <v>0.90850489387765598</v>
      </c>
      <c r="D55" s="94">
        <f t="shared" si="0"/>
        <v>26.358292680524997</v>
      </c>
    </row>
    <row r="56" spans="1:4" x14ac:dyDescent="0.25">
      <c r="A56" s="16" t="s">
        <v>130</v>
      </c>
      <c r="B56" s="18">
        <v>0.65387485944472501</v>
      </c>
      <c r="C56" s="18">
        <v>0.90449568701346705</v>
      </c>
      <c r="D56" s="94">
        <f t="shared" si="0"/>
        <v>25.062082756874204</v>
      </c>
    </row>
    <row r="57" spans="1:4" x14ac:dyDescent="0.25">
      <c r="A57" s="16" t="s">
        <v>131</v>
      </c>
      <c r="B57" s="18">
        <v>0.66240799495529001</v>
      </c>
      <c r="C57" s="18">
        <v>0.90221781657707301</v>
      </c>
      <c r="D57" s="94">
        <f t="shared" si="0"/>
        <v>23.9809821621783</v>
      </c>
    </row>
    <row r="58" spans="1:4" x14ac:dyDescent="0.25">
      <c r="A58" s="16" t="s">
        <v>132</v>
      </c>
      <c r="B58" s="18">
        <v>0.67323510760252303</v>
      </c>
      <c r="C58" s="18">
        <v>0.90516168863577096</v>
      </c>
      <c r="D58" s="94">
        <f t="shared" si="0"/>
        <v>23.192658103324792</v>
      </c>
    </row>
    <row r="59" spans="1:4" x14ac:dyDescent="0.25">
      <c r="A59" s="16" t="s">
        <v>133</v>
      </c>
      <c r="B59" s="18">
        <v>0.65854549392682704</v>
      </c>
      <c r="C59" s="18">
        <v>0.903645108760459</v>
      </c>
      <c r="D59" s="94">
        <f t="shared" si="0"/>
        <v>24.509961483363195</v>
      </c>
    </row>
    <row r="60" spans="1:4" x14ac:dyDescent="0.25">
      <c r="A60" s="16" t="s">
        <v>134</v>
      </c>
      <c r="B60" s="18">
        <v>0.66022331997057604</v>
      </c>
      <c r="C60" s="18">
        <v>0.90092019812681501</v>
      </c>
      <c r="D60" s="94">
        <f t="shared" si="0"/>
        <v>24.069687815623897</v>
      </c>
    </row>
    <row r="61" spans="1:4" x14ac:dyDescent="0.25">
      <c r="A61" s="16" t="s">
        <v>135</v>
      </c>
      <c r="B61" s="18">
        <v>0.68019625711939102</v>
      </c>
      <c r="C61" s="18">
        <v>0.90500148686098403</v>
      </c>
      <c r="D61" s="94">
        <f t="shared" si="0"/>
        <v>22.4805229741593</v>
      </c>
    </row>
    <row r="62" spans="1:4" x14ac:dyDescent="0.25">
      <c r="A62" s="16" t="s">
        <v>136</v>
      </c>
      <c r="B62" s="18">
        <v>0.67016375591573496</v>
      </c>
      <c r="C62" s="18">
        <v>0.90552623728958603</v>
      </c>
      <c r="D62" s="94">
        <f t="shared" si="0"/>
        <v>23.536248137385108</v>
      </c>
    </row>
    <row r="63" spans="1:4" x14ac:dyDescent="0.25">
      <c r="A63" s="16" t="s">
        <v>137</v>
      </c>
      <c r="B63" s="18">
        <v>0.66519768293380899</v>
      </c>
      <c r="C63" s="18">
        <v>0.89828467811870605</v>
      </c>
      <c r="D63" s="94">
        <f t="shared" si="0"/>
        <v>23.308699518489707</v>
      </c>
    </row>
    <row r="64" spans="1:4" x14ac:dyDescent="0.25">
      <c r="A64" s="16" t="s">
        <v>138</v>
      </c>
      <c r="B64" s="18">
        <v>0.66539988103346703</v>
      </c>
      <c r="C64" s="18">
        <v>0.89217497773983101</v>
      </c>
      <c r="D64" s="94">
        <f t="shared" si="0"/>
        <v>22.677509670636397</v>
      </c>
    </row>
    <row r="65" spans="1:4" x14ac:dyDescent="0.25">
      <c r="A65" s="16" t="s">
        <v>139</v>
      </c>
      <c r="B65" s="18">
        <v>0.56264610516050595</v>
      </c>
      <c r="C65" s="18">
        <v>0.78651615854518697</v>
      </c>
      <c r="D65" s="94">
        <f t="shared" si="0"/>
        <v>22.387005338468104</v>
      </c>
    </row>
    <row r="66" spans="1:4" x14ac:dyDescent="0.25">
      <c r="A66" s="16" t="s">
        <v>140</v>
      </c>
      <c r="B66" s="18">
        <v>0.60418850515508504</v>
      </c>
      <c r="C66" s="18">
        <v>0.84389686844866596</v>
      </c>
      <c r="D66" s="94">
        <f t="shared" ref="D66:D74" si="1">(+C66-B66)*100</f>
        <v>23.970836329358093</v>
      </c>
    </row>
    <row r="67" spans="1:4" x14ac:dyDescent="0.25">
      <c r="A67" s="16" t="s">
        <v>141</v>
      </c>
      <c r="B67" s="18">
        <v>0.64336514086216501</v>
      </c>
      <c r="C67" s="18">
        <v>0.886760094684789</v>
      </c>
      <c r="D67" s="94">
        <f t="shared" si="1"/>
        <v>24.339495382262399</v>
      </c>
    </row>
    <row r="68" spans="1:4" x14ac:dyDescent="0.25">
      <c r="A68" s="16" t="s">
        <v>142</v>
      </c>
      <c r="B68" s="18">
        <v>0.66130484751750995</v>
      </c>
      <c r="C68" s="18">
        <v>0.897630625916921</v>
      </c>
      <c r="D68" s="94">
        <f t="shared" si="1"/>
        <v>23.632577839941106</v>
      </c>
    </row>
    <row r="69" spans="1:4" x14ac:dyDescent="0.25">
      <c r="A69" s="16" t="s">
        <v>143</v>
      </c>
      <c r="B69" s="18">
        <v>0.65913481402149698</v>
      </c>
      <c r="C69" s="18">
        <v>0.89551447216223401</v>
      </c>
      <c r="D69" s="94">
        <f t="shared" si="1"/>
        <v>23.637965814073702</v>
      </c>
    </row>
    <row r="70" spans="1:4" x14ac:dyDescent="0.25">
      <c r="A70" s="16" t="s">
        <v>144</v>
      </c>
      <c r="B70" s="18">
        <v>0.672435003516761</v>
      </c>
      <c r="C70" s="18">
        <v>0.90066978407877896</v>
      </c>
      <c r="D70" s="94">
        <f t="shared" si="1"/>
        <v>22.823478056201797</v>
      </c>
    </row>
    <row r="71" spans="1:4" x14ac:dyDescent="0.25">
      <c r="A71" s="16" t="s">
        <v>145</v>
      </c>
      <c r="B71" s="18">
        <v>0.68578368487896302</v>
      </c>
      <c r="C71" s="18">
        <v>0.89919118956176702</v>
      </c>
      <c r="D71" s="94">
        <f t="shared" si="1"/>
        <v>21.340750468280401</v>
      </c>
    </row>
    <row r="72" spans="1:4" x14ac:dyDescent="0.25">
      <c r="A72" s="16" t="s">
        <v>146</v>
      </c>
      <c r="B72" s="18">
        <v>0.67896346018784304</v>
      </c>
      <c r="C72" s="18">
        <v>0.88514902746164104</v>
      </c>
      <c r="D72" s="94">
        <f t="shared" si="1"/>
        <v>20.618556727379801</v>
      </c>
    </row>
    <row r="73" spans="1:4" x14ac:dyDescent="0.25">
      <c r="A73" s="16" t="s">
        <v>147</v>
      </c>
      <c r="B73" s="18">
        <v>0.70272607914604301</v>
      </c>
      <c r="C73" s="18">
        <v>0.90846935566723397</v>
      </c>
      <c r="D73" s="94">
        <f t="shared" si="1"/>
        <v>20.574327652119095</v>
      </c>
    </row>
    <row r="74" spans="1:4" x14ac:dyDescent="0.25">
      <c r="A74" s="16" t="s">
        <v>148</v>
      </c>
      <c r="B74" s="18">
        <v>0.68870815056858403</v>
      </c>
      <c r="C74" s="18">
        <v>0.90931099332931997</v>
      </c>
      <c r="D74" s="94">
        <f t="shared" si="1"/>
        <v>22.060284276073595</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539AE-2B02-4405-B6E1-90B8E22242A9}">
  <dimension ref="A1:F31"/>
  <sheetViews>
    <sheetView showGridLines="0" topLeftCell="A17" workbookViewId="0">
      <selection activeCell="A32" sqref="A32"/>
    </sheetView>
  </sheetViews>
  <sheetFormatPr baseColWidth="10" defaultRowHeight="12.75" x14ac:dyDescent="0.2"/>
  <cols>
    <col min="1" max="2" width="27.42578125" style="61" customWidth="1"/>
    <col min="3" max="3" width="2.42578125" style="61" customWidth="1"/>
    <col min="4" max="16384" width="11.42578125" style="61"/>
  </cols>
  <sheetData>
    <row r="1" spans="1:6" hidden="1" x14ac:dyDescent="0.2">
      <c r="A1" s="60" t="e">
        <f ca="1">DotStatQuery(#REF!)</f>
        <v>#NAME?</v>
      </c>
      <c r="B1" s="60"/>
    </row>
    <row r="2" spans="1:6" ht="23.25" x14ac:dyDescent="0.2">
      <c r="A2" s="62" t="s">
        <v>324</v>
      </c>
      <c r="B2" s="95" t="s">
        <v>345</v>
      </c>
    </row>
    <row r="3" spans="1:6" x14ac:dyDescent="0.2">
      <c r="A3" s="161" t="s">
        <v>299</v>
      </c>
      <c r="B3" s="162"/>
      <c r="C3" s="163"/>
      <c r="D3" s="96" t="s">
        <v>346</v>
      </c>
    </row>
    <row r="4" spans="1:6" x14ac:dyDescent="0.2">
      <c r="A4" s="161" t="s">
        <v>311</v>
      </c>
      <c r="B4" s="162"/>
      <c r="C4" s="163"/>
      <c r="D4" s="96" t="s">
        <v>327</v>
      </c>
    </row>
    <row r="5" spans="1:6" x14ac:dyDescent="0.2">
      <c r="A5" s="161" t="s">
        <v>328</v>
      </c>
      <c r="B5" s="162"/>
      <c r="C5" s="163"/>
      <c r="D5" s="96" t="s">
        <v>329</v>
      </c>
    </row>
    <row r="6" spans="1:6" x14ac:dyDescent="0.2">
      <c r="A6" s="164" t="s">
        <v>298</v>
      </c>
      <c r="B6" s="165"/>
      <c r="C6" s="166"/>
      <c r="D6" s="73" t="s">
        <v>332</v>
      </c>
    </row>
    <row r="7" spans="1:6" ht="13.5" x14ac:dyDescent="0.25">
      <c r="A7" s="97" t="s">
        <v>347</v>
      </c>
      <c r="B7" s="97"/>
      <c r="C7" s="98" t="s">
        <v>348</v>
      </c>
      <c r="D7" s="98" t="s">
        <v>21</v>
      </c>
      <c r="E7" s="98" t="s">
        <v>22</v>
      </c>
      <c r="F7" s="99" t="s">
        <v>349</v>
      </c>
    </row>
    <row r="8" spans="1:6" ht="13.5" x14ac:dyDescent="0.25">
      <c r="A8" s="66" t="s">
        <v>350</v>
      </c>
      <c r="B8" s="100" t="s">
        <v>288</v>
      </c>
      <c r="C8" s="98" t="s">
        <v>348</v>
      </c>
      <c r="D8" s="79">
        <v>89.639361789722102</v>
      </c>
      <c r="E8" s="79">
        <v>53.197553708795297</v>
      </c>
      <c r="F8" s="79">
        <f t="shared" ref="F8:F27" si="0">+D8-E8</f>
        <v>36.441808080926805</v>
      </c>
    </row>
    <row r="9" spans="1:6" ht="13.5" x14ac:dyDescent="0.25">
      <c r="A9" s="66" t="s">
        <v>287</v>
      </c>
      <c r="B9" s="100" t="s">
        <v>286</v>
      </c>
      <c r="C9" s="98" t="s">
        <v>348</v>
      </c>
      <c r="D9" s="81">
        <v>82.000505589942094</v>
      </c>
      <c r="E9" s="81">
        <v>61.526608864903302</v>
      </c>
      <c r="F9" s="81">
        <f t="shared" si="0"/>
        <v>20.473896725038792</v>
      </c>
    </row>
    <row r="10" spans="1:6" ht="13.5" x14ac:dyDescent="0.25">
      <c r="A10" s="66" t="s">
        <v>351</v>
      </c>
      <c r="B10" s="100" t="s">
        <v>287</v>
      </c>
      <c r="C10" s="98" t="s">
        <v>348</v>
      </c>
      <c r="D10" s="81">
        <v>85.769442000106594</v>
      </c>
      <c r="E10" s="81">
        <v>61.538560918591898</v>
      </c>
      <c r="F10" s="81">
        <f t="shared" si="0"/>
        <v>24.230881081514696</v>
      </c>
    </row>
    <row r="11" spans="1:6" ht="13.5" x14ac:dyDescent="0.25">
      <c r="A11" s="66" t="s">
        <v>352</v>
      </c>
      <c r="B11" s="100" t="s">
        <v>5</v>
      </c>
      <c r="C11" s="98" t="s">
        <v>348</v>
      </c>
      <c r="D11" s="79">
        <v>84.885231931722601</v>
      </c>
      <c r="E11" s="79">
        <v>67.083696413409598</v>
      </c>
      <c r="F11" s="79">
        <f t="shared" si="0"/>
        <v>17.801535518313003</v>
      </c>
    </row>
    <row r="12" spans="1:6" ht="13.5" x14ac:dyDescent="0.25">
      <c r="A12" s="66" t="s">
        <v>353</v>
      </c>
      <c r="B12" s="66" t="s">
        <v>291</v>
      </c>
      <c r="C12" s="98"/>
      <c r="D12" s="79">
        <v>91.3</v>
      </c>
      <c r="E12" s="79">
        <v>69.2</v>
      </c>
      <c r="F12" s="79">
        <f t="shared" si="0"/>
        <v>22.099999999999994</v>
      </c>
    </row>
    <row r="13" spans="1:6" ht="13.5" x14ac:dyDescent="0.25">
      <c r="A13" s="66" t="s">
        <v>354</v>
      </c>
      <c r="B13" s="100" t="s">
        <v>12</v>
      </c>
      <c r="C13" s="98" t="s">
        <v>348</v>
      </c>
      <c r="D13" s="81">
        <v>86.7863582968332</v>
      </c>
      <c r="E13" s="81">
        <v>69.412488975523502</v>
      </c>
      <c r="F13" s="81">
        <f t="shared" si="0"/>
        <v>17.373869321309698</v>
      </c>
    </row>
    <row r="14" spans="1:6" ht="13.5" x14ac:dyDescent="0.25">
      <c r="A14" s="66" t="s">
        <v>355</v>
      </c>
      <c r="B14" s="100" t="s">
        <v>18</v>
      </c>
      <c r="C14" s="98" t="s">
        <v>348</v>
      </c>
      <c r="D14" s="81">
        <v>83.679208688906101</v>
      </c>
      <c r="E14" s="81">
        <v>71.211022480058006</v>
      </c>
      <c r="F14" s="81">
        <f t="shared" si="0"/>
        <v>12.468186208848095</v>
      </c>
    </row>
    <row r="15" spans="1:6" ht="13.5" x14ac:dyDescent="0.25">
      <c r="A15" s="66" t="s">
        <v>356</v>
      </c>
      <c r="B15" s="100" t="s">
        <v>10</v>
      </c>
      <c r="C15" s="98" t="s">
        <v>348</v>
      </c>
      <c r="D15" s="79">
        <v>87.290695780188898</v>
      </c>
      <c r="E15" s="79">
        <v>72.755840251775595</v>
      </c>
      <c r="F15" s="79">
        <f t="shared" si="0"/>
        <v>14.534855528413303</v>
      </c>
    </row>
    <row r="16" spans="1:6" ht="13.5" x14ac:dyDescent="0.25">
      <c r="A16" s="66" t="s">
        <v>301</v>
      </c>
      <c r="B16" s="100" t="s">
        <v>9</v>
      </c>
      <c r="C16" s="98" t="s">
        <v>348</v>
      </c>
      <c r="D16" s="79">
        <v>82.805718980482695</v>
      </c>
      <c r="E16" s="79">
        <v>73.608023453073699</v>
      </c>
      <c r="F16" s="79">
        <f t="shared" si="0"/>
        <v>9.197695527408996</v>
      </c>
    </row>
    <row r="17" spans="1:6" ht="13.5" x14ac:dyDescent="0.25">
      <c r="A17" s="66" t="s">
        <v>357</v>
      </c>
      <c r="B17" s="100" t="s">
        <v>4</v>
      </c>
      <c r="C17" s="98" t="s">
        <v>348</v>
      </c>
      <c r="D17" s="81">
        <v>86.319333472820801</v>
      </c>
      <c r="E17" s="81">
        <v>76.768443447690501</v>
      </c>
      <c r="F17" s="81">
        <f t="shared" si="0"/>
        <v>9.5508900251303004</v>
      </c>
    </row>
    <row r="18" spans="1:6" ht="13.5" x14ac:dyDescent="0.25">
      <c r="A18" s="66" t="s">
        <v>358</v>
      </c>
      <c r="B18" s="100" t="s">
        <v>13</v>
      </c>
      <c r="C18" s="98" t="s">
        <v>348</v>
      </c>
      <c r="D18" s="81">
        <v>84.524555700232497</v>
      </c>
      <c r="E18" s="81">
        <v>77.231485438358206</v>
      </c>
      <c r="F18" s="81">
        <f t="shared" si="0"/>
        <v>7.2930702618742913</v>
      </c>
    </row>
    <row r="19" spans="1:6" ht="13.5" x14ac:dyDescent="0.25">
      <c r="A19" s="66" t="s">
        <v>359</v>
      </c>
      <c r="B19" s="100" t="s">
        <v>15</v>
      </c>
      <c r="C19" s="98" t="s">
        <v>348</v>
      </c>
      <c r="D19" s="79">
        <v>86.508671638341696</v>
      </c>
      <c r="E19" s="79">
        <v>77.785822938097198</v>
      </c>
      <c r="F19" s="79">
        <f t="shared" si="0"/>
        <v>8.7228487002444979</v>
      </c>
    </row>
    <row r="20" spans="1:6" ht="13.5" x14ac:dyDescent="0.25">
      <c r="A20" s="66" t="s">
        <v>6</v>
      </c>
      <c r="B20" s="100" t="s">
        <v>8</v>
      </c>
      <c r="C20" s="98" t="s">
        <v>348</v>
      </c>
      <c r="D20" s="81">
        <v>87.8918437596286</v>
      </c>
      <c r="E20" s="81">
        <v>79.176398094019007</v>
      </c>
      <c r="F20" s="81">
        <f t="shared" si="0"/>
        <v>8.7154456656095931</v>
      </c>
    </row>
    <row r="21" spans="1:6" ht="13.5" x14ac:dyDescent="0.25">
      <c r="A21" s="66" t="s">
        <v>360</v>
      </c>
      <c r="B21" s="100" t="s">
        <v>7</v>
      </c>
      <c r="C21" s="98" t="s">
        <v>348</v>
      </c>
      <c r="D21" s="79">
        <v>89.550372418735606</v>
      </c>
      <c r="E21" s="79">
        <v>79.946846639226607</v>
      </c>
      <c r="F21" s="79">
        <f t="shared" si="0"/>
        <v>9.603525779508999</v>
      </c>
    </row>
    <row r="22" spans="1:6" ht="13.5" x14ac:dyDescent="0.25">
      <c r="A22" s="66" t="s">
        <v>361</v>
      </c>
      <c r="B22" s="100" t="s">
        <v>282</v>
      </c>
      <c r="C22" s="98" t="s">
        <v>348</v>
      </c>
      <c r="D22" s="79">
        <v>87.774170668791299</v>
      </c>
      <c r="E22" s="79">
        <v>80.294132770575402</v>
      </c>
      <c r="F22" s="79">
        <f t="shared" si="0"/>
        <v>7.4800378982158975</v>
      </c>
    </row>
    <row r="23" spans="1:6" ht="13.5" x14ac:dyDescent="0.25">
      <c r="A23" s="66" t="s">
        <v>362</v>
      </c>
      <c r="B23" s="100" t="s">
        <v>284</v>
      </c>
      <c r="C23" s="98" t="s">
        <v>348</v>
      </c>
      <c r="D23" s="79">
        <v>87.248619508789204</v>
      </c>
      <c r="E23" s="79">
        <v>81.016339356893695</v>
      </c>
      <c r="F23" s="79">
        <f t="shared" si="0"/>
        <v>6.2322801518955089</v>
      </c>
    </row>
    <row r="24" spans="1:6" ht="13.5" x14ac:dyDescent="0.25">
      <c r="A24" s="66" t="s">
        <v>363</v>
      </c>
      <c r="B24" s="100" t="s">
        <v>6</v>
      </c>
      <c r="C24" s="98" t="s">
        <v>348</v>
      </c>
      <c r="D24" s="81">
        <v>87.426652649909698</v>
      </c>
      <c r="E24" s="81">
        <v>81.400049998732996</v>
      </c>
      <c r="F24" s="81">
        <f t="shared" si="0"/>
        <v>6.0266026511767024</v>
      </c>
    </row>
    <row r="25" spans="1:6" ht="13.5" x14ac:dyDescent="0.25">
      <c r="A25" s="66" t="s">
        <v>364</v>
      </c>
      <c r="B25" s="100" t="s">
        <v>280</v>
      </c>
      <c r="C25" s="98" t="s">
        <v>348</v>
      </c>
      <c r="D25" s="81">
        <v>91.479238588726105</v>
      </c>
      <c r="E25" s="81">
        <v>82.502833137861302</v>
      </c>
      <c r="F25" s="81">
        <f t="shared" si="0"/>
        <v>8.976405450864803</v>
      </c>
    </row>
    <row r="26" spans="1:6" ht="13.5" x14ac:dyDescent="0.25">
      <c r="A26" s="66" t="s">
        <v>365</v>
      </c>
      <c r="B26" s="100" t="s">
        <v>277</v>
      </c>
      <c r="C26" s="98" t="s">
        <v>348</v>
      </c>
      <c r="D26" s="81">
        <v>85.954735152097797</v>
      </c>
      <c r="E26" s="81">
        <v>82.523303566771503</v>
      </c>
      <c r="F26" s="81">
        <f t="shared" si="0"/>
        <v>3.431431585326294</v>
      </c>
    </row>
    <row r="27" spans="1:6" ht="13.5" x14ac:dyDescent="0.25">
      <c r="A27" s="69" t="s">
        <v>291</v>
      </c>
      <c r="B27" s="101" t="s">
        <v>281</v>
      </c>
      <c r="C27" s="102" t="s">
        <v>348</v>
      </c>
      <c r="D27" s="79">
        <v>91.892996902650097</v>
      </c>
      <c r="E27" s="79">
        <v>86.242488856159298</v>
      </c>
      <c r="F27" s="79">
        <f t="shared" si="0"/>
        <v>5.6505080464907991</v>
      </c>
    </row>
    <row r="28" spans="1:6" x14ac:dyDescent="0.2">
      <c r="A28" s="103" t="s">
        <v>366</v>
      </c>
      <c r="B28" s="103"/>
      <c r="F28" s="104"/>
    </row>
    <row r="30" spans="1:6" x14ac:dyDescent="0.2">
      <c r="A30" s="69"/>
      <c r="B30" s="101"/>
    </row>
    <row r="31" spans="1:6" x14ac:dyDescent="0.2">
      <c r="A31" s="61" t="s">
        <v>429</v>
      </c>
    </row>
  </sheetData>
  <autoFilter ref="B7:F27" xr:uid="{A64EB6A3-2E3F-4FA1-9908-9846C83F62A9}">
    <sortState xmlns:xlrd2="http://schemas.microsoft.com/office/spreadsheetml/2017/richdata2" ref="B8:F28">
      <sortCondition ref="E7:E27"/>
    </sortState>
  </autoFilter>
  <mergeCells count="4">
    <mergeCell ref="A3:C3"/>
    <mergeCell ref="A4:C4"/>
    <mergeCell ref="A5:C5"/>
    <mergeCell ref="A6:C6"/>
  </mergeCells>
  <hyperlinks>
    <hyperlink ref="A2" r:id="rId1" display="http://stats.oecd.org/OECDStat_Metadata/ShowMetadata.ashx?Dataset=LFS_SEXAGE_I_R&amp;ShowOnWeb=true&amp;Lang=en" xr:uid="{D4832917-EFBD-45AB-B8D4-D306CFC6AE85}"/>
    <hyperlink ref="A28" r:id="rId2" display="https://stats-2.oecd.org/index.aspx?DatasetCode=LFS_SEXAGE_I_R" xr:uid="{543EA2A7-3ECA-4D6C-A1FD-FB4E5A2B5687}"/>
  </hyperlinks>
  <pageMargins left="0.75" right="0.75" top="1" bottom="1" header="0.5" footer="0.5"/>
  <pageSetup orientation="portrait" horizontalDpi="0" verticalDpi="0"/>
  <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0A47E-1B33-44F2-9514-94164C7D2193}">
  <dimension ref="A1:E27"/>
  <sheetViews>
    <sheetView topLeftCell="A10" workbookViewId="0">
      <selection activeCell="A27" sqref="A27"/>
    </sheetView>
  </sheetViews>
  <sheetFormatPr baseColWidth="10" defaultRowHeight="12.75" x14ac:dyDescent="0.2"/>
  <cols>
    <col min="1" max="1" width="17.28515625" style="61" customWidth="1"/>
    <col min="2" max="2" width="17.140625" style="61" customWidth="1"/>
    <col min="3" max="16384" width="11.42578125" style="61"/>
  </cols>
  <sheetData>
    <row r="1" spans="1:5" x14ac:dyDescent="0.2">
      <c r="A1" s="61" t="s">
        <v>39</v>
      </c>
    </row>
    <row r="2" spans="1:5" x14ac:dyDescent="0.2">
      <c r="A2" s="61" t="s">
        <v>367</v>
      </c>
    </row>
    <row r="3" spans="1:5" x14ac:dyDescent="0.2">
      <c r="C3" s="73" t="s">
        <v>368</v>
      </c>
    </row>
    <row r="4" spans="1:5" x14ac:dyDescent="0.2">
      <c r="A4" s="97" t="s">
        <v>347</v>
      </c>
      <c r="B4" s="97" t="s">
        <v>299</v>
      </c>
      <c r="C4" s="61" t="s">
        <v>369</v>
      </c>
      <c r="D4" s="61" t="s">
        <v>370</v>
      </c>
      <c r="E4" s="61" t="s">
        <v>349</v>
      </c>
    </row>
    <row r="5" spans="1:5" x14ac:dyDescent="0.2">
      <c r="A5" s="105" t="s">
        <v>301</v>
      </c>
      <c r="B5" s="66" t="s">
        <v>288</v>
      </c>
      <c r="C5" s="79">
        <v>77.2</v>
      </c>
      <c r="D5" s="81">
        <v>46.3</v>
      </c>
      <c r="E5" s="79">
        <f t="shared" ref="E5:E24" si="0">+C5-D5</f>
        <v>30.900000000000006</v>
      </c>
    </row>
    <row r="6" spans="1:5" x14ac:dyDescent="0.2">
      <c r="A6" s="105" t="s">
        <v>287</v>
      </c>
      <c r="B6" s="66" t="s">
        <v>287</v>
      </c>
      <c r="C6" s="79">
        <v>66.5</v>
      </c>
      <c r="D6" s="81">
        <v>47.7</v>
      </c>
      <c r="E6" s="79">
        <f t="shared" si="0"/>
        <v>18.799999999999997</v>
      </c>
    </row>
    <row r="7" spans="1:5" x14ac:dyDescent="0.2">
      <c r="A7" s="105" t="s">
        <v>291</v>
      </c>
      <c r="B7" s="66" t="s">
        <v>291</v>
      </c>
      <c r="C7" s="81">
        <v>70.905203996123802</v>
      </c>
      <c r="D7" s="81">
        <v>52.185300424580404</v>
      </c>
      <c r="E7" s="79">
        <f t="shared" si="0"/>
        <v>18.719903571543398</v>
      </c>
    </row>
    <row r="8" spans="1:5" x14ac:dyDescent="0.2">
      <c r="A8" s="105" t="s">
        <v>356</v>
      </c>
      <c r="B8" s="66" t="s">
        <v>286</v>
      </c>
      <c r="C8" s="79">
        <v>67</v>
      </c>
      <c r="D8" s="81">
        <v>48.9</v>
      </c>
      <c r="E8" s="79">
        <f t="shared" si="0"/>
        <v>18.100000000000001</v>
      </c>
    </row>
    <row r="9" spans="1:5" x14ac:dyDescent="0.2">
      <c r="A9" s="105" t="s">
        <v>355</v>
      </c>
      <c r="B9" s="66" t="s">
        <v>5</v>
      </c>
      <c r="C9" s="79">
        <v>66.2</v>
      </c>
      <c r="D9" s="81">
        <v>48.3</v>
      </c>
      <c r="E9" s="79">
        <f t="shared" si="0"/>
        <v>17.900000000000006</v>
      </c>
    </row>
    <row r="10" spans="1:5" x14ac:dyDescent="0.2">
      <c r="A10" s="105" t="s">
        <v>12</v>
      </c>
      <c r="B10" s="66" t="s">
        <v>12</v>
      </c>
      <c r="C10" s="79">
        <v>74.7</v>
      </c>
      <c r="D10" s="81">
        <v>60.1</v>
      </c>
      <c r="E10" s="79">
        <f t="shared" si="0"/>
        <v>14.600000000000001</v>
      </c>
    </row>
    <row r="11" spans="1:5" x14ac:dyDescent="0.2">
      <c r="A11" s="105" t="s">
        <v>359</v>
      </c>
      <c r="B11" s="66" t="s">
        <v>10</v>
      </c>
      <c r="C11" s="79">
        <v>76.5</v>
      </c>
      <c r="D11" s="81">
        <v>63.7</v>
      </c>
      <c r="E11" s="79">
        <f t="shared" si="0"/>
        <v>12.799999999999997</v>
      </c>
    </row>
    <row r="12" spans="1:5" x14ac:dyDescent="0.2">
      <c r="A12" s="105" t="s">
        <v>360</v>
      </c>
      <c r="B12" s="66" t="s">
        <v>4</v>
      </c>
      <c r="C12" s="79">
        <v>67.400000000000006</v>
      </c>
      <c r="D12" s="81">
        <v>57.6</v>
      </c>
      <c r="E12" s="79">
        <f t="shared" si="0"/>
        <v>9.8000000000000043</v>
      </c>
    </row>
    <row r="13" spans="1:5" x14ac:dyDescent="0.2">
      <c r="A13" s="105" t="s">
        <v>18</v>
      </c>
      <c r="B13" s="66" t="s">
        <v>18</v>
      </c>
      <c r="C13" s="79">
        <v>73.8</v>
      </c>
      <c r="D13" s="81">
        <v>64.2</v>
      </c>
      <c r="E13" s="79">
        <f t="shared" si="0"/>
        <v>9.5999999999999943</v>
      </c>
    </row>
    <row r="14" spans="1:5" x14ac:dyDescent="0.2">
      <c r="A14" s="105" t="s">
        <v>362</v>
      </c>
      <c r="B14" s="66" t="s">
        <v>280</v>
      </c>
      <c r="C14" s="79">
        <v>82.8</v>
      </c>
      <c r="D14" s="81">
        <v>74.099999999999994</v>
      </c>
      <c r="E14" s="79">
        <f t="shared" si="0"/>
        <v>8.7000000000000028</v>
      </c>
    </row>
    <row r="15" spans="1:5" x14ac:dyDescent="0.2">
      <c r="A15" s="106" t="s">
        <v>354</v>
      </c>
      <c r="B15" s="66" t="s">
        <v>8</v>
      </c>
      <c r="C15" s="79">
        <v>79.099999999999994</v>
      </c>
      <c r="D15" s="81">
        <v>71.5</v>
      </c>
      <c r="E15" s="79">
        <f t="shared" si="0"/>
        <v>7.5999999999999943</v>
      </c>
    </row>
    <row r="16" spans="1:5" x14ac:dyDescent="0.2">
      <c r="A16" s="105" t="s">
        <v>357</v>
      </c>
      <c r="B16" s="66" t="s">
        <v>7</v>
      </c>
      <c r="C16" s="79">
        <v>83.4</v>
      </c>
      <c r="D16" s="81">
        <v>76.2</v>
      </c>
      <c r="E16" s="79">
        <f t="shared" si="0"/>
        <v>7.2000000000000028</v>
      </c>
    </row>
    <row r="17" spans="1:5" x14ac:dyDescent="0.2">
      <c r="A17" s="105" t="s">
        <v>350</v>
      </c>
      <c r="B17" s="66" t="s">
        <v>9</v>
      </c>
      <c r="C17" s="79">
        <v>68.5</v>
      </c>
      <c r="D17" s="81">
        <v>61.7</v>
      </c>
      <c r="E17" s="79">
        <f t="shared" si="0"/>
        <v>6.7999999999999972</v>
      </c>
    </row>
    <row r="18" spans="1:5" x14ac:dyDescent="0.2">
      <c r="A18" s="105" t="s">
        <v>15</v>
      </c>
      <c r="B18" s="66" t="s">
        <v>15</v>
      </c>
      <c r="C18" s="79">
        <v>78.099999999999994</v>
      </c>
      <c r="D18" s="81">
        <v>71.900000000000006</v>
      </c>
      <c r="E18" s="79">
        <f t="shared" si="0"/>
        <v>6.1999999999999886</v>
      </c>
    </row>
    <row r="19" spans="1:5" x14ac:dyDescent="0.2">
      <c r="A19" s="105" t="s">
        <v>353</v>
      </c>
      <c r="B19" s="66" t="s">
        <v>13</v>
      </c>
      <c r="C19" s="79">
        <v>70.099999999999994</v>
      </c>
      <c r="D19" s="81">
        <v>64.3</v>
      </c>
      <c r="E19" s="79">
        <f t="shared" si="0"/>
        <v>5.7999999999999972</v>
      </c>
    </row>
    <row r="20" spans="1:5" x14ac:dyDescent="0.2">
      <c r="A20" s="105" t="s">
        <v>351</v>
      </c>
      <c r="B20" s="66" t="s">
        <v>282</v>
      </c>
      <c r="C20" s="79">
        <v>78.400000000000006</v>
      </c>
      <c r="D20" s="81">
        <v>73</v>
      </c>
      <c r="E20" s="79">
        <f t="shared" si="0"/>
        <v>5.4000000000000057</v>
      </c>
    </row>
    <row r="21" spans="1:5" x14ac:dyDescent="0.2">
      <c r="A21" s="105" t="s">
        <v>6</v>
      </c>
      <c r="B21" s="66" t="s">
        <v>6</v>
      </c>
      <c r="C21" s="79">
        <v>72.7</v>
      </c>
      <c r="D21" s="81">
        <v>67.599999999999994</v>
      </c>
      <c r="E21" s="79">
        <f t="shared" si="0"/>
        <v>5.1000000000000085</v>
      </c>
    </row>
    <row r="22" spans="1:5" x14ac:dyDescent="0.2">
      <c r="A22" s="105" t="s">
        <v>358</v>
      </c>
      <c r="B22" s="66" t="s">
        <v>284</v>
      </c>
      <c r="C22" s="79">
        <v>77.900000000000006</v>
      </c>
      <c r="D22" s="81">
        <v>74</v>
      </c>
      <c r="E22" s="79">
        <f t="shared" si="0"/>
        <v>3.9000000000000057</v>
      </c>
    </row>
    <row r="23" spans="1:5" x14ac:dyDescent="0.2">
      <c r="A23" s="105" t="s">
        <v>361</v>
      </c>
      <c r="B23" s="66" t="s">
        <v>281</v>
      </c>
      <c r="C23" s="79">
        <v>77.099999999999994</v>
      </c>
      <c r="D23" s="81">
        <v>73.5</v>
      </c>
      <c r="E23" s="79">
        <f t="shared" si="0"/>
        <v>3.5999999999999943</v>
      </c>
    </row>
    <row r="24" spans="1:5" x14ac:dyDescent="0.2">
      <c r="A24" s="68" t="s">
        <v>352</v>
      </c>
      <c r="B24" s="68" t="s">
        <v>277</v>
      </c>
      <c r="C24" s="107">
        <v>73.7</v>
      </c>
      <c r="D24" s="108">
        <v>71.8</v>
      </c>
      <c r="E24" s="107">
        <f t="shared" si="0"/>
        <v>1.9000000000000057</v>
      </c>
    </row>
    <row r="26" spans="1:5" x14ac:dyDescent="0.2">
      <c r="A26" s="69" t="s">
        <v>371</v>
      </c>
      <c r="B26" s="69" t="s">
        <v>367</v>
      </c>
    </row>
    <row r="27" spans="1:5" x14ac:dyDescent="0.2">
      <c r="A27" s="61" t="s">
        <v>428</v>
      </c>
    </row>
  </sheetData>
  <autoFilter ref="A4:E23" xr:uid="{C038BDD2-9C2F-4AA1-9AB5-A09E38AE5B4E}">
    <sortState xmlns:xlrd2="http://schemas.microsoft.com/office/spreadsheetml/2017/richdata2" ref="A5:E24">
      <sortCondition descending="1" ref="E4:E23"/>
    </sortState>
  </autoFilter>
  <hyperlinks>
    <hyperlink ref="A15" r:id="rId1" display="http://stats.oecd.org/OECDStat_Metadata/ShowMetadata.ashx?Dataset=GENDER_EMP&amp;Coords=%5bCOU%5d.%5bDEU%5d&amp;ShowOnWeb=true&amp;Lang=en" xr:uid="{5C666B97-CC6D-4F55-89B8-94C920FB4C1D}"/>
  </hyperlinks>
  <pageMargins left="0.7" right="0.7" top="0.75" bottom="0.75" header="0.3" footer="0.3"/>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587B56-7A67-42C9-B868-DF50C3625376}">
  <dimension ref="A1:E25"/>
  <sheetViews>
    <sheetView topLeftCell="B14" zoomScale="115" zoomScaleNormal="115" workbookViewId="0">
      <selection activeCell="O32" sqref="O32"/>
    </sheetView>
  </sheetViews>
  <sheetFormatPr baseColWidth="10" defaultColWidth="11.42578125" defaultRowHeight="12.75" x14ac:dyDescent="0.2"/>
  <cols>
    <col min="1" max="1" width="13.85546875" style="61" bestFit="1" customWidth="1"/>
    <col min="2" max="2" width="14.7109375" style="61" customWidth="1"/>
    <col min="3" max="16384" width="11.42578125" style="61"/>
  </cols>
  <sheetData>
    <row r="1" spans="1:5" x14ac:dyDescent="0.2">
      <c r="B1" s="61" t="s">
        <v>39</v>
      </c>
      <c r="E1" s="73" t="s">
        <v>368</v>
      </c>
    </row>
    <row r="2" spans="1:5" x14ac:dyDescent="0.2">
      <c r="A2" s="61" t="s">
        <v>372</v>
      </c>
      <c r="C2" s="61" t="s">
        <v>369</v>
      </c>
      <c r="D2" s="61" t="s">
        <v>370</v>
      </c>
      <c r="E2" s="61" t="s">
        <v>349</v>
      </c>
    </row>
    <row r="3" spans="1:5" x14ac:dyDescent="0.2">
      <c r="A3" s="105" t="s">
        <v>301</v>
      </c>
      <c r="B3" s="105" t="s">
        <v>288</v>
      </c>
      <c r="C3" s="79">
        <v>89.5</v>
      </c>
      <c r="D3" s="81">
        <v>55.1</v>
      </c>
      <c r="E3" s="104">
        <f t="shared" ref="E3:E23" si="0">+C3-D3</f>
        <v>34.4</v>
      </c>
    </row>
    <row r="4" spans="1:5" x14ac:dyDescent="0.2">
      <c r="A4" s="105" t="s">
        <v>287</v>
      </c>
      <c r="B4" s="105" t="s">
        <v>287</v>
      </c>
      <c r="C4" s="79">
        <v>78.400000000000006</v>
      </c>
      <c r="D4" s="81">
        <v>59.1</v>
      </c>
      <c r="E4" s="104">
        <f t="shared" si="0"/>
        <v>19.300000000000004</v>
      </c>
    </row>
    <row r="5" spans="1:5" x14ac:dyDescent="0.2">
      <c r="A5" s="105" t="s">
        <v>356</v>
      </c>
      <c r="B5" s="105" t="s">
        <v>286</v>
      </c>
      <c r="C5" s="79">
        <v>80.2</v>
      </c>
      <c r="D5" s="81">
        <v>59.7</v>
      </c>
      <c r="E5" s="104">
        <f t="shared" si="0"/>
        <v>20.5</v>
      </c>
    </row>
    <row r="6" spans="1:5" x14ac:dyDescent="0.2">
      <c r="A6" s="105" t="s">
        <v>355</v>
      </c>
      <c r="B6" s="105" t="s">
        <v>5</v>
      </c>
      <c r="C6" s="79">
        <v>80.3</v>
      </c>
      <c r="D6" s="81">
        <v>61.7</v>
      </c>
      <c r="E6" s="104">
        <f t="shared" si="0"/>
        <v>18.599999999999994</v>
      </c>
    </row>
    <row r="7" spans="1:5" x14ac:dyDescent="0.2">
      <c r="A7" s="105" t="s">
        <v>291</v>
      </c>
      <c r="B7" s="105" t="s">
        <v>291</v>
      </c>
      <c r="C7" s="81">
        <v>86.162377965303804</v>
      </c>
      <c r="D7" s="81">
        <v>64.725016367674897</v>
      </c>
      <c r="E7" s="104">
        <f t="shared" si="0"/>
        <v>21.437361597628907</v>
      </c>
    </row>
    <row r="8" spans="1:5" x14ac:dyDescent="0.2">
      <c r="A8" s="105" t="s">
        <v>373</v>
      </c>
      <c r="B8" s="105" t="s">
        <v>12</v>
      </c>
      <c r="C8" s="79">
        <v>85.6</v>
      </c>
      <c r="D8" s="81">
        <v>68.900000000000006</v>
      </c>
      <c r="E8" s="104">
        <f t="shared" si="0"/>
        <v>16.699999999999989</v>
      </c>
    </row>
    <row r="9" spans="1:5" x14ac:dyDescent="0.2">
      <c r="A9" s="105" t="s">
        <v>360</v>
      </c>
      <c r="B9" s="105" t="s">
        <v>4</v>
      </c>
      <c r="C9" s="79">
        <v>80.599999999999994</v>
      </c>
      <c r="D9" s="81">
        <v>69.7</v>
      </c>
      <c r="E9" s="104">
        <f t="shared" si="0"/>
        <v>10.899999999999991</v>
      </c>
    </row>
    <row r="10" spans="1:5" x14ac:dyDescent="0.2">
      <c r="A10" s="105" t="s">
        <v>364</v>
      </c>
      <c r="B10" s="105" t="s">
        <v>18</v>
      </c>
      <c r="C10" s="79">
        <v>83</v>
      </c>
      <c r="D10" s="81">
        <v>71.2</v>
      </c>
      <c r="E10" s="104">
        <f t="shared" si="0"/>
        <v>11.799999999999997</v>
      </c>
    </row>
    <row r="11" spans="1:5" x14ac:dyDescent="0.2">
      <c r="A11" s="105" t="s">
        <v>350</v>
      </c>
      <c r="B11" s="105" t="s">
        <v>9</v>
      </c>
      <c r="C11" s="79">
        <v>84.6</v>
      </c>
      <c r="D11" s="81">
        <v>76.8</v>
      </c>
      <c r="E11" s="104">
        <f t="shared" si="0"/>
        <v>7.7999999999999972</v>
      </c>
    </row>
    <row r="12" spans="1:5" x14ac:dyDescent="0.2">
      <c r="A12" s="105" t="s">
        <v>374</v>
      </c>
      <c r="B12" s="105" t="s">
        <v>11</v>
      </c>
      <c r="C12" s="79">
        <v>85.3</v>
      </c>
      <c r="D12" s="81">
        <v>78.099999999999994</v>
      </c>
      <c r="E12" s="104">
        <f t="shared" si="0"/>
        <v>7.2000000000000028</v>
      </c>
    </row>
    <row r="13" spans="1:5" x14ac:dyDescent="0.2">
      <c r="A13" s="105" t="s">
        <v>353</v>
      </c>
      <c r="B13" s="105" t="s">
        <v>13</v>
      </c>
      <c r="C13" s="79">
        <v>86.1</v>
      </c>
      <c r="D13" s="81">
        <v>78.2</v>
      </c>
      <c r="E13" s="104">
        <f t="shared" si="0"/>
        <v>7.8999999999999915</v>
      </c>
    </row>
    <row r="14" spans="1:5" x14ac:dyDescent="0.2">
      <c r="A14" s="105" t="s">
        <v>359</v>
      </c>
      <c r="B14" s="105" t="s">
        <v>10</v>
      </c>
      <c r="C14" s="79">
        <v>89.7</v>
      </c>
      <c r="D14" s="81">
        <v>79.7</v>
      </c>
      <c r="E14" s="104">
        <f t="shared" si="0"/>
        <v>10</v>
      </c>
    </row>
    <row r="15" spans="1:5" x14ac:dyDescent="0.2">
      <c r="A15" s="105" t="s">
        <v>351</v>
      </c>
      <c r="B15" s="105" t="s">
        <v>282</v>
      </c>
      <c r="C15" s="79">
        <v>86.5</v>
      </c>
      <c r="D15" s="81">
        <v>80.099999999999994</v>
      </c>
      <c r="E15" s="104">
        <f t="shared" si="0"/>
        <v>6.4000000000000057</v>
      </c>
    </row>
    <row r="16" spans="1:5" x14ac:dyDescent="0.2">
      <c r="A16" s="105" t="s">
        <v>363</v>
      </c>
      <c r="B16" s="105" t="s">
        <v>15</v>
      </c>
      <c r="C16" s="79">
        <v>88.5</v>
      </c>
      <c r="D16" s="81">
        <v>80.2</v>
      </c>
      <c r="E16" s="104">
        <f t="shared" si="0"/>
        <v>8.2999999999999972</v>
      </c>
    </row>
    <row r="17" spans="1:5" x14ac:dyDescent="0.2">
      <c r="A17" s="106" t="s">
        <v>354</v>
      </c>
      <c r="B17" s="106" t="s">
        <v>8</v>
      </c>
      <c r="C17" s="79">
        <v>87.8</v>
      </c>
      <c r="D17" s="81">
        <v>80.2</v>
      </c>
      <c r="E17" s="104">
        <f t="shared" si="0"/>
        <v>7.5999999999999943</v>
      </c>
    </row>
    <row r="18" spans="1:5" x14ac:dyDescent="0.2">
      <c r="A18" s="105" t="s">
        <v>358</v>
      </c>
      <c r="B18" s="105" t="s">
        <v>284</v>
      </c>
      <c r="C18" s="79">
        <v>85.7</v>
      </c>
      <c r="D18" s="81">
        <v>80.7</v>
      </c>
      <c r="E18" s="104">
        <f t="shared" si="0"/>
        <v>5</v>
      </c>
    </row>
    <row r="19" spans="1:5" x14ac:dyDescent="0.2">
      <c r="A19" s="105" t="s">
        <v>352</v>
      </c>
      <c r="B19" s="105" t="s">
        <v>277</v>
      </c>
      <c r="C19" s="79">
        <v>84</v>
      </c>
      <c r="D19" s="81">
        <v>80.7</v>
      </c>
      <c r="E19" s="104">
        <f t="shared" si="0"/>
        <v>3.2999999999999972</v>
      </c>
    </row>
    <row r="20" spans="1:5" x14ac:dyDescent="0.2">
      <c r="A20" s="105" t="s">
        <v>362</v>
      </c>
      <c r="B20" s="105" t="s">
        <v>280</v>
      </c>
      <c r="C20" s="79">
        <v>90.1</v>
      </c>
      <c r="D20" s="81">
        <v>81.2</v>
      </c>
      <c r="E20" s="104">
        <f t="shared" si="0"/>
        <v>8.8999999999999915</v>
      </c>
    </row>
    <row r="21" spans="1:5" x14ac:dyDescent="0.2">
      <c r="A21" s="105" t="s">
        <v>361</v>
      </c>
      <c r="B21" s="105" t="s">
        <v>281</v>
      </c>
      <c r="C21" s="79">
        <v>87.7</v>
      </c>
      <c r="D21" s="81">
        <v>81.400000000000006</v>
      </c>
      <c r="E21" s="104">
        <f t="shared" si="0"/>
        <v>6.2999999999999972</v>
      </c>
    </row>
    <row r="22" spans="1:5" x14ac:dyDescent="0.2">
      <c r="A22" s="105" t="s">
        <v>357</v>
      </c>
      <c r="B22" s="105" t="s">
        <v>7</v>
      </c>
      <c r="C22" s="79">
        <v>89.7</v>
      </c>
      <c r="D22" s="81">
        <v>81.8</v>
      </c>
      <c r="E22" s="104">
        <f t="shared" si="0"/>
        <v>7.9000000000000057</v>
      </c>
    </row>
    <row r="23" spans="1:5" x14ac:dyDescent="0.2">
      <c r="A23" s="68" t="s">
        <v>6</v>
      </c>
      <c r="B23" s="69" t="s">
        <v>6</v>
      </c>
      <c r="C23" s="109">
        <v>87.3</v>
      </c>
      <c r="D23" s="82">
        <v>82.7</v>
      </c>
      <c r="E23" s="104">
        <f t="shared" si="0"/>
        <v>4.5999999999999943</v>
      </c>
    </row>
    <row r="25" spans="1:5" x14ac:dyDescent="0.2">
      <c r="B25" s="61" t="s">
        <v>428</v>
      </c>
      <c r="D25" s="82"/>
    </row>
  </sheetData>
  <autoFilter ref="A2:E23" xr:uid="{E011986C-7F8D-48EF-9A78-30AF0B543F73}">
    <sortState xmlns:xlrd2="http://schemas.microsoft.com/office/spreadsheetml/2017/richdata2" ref="A3:E23">
      <sortCondition ref="D2:D23"/>
    </sortState>
  </autoFilter>
  <hyperlinks>
    <hyperlink ref="A17" r:id="rId1" display="http://localhost/OECDStat_Metadata/ShowMetadata.ashx?Dataset=GENDER_EMP&amp;Coords=[COU].[DEU]&amp;ShowOnWeb=true&amp;Lang=en" xr:uid="{29076C6B-0A80-4FDD-BE4C-9D26A5C7442F}"/>
  </hyperlinks>
  <pageMargins left="0.7" right="0.7" top="0.75" bottom="0.75" header="0.3" footer="0.3"/>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50FE3-7877-440D-AA17-142397831A4C}">
  <sheetPr>
    <tabColor theme="3" tint="-0.499984740745262"/>
  </sheetPr>
  <dimension ref="A1:Q36"/>
  <sheetViews>
    <sheetView tabSelected="1" topLeftCell="A2" zoomScale="90" zoomScaleNormal="90" workbookViewId="0">
      <selection activeCell="H33" sqref="H33"/>
    </sheetView>
  </sheetViews>
  <sheetFormatPr baseColWidth="10" defaultRowHeight="12.75" x14ac:dyDescent="0.2"/>
  <cols>
    <col min="1" max="16384" width="11.42578125" style="111"/>
  </cols>
  <sheetData>
    <row r="1" spans="1:17" x14ac:dyDescent="0.2">
      <c r="A1" s="110" t="s">
        <v>375</v>
      </c>
      <c r="B1" s="110"/>
      <c r="C1" s="167" t="s">
        <v>376</v>
      </c>
      <c r="D1" s="167"/>
      <c r="E1" s="167"/>
      <c r="F1" s="167"/>
      <c r="H1" s="110"/>
      <c r="I1" s="167" t="s">
        <v>376</v>
      </c>
      <c r="J1" s="167"/>
      <c r="K1" s="167"/>
      <c r="L1" s="167"/>
    </row>
    <row r="2" spans="1:17" ht="13.5" x14ac:dyDescent="0.2">
      <c r="A2" s="112"/>
      <c r="B2" s="112"/>
      <c r="C2" s="113" t="s">
        <v>173</v>
      </c>
      <c r="D2" s="113" t="s">
        <v>377</v>
      </c>
      <c r="E2" s="113" t="s">
        <v>378</v>
      </c>
      <c r="F2" s="113" t="s">
        <v>379</v>
      </c>
      <c r="H2" s="112"/>
      <c r="I2" s="113" t="s">
        <v>173</v>
      </c>
      <c r="J2" s="113" t="s">
        <v>377</v>
      </c>
      <c r="K2" s="113" t="s">
        <v>378</v>
      </c>
      <c r="L2" s="113" t="s">
        <v>379</v>
      </c>
    </row>
    <row r="3" spans="1:17" x14ac:dyDescent="0.2">
      <c r="A3" s="114" t="s">
        <v>361</v>
      </c>
      <c r="B3" s="114" t="s">
        <v>281</v>
      </c>
      <c r="C3" s="115">
        <v>86.07325553894043</v>
      </c>
      <c r="D3" s="115">
        <v>86.062115430831909</v>
      </c>
      <c r="E3" s="115">
        <v>86.879909038543701</v>
      </c>
      <c r="F3" s="115">
        <v>82.925224304199219</v>
      </c>
      <c r="H3" s="114" t="s">
        <v>281</v>
      </c>
      <c r="I3" s="116">
        <v>86.07325553894043</v>
      </c>
      <c r="J3" s="116">
        <v>86.062115430831909</v>
      </c>
      <c r="K3" s="116">
        <v>86.879909038543701</v>
      </c>
      <c r="L3" s="116">
        <v>82.925224304199219</v>
      </c>
    </row>
    <row r="4" spans="1:17" x14ac:dyDescent="0.2">
      <c r="A4" s="117" t="s">
        <v>6</v>
      </c>
      <c r="B4" s="117" t="s">
        <v>380</v>
      </c>
      <c r="C4" s="118">
        <v>83.753395080566406</v>
      </c>
      <c r="D4" s="118">
        <v>84.419673681259155</v>
      </c>
      <c r="E4" s="118">
        <v>84.070605039596558</v>
      </c>
      <c r="F4" s="118">
        <v>73.093992471694946</v>
      </c>
      <c r="H4" s="114" t="s">
        <v>15</v>
      </c>
      <c r="I4" s="116">
        <v>74.232161045074463</v>
      </c>
      <c r="J4" s="116">
        <v>78.965485095977783</v>
      </c>
      <c r="K4" s="116">
        <v>75.567048788070679</v>
      </c>
      <c r="L4" s="116">
        <v>55.370718240737915</v>
      </c>
    </row>
    <row r="5" spans="1:17" x14ac:dyDescent="0.2">
      <c r="A5" s="114" t="s">
        <v>351</v>
      </c>
      <c r="B5" s="114" t="s">
        <v>282</v>
      </c>
      <c r="C5" s="115">
        <v>81.735020875930786</v>
      </c>
      <c r="D5" s="115">
        <v>80.315649509429932</v>
      </c>
      <c r="E5" s="115">
        <v>83.597457408905029</v>
      </c>
      <c r="F5" s="115">
        <v>80.704128742218018</v>
      </c>
      <c r="H5" s="117" t="s">
        <v>12</v>
      </c>
      <c r="I5" s="119">
        <v>71.758092556862465</v>
      </c>
      <c r="J5" s="119">
        <v>74.060693569331448</v>
      </c>
      <c r="K5" s="119">
        <v>72.231988119056055</v>
      </c>
      <c r="L5" s="119">
        <v>59.452976793900525</v>
      </c>
    </row>
    <row r="6" spans="1:17" x14ac:dyDescent="0.2">
      <c r="A6" s="114" t="s">
        <v>357</v>
      </c>
      <c r="B6" s="114" t="s">
        <v>7</v>
      </c>
      <c r="C6" s="115">
        <v>80.111348628997803</v>
      </c>
      <c r="D6" s="115">
        <v>79.622328281402588</v>
      </c>
      <c r="E6" s="115">
        <v>82.749396562576294</v>
      </c>
      <c r="F6" s="115">
        <v>73.399120569229126</v>
      </c>
      <c r="H6" s="114" t="s">
        <v>10</v>
      </c>
      <c r="I6" s="116">
        <v>70.282572507858276</v>
      </c>
      <c r="J6" s="116">
        <v>75.400596857070923</v>
      </c>
      <c r="K6" s="116">
        <v>68.505114316940308</v>
      </c>
      <c r="L6" s="116">
        <v>50.911146402359009</v>
      </c>
    </row>
    <row r="7" spans="1:17" x14ac:dyDescent="0.2">
      <c r="A7" s="114" t="s">
        <v>381</v>
      </c>
      <c r="B7" s="114" t="s">
        <v>288</v>
      </c>
      <c r="C7" s="115">
        <v>77.723692753691068</v>
      </c>
      <c r="D7" s="115">
        <v>80.253459350286477</v>
      </c>
      <c r="E7" s="115">
        <v>77.965426713270858</v>
      </c>
      <c r="F7" s="115">
        <v>67.782788464542747</v>
      </c>
      <c r="H7" s="114" t="s">
        <v>4</v>
      </c>
      <c r="I7" s="116">
        <v>67.455083131790161</v>
      </c>
      <c r="J7" s="116">
        <v>69.717025756835938</v>
      </c>
      <c r="K7" s="116">
        <v>67.819774150848389</v>
      </c>
      <c r="L7" s="116">
        <v>49.057576060295105</v>
      </c>
    </row>
    <row r="8" spans="1:17" x14ac:dyDescent="0.2">
      <c r="A8" s="117" t="s">
        <v>362</v>
      </c>
      <c r="B8" s="117" t="s">
        <v>280</v>
      </c>
      <c r="C8" s="118">
        <v>77.723692753691068</v>
      </c>
      <c r="D8" s="118">
        <v>80.253459350286477</v>
      </c>
      <c r="E8" s="118">
        <v>77.965426713270858</v>
      </c>
      <c r="F8" s="118">
        <v>67.782788464542747</v>
      </c>
      <c r="H8" s="112" t="s">
        <v>287</v>
      </c>
      <c r="I8" s="120">
        <v>59.378862380981445</v>
      </c>
      <c r="J8" s="120">
        <v>60.587567090988159</v>
      </c>
      <c r="K8" s="120">
        <v>57.867449522018433</v>
      </c>
      <c r="L8" s="120">
        <v>54.349535703659058</v>
      </c>
      <c r="O8" s="111">
        <v>100</v>
      </c>
    </row>
    <row r="9" spans="1:17" x14ac:dyDescent="0.2">
      <c r="A9" s="114" t="s">
        <v>352</v>
      </c>
      <c r="B9" s="114" t="s">
        <v>277</v>
      </c>
      <c r="C9" s="115">
        <v>76.353156566619873</v>
      </c>
      <c r="D9" s="115">
        <v>78.218263387680054</v>
      </c>
      <c r="E9" s="115">
        <v>79.751485586166382</v>
      </c>
      <c r="F9" s="115">
        <v>65.080976486206055</v>
      </c>
      <c r="H9" s="114" t="s">
        <v>382</v>
      </c>
      <c r="I9" s="116">
        <v>57</v>
      </c>
      <c r="J9" s="116">
        <v>58.2</v>
      </c>
      <c r="K9" s="116">
        <v>56.5</v>
      </c>
      <c r="L9" s="116">
        <v>53.1</v>
      </c>
    </row>
    <row r="10" spans="1:17" x14ac:dyDescent="0.2">
      <c r="A10" s="114" t="s">
        <v>363</v>
      </c>
      <c r="B10" s="114" t="s">
        <v>15</v>
      </c>
      <c r="C10" s="115">
        <v>74.232161045074463</v>
      </c>
      <c r="D10" s="115">
        <v>78.965485095977783</v>
      </c>
      <c r="E10" s="115">
        <v>75.567048788070679</v>
      </c>
      <c r="F10" s="115">
        <v>55.370718240737915</v>
      </c>
      <c r="H10" s="117" t="s">
        <v>291</v>
      </c>
      <c r="I10" s="119">
        <v>52.605086623522901</v>
      </c>
      <c r="J10" s="119">
        <v>54.448369854319601</v>
      </c>
      <c r="K10" s="119">
        <v>53.828936623468806</v>
      </c>
      <c r="L10" s="119">
        <v>39.141644409091001</v>
      </c>
      <c r="N10" s="119">
        <v>52.605086623522901</v>
      </c>
      <c r="O10" s="119">
        <v>54.448369854319601</v>
      </c>
      <c r="P10" s="119">
        <v>53.828936623468806</v>
      </c>
      <c r="Q10" s="119">
        <v>39.141644409091001</v>
      </c>
    </row>
    <row r="11" spans="1:17" x14ac:dyDescent="0.2">
      <c r="A11" s="117" t="s">
        <v>350</v>
      </c>
      <c r="B11" s="117" t="s">
        <v>9</v>
      </c>
      <c r="C11" s="118">
        <v>73.473429679870605</v>
      </c>
      <c r="D11" s="118">
        <v>76.319456100463867</v>
      </c>
      <c r="E11" s="118">
        <v>76.489424705505371</v>
      </c>
      <c r="F11" s="118">
        <v>58.59488844871521</v>
      </c>
      <c r="H11" s="114" t="s">
        <v>383</v>
      </c>
      <c r="I11" s="116">
        <v>29.956337809562683</v>
      </c>
      <c r="J11" s="116">
        <v>33.991649746894836</v>
      </c>
      <c r="K11" s="116">
        <v>27.929398417472839</v>
      </c>
      <c r="L11" s="116">
        <v>24.132874608039856</v>
      </c>
    </row>
    <row r="12" spans="1:17" x14ac:dyDescent="0.2">
      <c r="A12" s="114" t="s">
        <v>354</v>
      </c>
      <c r="B12" s="114" t="s">
        <v>8</v>
      </c>
      <c r="C12" s="115">
        <v>73.153239488601685</v>
      </c>
      <c r="D12" s="115">
        <v>77.965295314788818</v>
      </c>
      <c r="E12" s="115">
        <v>73.514121770858765</v>
      </c>
      <c r="F12" s="115">
        <v>48.057401180267334</v>
      </c>
    </row>
    <row r="13" spans="1:17" x14ac:dyDescent="0.2">
      <c r="A13" s="117" t="s">
        <v>353</v>
      </c>
      <c r="B13" s="117" t="s">
        <v>13</v>
      </c>
      <c r="C13" s="118">
        <v>72.963851690292358</v>
      </c>
      <c r="D13" s="118">
        <v>76.832705736160278</v>
      </c>
      <c r="E13" s="118">
        <v>76.070195436477661</v>
      </c>
      <c r="F13" s="118">
        <v>52.972871065139771</v>
      </c>
    </row>
    <row r="14" spans="1:17" x14ac:dyDescent="0.2">
      <c r="A14" s="117" t="s">
        <v>384</v>
      </c>
      <c r="B14" s="117" t="s">
        <v>12</v>
      </c>
      <c r="C14" s="118">
        <v>71.758092556862465</v>
      </c>
      <c r="D14" s="118">
        <v>74.060693569331448</v>
      </c>
      <c r="E14" s="118">
        <v>72.231988119056055</v>
      </c>
      <c r="F14" s="118">
        <v>59.452976793900525</v>
      </c>
    </row>
    <row r="15" spans="1:17" x14ac:dyDescent="0.2">
      <c r="A15" s="114" t="s">
        <v>359</v>
      </c>
      <c r="B15" s="114" t="s">
        <v>10</v>
      </c>
      <c r="C15" s="115">
        <v>70.282572507858276</v>
      </c>
      <c r="D15" s="115">
        <v>75.400596857070923</v>
      </c>
      <c r="E15" s="115">
        <v>68.505114316940308</v>
      </c>
      <c r="F15" s="115">
        <v>50.911146402359009</v>
      </c>
    </row>
    <row r="16" spans="1:17" x14ac:dyDescent="0.2">
      <c r="A16" s="117" t="s">
        <v>385</v>
      </c>
      <c r="B16" s="117" t="s">
        <v>18</v>
      </c>
      <c r="C16" s="118">
        <v>69.959264993667603</v>
      </c>
      <c r="D16" s="118">
        <v>73.073935508728027</v>
      </c>
      <c r="E16" s="118">
        <v>71.344918012619019</v>
      </c>
      <c r="F16" s="118">
        <v>60.737162828445435</v>
      </c>
    </row>
    <row r="17" spans="1:9" x14ac:dyDescent="0.2">
      <c r="A17" s="114" t="s">
        <v>360</v>
      </c>
      <c r="B17" s="114" t="s">
        <v>4</v>
      </c>
      <c r="C17" s="115">
        <v>67.455083131790161</v>
      </c>
      <c r="D17" s="115">
        <v>69.717025756835938</v>
      </c>
      <c r="E17" s="115">
        <v>67.819774150848389</v>
      </c>
      <c r="F17" s="115">
        <v>49.057576060295105</v>
      </c>
    </row>
    <row r="18" spans="1:9" x14ac:dyDescent="0.2">
      <c r="A18" s="117" t="s">
        <v>355</v>
      </c>
      <c r="B18" s="117" t="s">
        <v>5</v>
      </c>
      <c r="C18" s="118">
        <v>59.865653514862061</v>
      </c>
      <c r="D18" s="118">
        <v>60.486632585525513</v>
      </c>
      <c r="E18" s="118">
        <v>59.927666187286377</v>
      </c>
      <c r="F18" s="118">
        <v>55.231660604476929</v>
      </c>
    </row>
    <row r="19" spans="1:9" x14ac:dyDescent="0.2">
      <c r="A19" s="114" t="s">
        <v>386</v>
      </c>
      <c r="B19" s="114" t="s">
        <v>287</v>
      </c>
      <c r="C19" s="115">
        <v>59.378862380981445</v>
      </c>
      <c r="D19" s="115">
        <v>60.587567090988159</v>
      </c>
      <c r="E19" s="115">
        <v>57.867449522018433</v>
      </c>
      <c r="F19" s="115">
        <v>54.349535703659058</v>
      </c>
    </row>
    <row r="20" spans="1:9" x14ac:dyDescent="0.2">
      <c r="A20" s="117" t="s">
        <v>356</v>
      </c>
      <c r="B20" s="117" t="s">
        <v>286</v>
      </c>
      <c r="C20" s="118">
        <v>57.510167360305786</v>
      </c>
      <c r="D20" s="118">
        <v>60.28980016708374</v>
      </c>
      <c r="E20" s="118">
        <v>55.822449922561646</v>
      </c>
      <c r="F20" s="118">
        <v>41.419246792793274</v>
      </c>
    </row>
    <row r="21" spans="1:9" x14ac:dyDescent="0.2">
      <c r="A21" s="112" t="s">
        <v>387</v>
      </c>
      <c r="B21" s="112" t="s">
        <v>383</v>
      </c>
      <c r="C21" s="121">
        <v>29.956337809562683</v>
      </c>
      <c r="D21" s="121">
        <v>33.991649746894836</v>
      </c>
      <c r="E21" s="121">
        <v>27.929398417472839</v>
      </c>
      <c r="F21" s="121">
        <v>24.132874608039856</v>
      </c>
    </row>
    <row r="22" spans="1:9" x14ac:dyDescent="0.2">
      <c r="A22" s="122" t="s">
        <v>291</v>
      </c>
      <c r="B22" s="117" t="s">
        <v>291</v>
      </c>
      <c r="C22" s="118">
        <v>35.187327725622197</v>
      </c>
      <c r="D22" s="118">
        <v>43.276134890906796</v>
      </c>
      <c r="E22" s="118">
        <v>31.048387877155196</v>
      </c>
      <c r="F22" s="118">
        <v>22.470528540951999</v>
      </c>
    </row>
    <row r="23" spans="1:9" x14ac:dyDescent="0.2">
      <c r="A23" s="122"/>
      <c r="B23" s="122"/>
      <c r="C23" s="123"/>
      <c r="D23" s="123"/>
      <c r="E23" s="123"/>
      <c r="F23" s="123"/>
    </row>
    <row r="25" spans="1:9" x14ac:dyDescent="0.2">
      <c r="A25" s="168" t="s">
        <v>388</v>
      </c>
      <c r="B25" s="168"/>
      <c r="C25" s="168"/>
      <c r="D25" s="168"/>
      <c r="E25" s="168"/>
      <c r="F25" s="168"/>
      <c r="G25" s="168"/>
      <c r="H25" s="168"/>
      <c r="I25" s="168"/>
    </row>
    <row r="26" spans="1:9" x14ac:dyDescent="0.2">
      <c r="A26" s="168"/>
      <c r="B26" s="168"/>
      <c r="C26" s="168"/>
      <c r="D26" s="168"/>
      <c r="E26" s="168"/>
      <c r="F26" s="168"/>
      <c r="G26" s="168"/>
      <c r="H26" s="168"/>
      <c r="I26" s="168"/>
    </row>
    <row r="27" spans="1:9" x14ac:dyDescent="0.2">
      <c r="A27" s="167" t="s">
        <v>389</v>
      </c>
      <c r="B27" s="167"/>
      <c r="C27" s="167"/>
      <c r="D27" s="167"/>
      <c r="E27" s="167"/>
      <c r="F27" s="167"/>
      <c r="G27" s="167"/>
      <c r="H27" s="167"/>
      <c r="I27" s="167"/>
    </row>
    <row r="28" spans="1:9" x14ac:dyDescent="0.2">
      <c r="A28" s="167"/>
      <c r="B28" s="167"/>
      <c r="C28" s="167"/>
      <c r="D28" s="167"/>
      <c r="E28" s="167"/>
      <c r="F28" s="167"/>
      <c r="G28" s="167"/>
      <c r="H28" s="167"/>
      <c r="I28" s="167"/>
    </row>
    <row r="30" spans="1:9" x14ac:dyDescent="0.2">
      <c r="A30" s="124" t="s">
        <v>390</v>
      </c>
      <c r="B30" s="125"/>
      <c r="C30" s="125"/>
      <c r="D30" s="125"/>
      <c r="E30" s="125"/>
      <c r="F30" s="125"/>
      <c r="G30" s="125"/>
    </row>
    <row r="31" spans="1:9" x14ac:dyDescent="0.2">
      <c r="A31" s="126" t="s">
        <v>391</v>
      </c>
      <c r="B31" s="127"/>
      <c r="C31" s="127"/>
      <c r="D31" s="127"/>
      <c r="E31" s="127"/>
      <c r="F31" s="127"/>
      <c r="G31" s="127"/>
    </row>
    <row r="32" spans="1:9" ht="13.5" x14ac:dyDescent="0.25">
      <c r="A32" s="128" t="s">
        <v>392</v>
      </c>
      <c r="B32" s="127"/>
      <c r="C32" s="127"/>
      <c r="D32" s="127"/>
      <c r="E32" s="127"/>
      <c r="F32" s="127"/>
      <c r="G32" s="127"/>
    </row>
    <row r="33" spans="1:7" ht="13.5" x14ac:dyDescent="0.25">
      <c r="A33" s="129" t="s">
        <v>393</v>
      </c>
      <c r="B33" s="130"/>
      <c r="C33" s="130"/>
      <c r="D33" s="130"/>
      <c r="E33" s="127"/>
      <c r="F33" s="127"/>
      <c r="G33" s="127"/>
    </row>
    <row r="34" spans="1:7" ht="13.5" x14ac:dyDescent="0.25">
      <c r="A34" s="131" t="s">
        <v>394</v>
      </c>
      <c r="B34" s="130"/>
      <c r="C34" s="130"/>
      <c r="D34" s="130"/>
      <c r="E34" s="130"/>
      <c r="F34" s="130"/>
      <c r="G34" s="130"/>
    </row>
    <row r="35" spans="1:7" ht="13.5" x14ac:dyDescent="0.25">
      <c r="A35" s="132" t="s">
        <v>395</v>
      </c>
      <c r="B35" s="133"/>
      <c r="C35" s="133"/>
      <c r="D35" s="133"/>
      <c r="E35" s="130"/>
      <c r="F35" s="130"/>
      <c r="G35" s="130"/>
    </row>
    <row r="36" spans="1:7" ht="13.5" x14ac:dyDescent="0.25">
      <c r="A36" s="132" t="s">
        <v>396</v>
      </c>
      <c r="B36" s="133"/>
      <c r="C36" s="133"/>
      <c r="D36" s="133"/>
      <c r="E36" s="133"/>
      <c r="F36" s="130"/>
      <c r="G36" s="130"/>
    </row>
  </sheetData>
  <autoFilter ref="H2:L9" xr:uid="{D34FA4BF-A14D-49F9-8E13-5688812D55FD}">
    <sortState xmlns:xlrd2="http://schemas.microsoft.com/office/spreadsheetml/2017/richdata2" ref="H3:L11">
      <sortCondition descending="1" ref="I2:I9"/>
    </sortState>
  </autoFilter>
  <mergeCells count="4">
    <mergeCell ref="C1:F1"/>
    <mergeCell ref="I1:L1"/>
    <mergeCell ref="A25:I26"/>
    <mergeCell ref="A27:I28"/>
  </mergeCells>
  <hyperlinks>
    <hyperlink ref="A33" r:id="rId1" display="For all countries, EU-LFS" xr:uid="{CAD41237-6DA8-4A68-8084-FF1D28A1A722}"/>
    <hyperlink ref="A36" r:id="rId2" xr:uid="{76670C50-903C-4CB0-867A-09F72E9CE6B6}"/>
    <hyperlink ref="A35" r:id="rId3" xr:uid="{770DD4DC-7050-4461-9BD4-E29610DBE05C}"/>
    <hyperlink ref="A31" r:id="rId4" xr:uid="{A31A221C-2879-4648-85EB-88AB037C53D5}"/>
    <hyperlink ref="A34" r:id="rId5" xr:uid="{2B145F9D-9013-405A-8110-6B3F006DB18D}"/>
  </hyperlinks>
  <pageMargins left="0.7" right="0.7" top="0.75" bottom="0.75" header="0.3" footer="0.3"/>
  <drawing r:id="rId6"/>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FC0D7-1790-4B63-A298-17ED6F178960}">
  <dimension ref="A1:H51"/>
  <sheetViews>
    <sheetView topLeftCell="C1" workbookViewId="0">
      <selection activeCell="D8" sqref="D8"/>
    </sheetView>
  </sheetViews>
  <sheetFormatPr baseColWidth="10" defaultRowHeight="12.75" x14ac:dyDescent="0.2"/>
  <cols>
    <col min="1" max="1" width="18.7109375" style="61" bestFit="1" customWidth="1"/>
    <col min="2" max="2" width="18.7109375" style="61" customWidth="1"/>
    <col min="3" max="16384" width="11.42578125" style="61"/>
  </cols>
  <sheetData>
    <row r="1" spans="1:8" x14ac:dyDescent="0.2">
      <c r="A1" s="61" t="s">
        <v>397</v>
      </c>
      <c r="D1" s="61" t="s">
        <v>398</v>
      </c>
    </row>
    <row r="3" spans="1:8" x14ac:dyDescent="0.2">
      <c r="A3" s="134" t="s">
        <v>293</v>
      </c>
      <c r="B3" s="134"/>
      <c r="C3" s="169" t="s">
        <v>399</v>
      </c>
      <c r="D3" s="169"/>
      <c r="E3" s="169"/>
      <c r="F3" s="169" t="s">
        <v>400</v>
      </c>
      <c r="G3" s="169"/>
      <c r="H3" s="169"/>
    </row>
    <row r="4" spans="1:8" x14ac:dyDescent="0.2">
      <c r="A4" s="134">
        <v>2021</v>
      </c>
      <c r="B4" s="134"/>
      <c r="C4" s="134" t="s">
        <v>369</v>
      </c>
      <c r="D4" s="134" t="s">
        <v>370</v>
      </c>
      <c r="E4" s="134" t="s">
        <v>349</v>
      </c>
      <c r="F4" s="134" t="s">
        <v>369</v>
      </c>
      <c r="G4" s="134" t="s">
        <v>370</v>
      </c>
      <c r="H4" s="134" t="s">
        <v>349</v>
      </c>
    </row>
    <row r="5" spans="1:8" x14ac:dyDescent="0.2">
      <c r="A5" s="66" t="s">
        <v>361</v>
      </c>
      <c r="B5" s="66" t="s">
        <v>281</v>
      </c>
      <c r="C5" s="79">
        <v>53.208555672472698</v>
      </c>
      <c r="D5" s="79">
        <v>54.826959147913598</v>
      </c>
      <c r="E5" s="104">
        <f t="shared" ref="E5:E24" si="0">+C5-D5</f>
        <v>-1.6184034754408998</v>
      </c>
      <c r="F5" s="79">
        <v>91.892996902650097</v>
      </c>
      <c r="G5" s="79">
        <v>86.242488856159298</v>
      </c>
      <c r="H5" s="135">
        <f t="shared" ref="H5:H24" si="1">+F5-G5</f>
        <v>5.6505080464907991</v>
      </c>
    </row>
    <row r="6" spans="1:8" x14ac:dyDescent="0.2">
      <c r="A6" s="66" t="s">
        <v>352</v>
      </c>
      <c r="B6" s="66" t="s">
        <v>277</v>
      </c>
      <c r="C6" s="79">
        <v>55.589503985300098</v>
      </c>
      <c r="D6" s="79">
        <v>52.7769327322248</v>
      </c>
      <c r="E6" s="104">
        <f t="shared" si="0"/>
        <v>2.8125712530752978</v>
      </c>
      <c r="F6" s="79">
        <v>85.954735152097797</v>
      </c>
      <c r="G6" s="79">
        <v>82.523303566771503</v>
      </c>
      <c r="H6" s="135">
        <f t="shared" si="1"/>
        <v>3.431431585326294</v>
      </c>
    </row>
    <row r="7" spans="1:8" x14ac:dyDescent="0.2">
      <c r="A7" s="66" t="s">
        <v>362</v>
      </c>
      <c r="B7" s="66" t="s">
        <v>280</v>
      </c>
      <c r="C7" s="81">
        <v>66.527583249954603</v>
      </c>
      <c r="D7" s="81">
        <v>64.178478602125395</v>
      </c>
      <c r="E7" s="104">
        <f t="shared" si="0"/>
        <v>2.3491046478292077</v>
      </c>
      <c r="F7" s="81">
        <v>91.479238588726105</v>
      </c>
      <c r="G7" s="81">
        <v>82.502833137861302</v>
      </c>
      <c r="H7" s="135">
        <f t="shared" si="1"/>
        <v>8.976405450864803</v>
      </c>
    </row>
    <row r="8" spans="1:8" x14ac:dyDescent="0.2">
      <c r="A8" s="66" t="s">
        <v>6</v>
      </c>
      <c r="B8" s="66" t="s">
        <v>6</v>
      </c>
      <c r="C8" s="79">
        <v>35.5559949468471</v>
      </c>
      <c r="D8" s="79">
        <v>30.049260056800801</v>
      </c>
      <c r="E8" s="104">
        <f t="shared" si="0"/>
        <v>5.5067348900462996</v>
      </c>
      <c r="F8" s="79">
        <v>87.426652649909698</v>
      </c>
      <c r="G8" s="79">
        <v>81.400049998732996</v>
      </c>
      <c r="H8" s="135">
        <f t="shared" si="1"/>
        <v>6.0266026511767024</v>
      </c>
    </row>
    <row r="9" spans="1:8" x14ac:dyDescent="0.2">
      <c r="A9" s="66" t="s">
        <v>358</v>
      </c>
      <c r="B9" s="66" t="s">
        <v>284</v>
      </c>
      <c r="C9" s="79">
        <v>59.391811932962803</v>
      </c>
      <c r="D9" s="79">
        <v>62.723925667643798</v>
      </c>
      <c r="E9" s="104">
        <f t="shared" si="0"/>
        <v>-3.3321137346809948</v>
      </c>
      <c r="F9" s="79">
        <v>87.248619508789204</v>
      </c>
      <c r="G9" s="79">
        <v>81.016339356893695</v>
      </c>
      <c r="H9" s="135">
        <f t="shared" si="1"/>
        <v>6.2322801518955089</v>
      </c>
    </row>
    <row r="10" spans="1:8" x14ac:dyDescent="0.2">
      <c r="A10" s="66" t="s">
        <v>351</v>
      </c>
      <c r="B10" s="66" t="s">
        <v>282</v>
      </c>
      <c r="C10" s="81">
        <v>60.866708535154999</v>
      </c>
      <c r="D10" s="81">
        <v>59.9353000383514</v>
      </c>
      <c r="E10" s="104">
        <f t="shared" si="0"/>
        <v>0.9314084968035985</v>
      </c>
      <c r="F10" s="81">
        <v>87.774170668791299</v>
      </c>
      <c r="G10" s="81">
        <v>80.294132770575402</v>
      </c>
      <c r="H10" s="135">
        <f t="shared" si="1"/>
        <v>7.4800378982158975</v>
      </c>
    </row>
    <row r="11" spans="1:8" x14ac:dyDescent="0.2">
      <c r="A11" s="66" t="s">
        <v>357</v>
      </c>
      <c r="B11" s="66" t="s">
        <v>7</v>
      </c>
      <c r="C11" s="81">
        <v>76.832818592806305</v>
      </c>
      <c r="D11" s="81">
        <v>81.361337560441797</v>
      </c>
      <c r="E11" s="104">
        <f t="shared" si="0"/>
        <v>-4.5285189676354918</v>
      </c>
      <c r="F11" s="81">
        <v>89.550372418735606</v>
      </c>
      <c r="G11" s="81">
        <v>79.946846639226607</v>
      </c>
      <c r="H11" s="135">
        <f t="shared" si="1"/>
        <v>9.603525779508999</v>
      </c>
    </row>
    <row r="12" spans="1:8" x14ac:dyDescent="0.2">
      <c r="A12" s="66" t="s">
        <v>354</v>
      </c>
      <c r="B12" s="66" t="s">
        <v>8</v>
      </c>
      <c r="C12" s="79">
        <v>55.133966102214998</v>
      </c>
      <c r="D12" s="79">
        <v>49.200786901197802</v>
      </c>
      <c r="E12" s="104">
        <f t="shared" si="0"/>
        <v>5.9331792010171966</v>
      </c>
      <c r="F12" s="79">
        <v>87.8918437596286</v>
      </c>
      <c r="G12" s="79">
        <v>79.176398094019007</v>
      </c>
      <c r="H12" s="135">
        <f t="shared" si="1"/>
        <v>8.7154456656095931</v>
      </c>
    </row>
    <row r="13" spans="1:8" x14ac:dyDescent="0.2">
      <c r="A13" s="66" t="s">
        <v>374</v>
      </c>
      <c r="B13" s="66" t="s">
        <v>11</v>
      </c>
      <c r="C13" s="81">
        <v>63.842472644138603</v>
      </c>
      <c r="D13" s="81">
        <v>63.814995349103</v>
      </c>
      <c r="E13" s="104">
        <f t="shared" si="0"/>
        <v>2.7477295035602367E-2</v>
      </c>
      <c r="F13" s="81">
        <v>86.949796219699607</v>
      </c>
      <c r="G13" s="81">
        <v>78.100881585834003</v>
      </c>
      <c r="H13" s="135">
        <f t="shared" si="1"/>
        <v>8.8489146338656042</v>
      </c>
    </row>
    <row r="14" spans="1:8" x14ac:dyDescent="0.2">
      <c r="A14" s="66" t="s">
        <v>363</v>
      </c>
      <c r="B14" s="66" t="s">
        <v>15</v>
      </c>
      <c r="C14" s="79">
        <v>58.904395521072203</v>
      </c>
      <c r="D14" s="79">
        <v>58.346272350881598</v>
      </c>
      <c r="E14" s="104">
        <f t="shared" si="0"/>
        <v>0.55812317019060487</v>
      </c>
      <c r="F14" s="79">
        <v>86.508671638341696</v>
      </c>
      <c r="G14" s="79">
        <v>77.785822938097198</v>
      </c>
      <c r="H14" s="135">
        <f t="shared" si="1"/>
        <v>8.7228487002444979</v>
      </c>
    </row>
    <row r="15" spans="1:8" x14ac:dyDescent="0.2">
      <c r="A15" s="66" t="s">
        <v>353</v>
      </c>
      <c r="B15" s="66" t="s">
        <v>13</v>
      </c>
      <c r="C15" s="81">
        <v>41.731535767540997</v>
      </c>
      <c r="D15" s="81">
        <v>37.668017236484303</v>
      </c>
      <c r="E15" s="104">
        <f t="shared" si="0"/>
        <v>4.0635185310566939</v>
      </c>
      <c r="F15" s="81">
        <v>84.524555700232497</v>
      </c>
      <c r="G15" s="81">
        <v>77.231485438358206</v>
      </c>
      <c r="H15" s="135">
        <f t="shared" si="1"/>
        <v>7.2930702618742913</v>
      </c>
    </row>
    <row r="16" spans="1:8" x14ac:dyDescent="0.2">
      <c r="A16" s="66" t="s">
        <v>360</v>
      </c>
      <c r="B16" s="66" t="s">
        <v>4</v>
      </c>
      <c r="C16" s="81">
        <v>37.0364525384337</v>
      </c>
      <c r="D16" s="81">
        <v>33.393476767087797</v>
      </c>
      <c r="E16" s="104">
        <f t="shared" si="0"/>
        <v>3.6429757713459026</v>
      </c>
      <c r="F16" s="81">
        <v>86.319333472820801</v>
      </c>
      <c r="G16" s="81">
        <v>76.768443447690501</v>
      </c>
      <c r="H16" s="135">
        <f t="shared" si="1"/>
        <v>9.5508900251303004</v>
      </c>
    </row>
    <row r="17" spans="1:8" x14ac:dyDescent="0.2">
      <c r="A17" s="66" t="s">
        <v>350</v>
      </c>
      <c r="B17" s="66" t="s">
        <v>9</v>
      </c>
      <c r="C17" s="79">
        <v>32.1993673185844</v>
      </c>
      <c r="D17" s="79">
        <v>28.239846101259001</v>
      </c>
      <c r="E17" s="104">
        <f t="shared" si="0"/>
        <v>3.9595212173253991</v>
      </c>
      <c r="F17" s="79">
        <v>82.805718980482695</v>
      </c>
      <c r="G17" s="79">
        <v>73.608023453073699</v>
      </c>
      <c r="H17" s="135">
        <f t="shared" si="1"/>
        <v>9.197695527408996</v>
      </c>
    </row>
    <row r="18" spans="1:8" x14ac:dyDescent="0.2">
      <c r="A18" s="66" t="s">
        <v>359</v>
      </c>
      <c r="B18" s="66" t="s">
        <v>10</v>
      </c>
      <c r="C18" s="81">
        <v>35.707210713374501</v>
      </c>
      <c r="D18" s="81">
        <v>26.091535243278599</v>
      </c>
      <c r="E18" s="104">
        <f t="shared" si="0"/>
        <v>9.6156754700959013</v>
      </c>
      <c r="F18" s="81">
        <v>87.290695780188898</v>
      </c>
      <c r="G18" s="81">
        <v>72.755840251775595</v>
      </c>
      <c r="H18" s="135">
        <f t="shared" si="1"/>
        <v>14.534855528413303</v>
      </c>
    </row>
    <row r="19" spans="1:8" x14ac:dyDescent="0.2">
      <c r="A19" s="66" t="s">
        <v>364</v>
      </c>
      <c r="B19" s="66" t="s">
        <v>18</v>
      </c>
      <c r="C19" s="81">
        <v>56.503369344314898</v>
      </c>
      <c r="D19" s="81">
        <v>54.524886877828102</v>
      </c>
      <c r="E19" s="104">
        <f t="shared" si="0"/>
        <v>1.9784824664867955</v>
      </c>
      <c r="F19" s="81">
        <v>83.679208688906101</v>
      </c>
      <c r="G19" s="81">
        <v>71.211022480058006</v>
      </c>
      <c r="H19" s="135">
        <f t="shared" si="1"/>
        <v>12.468186208848095</v>
      </c>
    </row>
    <row r="20" spans="1:8" x14ac:dyDescent="0.2">
      <c r="A20" s="66" t="s">
        <v>365</v>
      </c>
      <c r="B20" s="66" t="s">
        <v>12</v>
      </c>
      <c r="C20" s="79">
        <v>51.0995479866423</v>
      </c>
      <c r="D20" s="79">
        <v>43.751348892101703</v>
      </c>
      <c r="E20" s="104">
        <f t="shared" si="0"/>
        <v>7.3481990945405968</v>
      </c>
      <c r="F20" s="79">
        <v>86.7863582968332</v>
      </c>
      <c r="G20" s="79">
        <v>69.412488975523502</v>
      </c>
      <c r="H20" s="135">
        <f t="shared" si="1"/>
        <v>17.373869321309698</v>
      </c>
    </row>
    <row r="21" spans="1:8" x14ac:dyDescent="0.2">
      <c r="A21" s="66" t="s">
        <v>291</v>
      </c>
      <c r="B21" s="66" t="s">
        <v>291</v>
      </c>
      <c r="C21" s="81">
        <v>42.940326407287102</v>
      </c>
      <c r="D21" s="81">
        <v>31.678757227701499</v>
      </c>
      <c r="E21" s="104">
        <f t="shared" si="0"/>
        <v>11.261569179585603</v>
      </c>
      <c r="F21" s="81">
        <v>91.015262113110595</v>
      </c>
      <c r="G21" s="81">
        <v>67.986011456687805</v>
      </c>
      <c r="H21" s="135">
        <f t="shared" si="1"/>
        <v>23.029250656422789</v>
      </c>
    </row>
    <row r="22" spans="1:8" x14ac:dyDescent="0.2">
      <c r="A22" s="66" t="s">
        <v>355</v>
      </c>
      <c r="B22" s="66" t="s">
        <v>5</v>
      </c>
      <c r="C22" s="81">
        <v>22.640596465617001</v>
      </c>
      <c r="D22" s="81">
        <v>18.787887990854699</v>
      </c>
      <c r="E22" s="104">
        <f t="shared" si="0"/>
        <v>3.8527084747623022</v>
      </c>
      <c r="F22" s="81">
        <v>84.885231931722601</v>
      </c>
      <c r="G22" s="81">
        <v>67.083696413409598</v>
      </c>
      <c r="H22" s="135">
        <f t="shared" si="1"/>
        <v>17.801535518313003</v>
      </c>
    </row>
    <row r="23" spans="1:8" x14ac:dyDescent="0.2">
      <c r="A23" s="66" t="s">
        <v>287</v>
      </c>
      <c r="B23" s="66" t="s">
        <v>287</v>
      </c>
      <c r="C23" s="79">
        <v>30.258902034687502</v>
      </c>
      <c r="D23" s="79">
        <v>22.779651027839801</v>
      </c>
      <c r="E23" s="104">
        <f t="shared" si="0"/>
        <v>7.4792510068477007</v>
      </c>
      <c r="F23" s="79">
        <v>85.769442000106594</v>
      </c>
      <c r="G23" s="79">
        <v>61.538560918591898</v>
      </c>
      <c r="H23" s="135">
        <f t="shared" si="1"/>
        <v>24.230881081514696</v>
      </c>
    </row>
    <row r="24" spans="1:8" x14ac:dyDescent="0.2">
      <c r="A24" s="66" t="s">
        <v>301</v>
      </c>
      <c r="B24" s="66" t="s">
        <v>288</v>
      </c>
      <c r="C24" s="79">
        <v>55.995010541163097</v>
      </c>
      <c r="D24" s="79">
        <v>32.420216481847604</v>
      </c>
      <c r="E24" s="104">
        <f t="shared" si="0"/>
        <v>23.574794059315494</v>
      </c>
      <c r="F24" s="79">
        <v>89.639361789722102</v>
      </c>
      <c r="G24" s="79">
        <v>53.197553708795297</v>
      </c>
      <c r="H24" s="135">
        <f t="shared" si="1"/>
        <v>36.441808080926805</v>
      </c>
    </row>
    <row r="28" spans="1:8" x14ac:dyDescent="0.2">
      <c r="A28" s="61" t="s">
        <v>401</v>
      </c>
      <c r="D28" s="61" t="s">
        <v>398</v>
      </c>
    </row>
    <row r="30" spans="1:8" x14ac:dyDescent="0.2">
      <c r="A30" s="134" t="s">
        <v>293</v>
      </c>
      <c r="B30" s="134"/>
      <c r="C30" s="169" t="s">
        <v>399</v>
      </c>
      <c r="D30" s="169"/>
      <c r="E30" s="169"/>
      <c r="F30" s="169" t="s">
        <v>400</v>
      </c>
      <c r="G30" s="169"/>
      <c r="H30" s="169"/>
    </row>
    <row r="31" spans="1:8" x14ac:dyDescent="0.2">
      <c r="A31" s="134">
        <v>2021</v>
      </c>
      <c r="B31" s="134"/>
      <c r="C31" s="134" t="s">
        <v>369</v>
      </c>
      <c r="D31" s="134" t="s">
        <v>370</v>
      </c>
      <c r="E31" s="134" t="s">
        <v>349</v>
      </c>
      <c r="F31" s="134" t="s">
        <v>369</v>
      </c>
      <c r="G31" s="134" t="s">
        <v>370</v>
      </c>
      <c r="H31" s="134" t="s">
        <v>349</v>
      </c>
    </row>
    <row r="32" spans="1:8" x14ac:dyDescent="0.2">
      <c r="A32" s="66" t="s">
        <v>350</v>
      </c>
      <c r="B32" s="66" t="s">
        <v>9</v>
      </c>
      <c r="C32" s="79">
        <v>25.7853174880205</v>
      </c>
      <c r="D32" s="79">
        <v>23.670138871865198</v>
      </c>
      <c r="E32" s="104">
        <f t="shared" ref="E32:E51" si="2">+C32-D32</f>
        <v>2.1151786161553012</v>
      </c>
      <c r="F32" s="79"/>
      <c r="G32" s="79"/>
      <c r="H32" s="135">
        <f t="shared" ref="H32:H51" si="3">+F32-G32</f>
        <v>0</v>
      </c>
    </row>
    <row r="33" spans="1:8" x14ac:dyDescent="0.2">
      <c r="A33" s="66" t="s">
        <v>374</v>
      </c>
      <c r="B33" s="66" t="s">
        <v>11</v>
      </c>
      <c r="C33" s="81">
        <v>54.582246227612998</v>
      </c>
      <c r="D33" s="81">
        <v>55.885622865922798</v>
      </c>
      <c r="E33" s="104">
        <f t="shared" si="2"/>
        <v>-1.3033766383097998</v>
      </c>
      <c r="F33" s="79"/>
      <c r="G33" s="79"/>
      <c r="H33" s="135">
        <f t="shared" si="3"/>
        <v>0</v>
      </c>
    </row>
    <row r="34" spans="1:8" x14ac:dyDescent="0.2">
      <c r="A34" s="66" t="s">
        <v>287</v>
      </c>
      <c r="B34" s="66" t="s">
        <v>287</v>
      </c>
      <c r="C34" s="79">
        <v>24.712929696622201</v>
      </c>
      <c r="D34" s="79">
        <v>17.722264173129499</v>
      </c>
      <c r="E34" s="104">
        <f t="shared" si="2"/>
        <v>6.9906655234927015</v>
      </c>
      <c r="F34" s="81"/>
      <c r="G34" s="81"/>
      <c r="H34" s="135">
        <f t="shared" si="3"/>
        <v>0</v>
      </c>
    </row>
    <row r="35" spans="1:8" x14ac:dyDescent="0.2">
      <c r="A35" s="66" t="s">
        <v>351</v>
      </c>
      <c r="B35" s="66" t="s">
        <v>282</v>
      </c>
      <c r="C35" s="81">
        <v>54.350751772518898</v>
      </c>
      <c r="D35" s="81">
        <v>53.362042943041502</v>
      </c>
      <c r="E35" s="104">
        <f t="shared" si="2"/>
        <v>0.98870882947739602</v>
      </c>
      <c r="F35" s="81"/>
      <c r="G35" s="81"/>
      <c r="H35" s="135">
        <f t="shared" si="3"/>
        <v>0</v>
      </c>
    </row>
    <row r="36" spans="1:8" x14ac:dyDescent="0.2">
      <c r="A36" s="66" t="s">
        <v>352</v>
      </c>
      <c r="B36" s="66" t="s">
        <v>277</v>
      </c>
      <c r="C36" s="79">
        <v>46.6167115595564</v>
      </c>
      <c r="D36" s="79">
        <v>44.157117351037499</v>
      </c>
      <c r="E36" s="104">
        <f t="shared" si="2"/>
        <v>2.4595942085189009</v>
      </c>
      <c r="F36" s="79"/>
      <c r="G36" s="79"/>
      <c r="H36" s="135">
        <f t="shared" si="3"/>
        <v>0</v>
      </c>
    </row>
    <row r="37" spans="1:8" x14ac:dyDescent="0.2">
      <c r="A37" s="66" t="s">
        <v>353</v>
      </c>
      <c r="B37" s="66" t="s">
        <v>13</v>
      </c>
      <c r="C37" s="81">
        <v>33.814398048727</v>
      </c>
      <c r="D37" s="81">
        <v>30.582624588737399</v>
      </c>
      <c r="E37" s="104">
        <f t="shared" si="2"/>
        <v>3.2317734599896006</v>
      </c>
      <c r="F37" s="81"/>
      <c r="G37" s="81"/>
      <c r="H37" s="135">
        <f t="shared" si="3"/>
        <v>0</v>
      </c>
    </row>
    <row r="38" spans="1:8" x14ac:dyDescent="0.2">
      <c r="A38" s="66" t="s">
        <v>354</v>
      </c>
      <c r="B38" s="66" t="s">
        <v>8</v>
      </c>
      <c r="C38" s="79">
        <v>51.085925659103701</v>
      </c>
      <c r="D38" s="79">
        <v>46.054703048655298</v>
      </c>
      <c r="E38" s="104">
        <f t="shared" si="2"/>
        <v>5.0312226104484026</v>
      </c>
      <c r="F38" s="81"/>
      <c r="G38" s="81"/>
      <c r="H38" s="135">
        <f t="shared" si="3"/>
        <v>0</v>
      </c>
    </row>
    <row r="39" spans="1:8" x14ac:dyDescent="0.2">
      <c r="A39" s="66" t="s">
        <v>355</v>
      </c>
      <c r="B39" s="66" t="s">
        <v>5</v>
      </c>
      <c r="C39" s="81">
        <v>15.6020679154181</v>
      </c>
      <c r="D39" s="81">
        <v>11.103948425760001</v>
      </c>
      <c r="E39" s="104">
        <f t="shared" si="2"/>
        <v>4.4981194896580998</v>
      </c>
      <c r="F39" s="81"/>
      <c r="G39" s="81"/>
      <c r="H39" s="135">
        <f t="shared" si="3"/>
        <v>0</v>
      </c>
    </row>
    <row r="40" spans="1:8" x14ac:dyDescent="0.2">
      <c r="A40" s="66" t="s">
        <v>301</v>
      </c>
      <c r="B40" s="66" t="s">
        <v>288</v>
      </c>
      <c r="C40" s="79">
        <v>51.770770978110001</v>
      </c>
      <c r="D40" s="79">
        <v>29.631945901028701</v>
      </c>
      <c r="E40" s="104">
        <f t="shared" si="2"/>
        <v>22.1388250770813</v>
      </c>
      <c r="F40" s="81"/>
      <c r="G40" s="81"/>
      <c r="H40" s="135">
        <f t="shared" si="3"/>
        <v>0</v>
      </c>
    </row>
    <row r="41" spans="1:8" x14ac:dyDescent="0.2">
      <c r="A41" s="66" t="s">
        <v>357</v>
      </c>
      <c r="B41" s="66" t="s">
        <v>7</v>
      </c>
      <c r="C41" s="81">
        <v>69.383841008322904</v>
      </c>
      <c r="D41" s="81">
        <v>74.070661295672906</v>
      </c>
      <c r="E41" s="104">
        <f t="shared" si="2"/>
        <v>-4.6868202873500024</v>
      </c>
      <c r="F41" s="79"/>
      <c r="G41" s="79"/>
      <c r="H41" s="135">
        <f t="shared" si="3"/>
        <v>0</v>
      </c>
    </row>
    <row r="42" spans="1:8" x14ac:dyDescent="0.2">
      <c r="A42" s="66" t="s">
        <v>358</v>
      </c>
      <c r="B42" s="66" t="s">
        <v>284</v>
      </c>
      <c r="C42" s="79">
        <v>51.469731533272203</v>
      </c>
      <c r="D42" s="79">
        <v>55.297021011206397</v>
      </c>
      <c r="E42" s="104">
        <f t="shared" si="2"/>
        <v>-3.8272894779341939</v>
      </c>
      <c r="F42" s="81"/>
      <c r="G42" s="81"/>
      <c r="H42" s="135">
        <f t="shared" si="3"/>
        <v>0</v>
      </c>
    </row>
    <row r="43" spans="1:8" x14ac:dyDescent="0.2">
      <c r="A43" s="66" t="s">
        <v>359</v>
      </c>
      <c r="B43" s="66" t="s">
        <v>10</v>
      </c>
      <c r="C43" s="81">
        <v>31.583810523042601</v>
      </c>
      <c r="D43" s="81">
        <v>22.8285703187465</v>
      </c>
      <c r="E43" s="104">
        <f t="shared" si="2"/>
        <v>8.7552402042961006</v>
      </c>
      <c r="F43" s="81"/>
      <c r="G43" s="81"/>
      <c r="H43" s="135">
        <f t="shared" si="3"/>
        <v>0</v>
      </c>
    </row>
    <row r="44" spans="1:8" x14ac:dyDescent="0.2">
      <c r="A44" s="66" t="s">
        <v>6</v>
      </c>
      <c r="B44" s="66" t="s">
        <v>6</v>
      </c>
      <c r="C44" s="79">
        <v>28.096557050857101</v>
      </c>
      <c r="D44" s="79">
        <v>22.126436266369801</v>
      </c>
      <c r="E44" s="104">
        <f t="shared" si="2"/>
        <v>5.9701207844872997</v>
      </c>
      <c r="F44" s="79"/>
      <c r="G44" s="79"/>
      <c r="H44" s="135">
        <f t="shared" si="3"/>
        <v>0</v>
      </c>
    </row>
    <row r="45" spans="1:8" x14ac:dyDescent="0.2">
      <c r="A45" s="66" t="s">
        <v>360</v>
      </c>
      <c r="B45" s="66" t="s">
        <v>4</v>
      </c>
      <c r="C45" s="81">
        <v>24.396146521055801</v>
      </c>
      <c r="D45" s="81">
        <v>21.513360895234801</v>
      </c>
      <c r="E45" s="104">
        <f t="shared" si="2"/>
        <v>2.8827856258210005</v>
      </c>
      <c r="F45" s="79"/>
      <c r="G45" s="79"/>
      <c r="H45" s="135">
        <f t="shared" si="3"/>
        <v>0</v>
      </c>
    </row>
    <row r="46" spans="1:8" x14ac:dyDescent="0.2">
      <c r="A46" s="66" t="s">
        <v>361</v>
      </c>
      <c r="B46" s="66" t="s">
        <v>281</v>
      </c>
      <c r="C46" s="79">
        <v>39.672459277723803</v>
      </c>
      <c r="D46" s="79">
        <v>41.548270692807897</v>
      </c>
      <c r="E46" s="104">
        <f t="shared" si="2"/>
        <v>-1.8758114150840939</v>
      </c>
      <c r="F46" s="81"/>
      <c r="G46" s="81"/>
      <c r="H46" s="135">
        <f t="shared" si="3"/>
        <v>0</v>
      </c>
    </row>
    <row r="47" spans="1:8" x14ac:dyDescent="0.2">
      <c r="A47" s="66" t="s">
        <v>362</v>
      </c>
      <c r="B47" s="66" t="s">
        <v>280</v>
      </c>
      <c r="C47" s="81">
        <v>60.617699508068497</v>
      </c>
      <c r="D47" s="81">
        <v>58.562017764380499</v>
      </c>
      <c r="E47" s="104">
        <f t="shared" si="2"/>
        <v>2.0556817436879982</v>
      </c>
      <c r="F47" s="81"/>
      <c r="G47" s="81"/>
      <c r="H47" s="135">
        <f t="shared" si="3"/>
        <v>0</v>
      </c>
    </row>
    <row r="48" spans="1:8" x14ac:dyDescent="0.2">
      <c r="A48" s="66" t="s">
        <v>363</v>
      </c>
      <c r="B48" s="66" t="s">
        <v>15</v>
      </c>
      <c r="C48" s="79">
        <v>50.775613238777602</v>
      </c>
      <c r="D48" s="79">
        <v>51.776731300921597</v>
      </c>
      <c r="E48" s="104">
        <f t="shared" si="2"/>
        <v>-1.0011180621439948</v>
      </c>
      <c r="F48" s="79"/>
      <c r="G48" s="79"/>
      <c r="H48" s="135">
        <f t="shared" si="3"/>
        <v>0</v>
      </c>
    </row>
    <row r="49" spans="1:8" x14ac:dyDescent="0.2">
      <c r="A49" s="66" t="s">
        <v>364</v>
      </c>
      <c r="B49" s="66" t="s">
        <v>18</v>
      </c>
      <c r="C49" s="81">
        <v>50.556209220237498</v>
      </c>
      <c r="D49" s="81">
        <v>49.671407024348198</v>
      </c>
      <c r="E49" s="104">
        <f t="shared" si="2"/>
        <v>0.88480219588929998</v>
      </c>
      <c r="F49" s="79"/>
      <c r="G49" s="79"/>
      <c r="H49" s="135">
        <f t="shared" si="3"/>
        <v>0</v>
      </c>
    </row>
    <row r="50" spans="1:8" x14ac:dyDescent="0.2">
      <c r="A50" s="66" t="s">
        <v>365</v>
      </c>
      <c r="B50" s="66" t="s">
        <v>12</v>
      </c>
      <c r="C50" s="79">
        <v>44.591394412185601</v>
      </c>
      <c r="D50" s="79">
        <v>38.102707970707399</v>
      </c>
      <c r="E50" s="104">
        <f t="shared" si="2"/>
        <v>6.4886864414782011</v>
      </c>
      <c r="F50" s="79"/>
      <c r="G50" s="79"/>
      <c r="H50" s="135">
        <f t="shared" si="3"/>
        <v>0</v>
      </c>
    </row>
    <row r="51" spans="1:8" x14ac:dyDescent="0.2">
      <c r="A51" s="66" t="s">
        <v>291</v>
      </c>
      <c r="B51" s="66" t="s">
        <v>291</v>
      </c>
      <c r="C51" s="81">
        <v>34.006896885186997</v>
      </c>
      <c r="D51" s="81">
        <v>22.791900318322501</v>
      </c>
      <c r="E51" s="104">
        <f t="shared" si="2"/>
        <v>11.214996566864496</v>
      </c>
      <c r="F51" s="79"/>
      <c r="G51" s="79"/>
      <c r="H51" s="135">
        <f t="shared" si="3"/>
        <v>0</v>
      </c>
    </row>
  </sheetData>
  <autoFilter ref="A4:H24" xr:uid="{38A8CE0E-639E-42D1-8DF4-09C17CEF7091}">
    <sortState xmlns:xlrd2="http://schemas.microsoft.com/office/spreadsheetml/2017/richdata2" ref="A5:H24">
      <sortCondition descending="1" ref="G4:G24"/>
    </sortState>
  </autoFilter>
  <mergeCells count="4">
    <mergeCell ref="C3:E3"/>
    <mergeCell ref="F3:H3"/>
    <mergeCell ref="C30:E30"/>
    <mergeCell ref="F30:H30"/>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8B2B32-230E-4E6F-B937-E298083E9307}">
  <dimension ref="A1:T40"/>
  <sheetViews>
    <sheetView showGridLines="0" topLeftCell="A11" zoomScale="85" zoomScaleNormal="85" workbookViewId="0">
      <selection activeCell="D8" sqref="D8"/>
    </sheetView>
  </sheetViews>
  <sheetFormatPr baseColWidth="10" defaultRowHeight="12.75" x14ac:dyDescent="0.2"/>
  <cols>
    <col min="1" max="2" width="27.42578125" style="61" customWidth="1"/>
    <col min="3" max="16384" width="11.42578125" style="61"/>
  </cols>
  <sheetData>
    <row r="1" spans="1:20" hidden="1" x14ac:dyDescent="0.2">
      <c r="A1" s="60" t="e">
        <f ca="1">DotStatQuery(#REF!)</f>
        <v>#NAME?</v>
      </c>
      <c r="B1" s="136"/>
    </row>
    <row r="2" spans="1:20" x14ac:dyDescent="0.2">
      <c r="A2" s="62" t="s">
        <v>402</v>
      </c>
      <c r="B2" s="95"/>
    </row>
    <row r="3" spans="1:20" ht="63" customHeight="1" x14ac:dyDescent="0.2">
      <c r="A3" s="64" t="s">
        <v>403</v>
      </c>
      <c r="B3" s="64"/>
      <c r="C3" s="137" t="s">
        <v>404</v>
      </c>
      <c r="D3" s="137" t="s">
        <v>405</v>
      </c>
      <c r="E3" s="137" t="s">
        <v>406</v>
      </c>
      <c r="H3" s="170" t="s">
        <v>407</v>
      </c>
      <c r="I3" s="170"/>
      <c r="J3" s="170"/>
      <c r="K3" s="170"/>
      <c r="L3" s="170"/>
      <c r="M3" s="170"/>
      <c r="N3" s="170"/>
      <c r="O3" s="170"/>
      <c r="P3" s="170"/>
      <c r="Q3" s="170"/>
      <c r="R3" s="170"/>
      <c r="S3" s="170"/>
      <c r="T3" s="170"/>
    </row>
    <row r="4" spans="1:20" x14ac:dyDescent="0.2">
      <c r="A4" s="64" t="s">
        <v>408</v>
      </c>
      <c r="B4" s="64"/>
      <c r="C4" s="96" t="s">
        <v>174</v>
      </c>
      <c r="D4" s="96" t="s">
        <v>174</v>
      </c>
      <c r="E4" s="96" t="s">
        <v>174</v>
      </c>
      <c r="H4" s="170"/>
      <c r="I4" s="170"/>
      <c r="J4" s="170"/>
      <c r="K4" s="170"/>
      <c r="L4" s="170"/>
      <c r="M4" s="170"/>
      <c r="N4" s="170"/>
      <c r="O4" s="170"/>
      <c r="P4" s="170"/>
      <c r="Q4" s="170"/>
      <c r="R4" s="170"/>
      <c r="S4" s="170"/>
      <c r="T4" s="170"/>
    </row>
    <row r="5" spans="1:20" x14ac:dyDescent="0.2">
      <c r="A5" s="64" t="s">
        <v>409</v>
      </c>
      <c r="B5" s="64"/>
      <c r="C5" s="96" t="s">
        <v>410</v>
      </c>
      <c r="D5" s="96" t="s">
        <v>410</v>
      </c>
      <c r="E5" s="96" t="s">
        <v>410</v>
      </c>
      <c r="H5" s="170"/>
      <c r="I5" s="170"/>
      <c r="J5" s="170"/>
      <c r="K5" s="170"/>
      <c r="L5" s="170"/>
      <c r="M5" s="170"/>
      <c r="N5" s="170"/>
      <c r="O5" s="170"/>
      <c r="P5" s="170"/>
      <c r="Q5" s="170"/>
      <c r="R5" s="170"/>
      <c r="S5" s="170"/>
      <c r="T5" s="170"/>
    </row>
    <row r="6" spans="1:20" x14ac:dyDescent="0.2">
      <c r="A6" s="63"/>
      <c r="B6" s="63"/>
      <c r="C6" s="73" t="s">
        <v>411</v>
      </c>
      <c r="D6" s="73" t="s">
        <v>411</v>
      </c>
      <c r="E6" s="73" t="s">
        <v>411</v>
      </c>
      <c r="H6" s="170"/>
      <c r="I6" s="170"/>
      <c r="J6" s="170"/>
      <c r="K6" s="170"/>
      <c r="L6" s="170"/>
      <c r="M6" s="170"/>
      <c r="N6" s="170"/>
      <c r="O6" s="170"/>
      <c r="P6" s="170"/>
      <c r="Q6" s="170"/>
      <c r="R6" s="170"/>
      <c r="S6" s="170"/>
      <c r="T6" s="170"/>
    </row>
    <row r="7" spans="1:20" x14ac:dyDescent="0.2">
      <c r="A7" s="63"/>
      <c r="B7" s="63"/>
      <c r="C7" s="73" t="s">
        <v>326</v>
      </c>
      <c r="D7" s="73" t="s">
        <v>266</v>
      </c>
      <c r="E7" s="73" t="s">
        <v>265</v>
      </c>
      <c r="F7" s="73" t="s">
        <v>349</v>
      </c>
      <c r="G7" s="73" t="s">
        <v>412</v>
      </c>
      <c r="H7" s="170"/>
      <c r="I7" s="170"/>
      <c r="J7" s="170"/>
      <c r="K7" s="170"/>
      <c r="L7" s="170"/>
      <c r="M7" s="170"/>
      <c r="N7" s="170"/>
      <c r="O7" s="170"/>
      <c r="P7" s="170"/>
      <c r="Q7" s="170"/>
      <c r="R7" s="170"/>
      <c r="S7" s="170"/>
      <c r="T7" s="170"/>
    </row>
    <row r="8" spans="1:20" x14ac:dyDescent="0.2">
      <c r="A8" s="66" t="s">
        <v>364</v>
      </c>
      <c r="B8" s="66" t="s">
        <v>18</v>
      </c>
      <c r="C8" s="79">
        <v>0</v>
      </c>
      <c r="D8" s="79">
        <v>0</v>
      </c>
      <c r="E8" s="79">
        <v>0</v>
      </c>
      <c r="F8" s="79">
        <f t="shared" ref="F8:F30" si="0">+E8-D8</f>
        <v>0</v>
      </c>
      <c r="G8" s="79">
        <f t="shared" ref="G8:G30" si="1">+SUM(D8:E8)</f>
        <v>0</v>
      </c>
      <c r="H8" s="170"/>
      <c r="I8" s="170"/>
      <c r="J8" s="170"/>
      <c r="K8" s="170"/>
      <c r="L8" s="170"/>
      <c r="M8" s="170"/>
      <c r="N8" s="170"/>
      <c r="O8" s="170"/>
      <c r="P8" s="170"/>
      <c r="Q8" s="170"/>
      <c r="R8" s="170"/>
      <c r="S8" s="170"/>
      <c r="T8" s="170"/>
    </row>
    <row r="9" spans="1:20" x14ac:dyDescent="0.2">
      <c r="A9" s="66" t="s">
        <v>301</v>
      </c>
      <c r="B9" s="66" t="s">
        <v>301</v>
      </c>
      <c r="C9" s="81">
        <v>12</v>
      </c>
      <c r="D9" s="81">
        <v>1</v>
      </c>
      <c r="E9" s="81">
        <v>12</v>
      </c>
      <c r="F9" s="81">
        <f t="shared" si="0"/>
        <v>11</v>
      </c>
      <c r="G9" s="79">
        <f t="shared" si="1"/>
        <v>13</v>
      </c>
      <c r="H9" s="170"/>
      <c r="I9" s="170"/>
      <c r="J9" s="170"/>
      <c r="K9" s="170"/>
      <c r="L9" s="170"/>
      <c r="M9" s="170"/>
      <c r="N9" s="170"/>
      <c r="O9" s="170"/>
      <c r="P9" s="170"/>
      <c r="Q9" s="170"/>
      <c r="R9" s="170"/>
      <c r="S9" s="170"/>
      <c r="T9" s="170"/>
    </row>
    <row r="10" spans="1:20" x14ac:dyDescent="0.2">
      <c r="A10" s="66" t="s">
        <v>413</v>
      </c>
      <c r="B10" s="66" t="s">
        <v>413</v>
      </c>
      <c r="C10" s="79">
        <v>12.85</v>
      </c>
      <c r="D10" s="79">
        <v>0.28570000000000001</v>
      </c>
      <c r="E10" s="79">
        <v>12.85</v>
      </c>
      <c r="F10" s="79">
        <f t="shared" si="0"/>
        <v>12.564299999999999</v>
      </c>
      <c r="G10" s="79">
        <f t="shared" si="1"/>
        <v>13.1357</v>
      </c>
      <c r="H10" s="170"/>
      <c r="I10" s="170"/>
      <c r="J10" s="170"/>
      <c r="K10" s="170"/>
      <c r="L10" s="170"/>
      <c r="M10" s="170"/>
      <c r="N10" s="170"/>
      <c r="O10" s="170"/>
      <c r="P10" s="170"/>
      <c r="Q10" s="170"/>
      <c r="R10" s="170"/>
      <c r="S10" s="170"/>
      <c r="T10" s="170"/>
    </row>
    <row r="11" spans="1:20" x14ac:dyDescent="0.2">
      <c r="A11" s="66" t="s">
        <v>362</v>
      </c>
      <c r="B11" s="66" t="s">
        <v>280</v>
      </c>
      <c r="C11" s="79">
        <v>16</v>
      </c>
      <c r="D11" s="79">
        <v>2</v>
      </c>
      <c r="E11" s="79">
        <v>14</v>
      </c>
      <c r="F11" s="79">
        <f t="shared" si="0"/>
        <v>12</v>
      </c>
      <c r="G11" s="79">
        <f t="shared" si="1"/>
        <v>16</v>
      </c>
      <c r="I11" s="138"/>
      <c r="J11" s="138"/>
      <c r="K11" s="138"/>
      <c r="L11" s="138"/>
      <c r="M11" s="138"/>
      <c r="N11" s="138"/>
      <c r="O11" s="138"/>
      <c r="P11" s="138"/>
      <c r="Q11" s="138"/>
      <c r="R11" s="138"/>
      <c r="S11" s="138"/>
    </row>
    <row r="12" spans="1:20" x14ac:dyDescent="0.2">
      <c r="A12" s="66" t="s">
        <v>289</v>
      </c>
      <c r="B12" s="66" t="s">
        <v>289</v>
      </c>
      <c r="C12" s="81">
        <v>18</v>
      </c>
      <c r="D12" s="81">
        <v>2</v>
      </c>
      <c r="E12" s="81">
        <v>18</v>
      </c>
      <c r="F12" s="81">
        <f t="shared" si="0"/>
        <v>16</v>
      </c>
      <c r="G12" s="79">
        <f t="shared" si="1"/>
        <v>20</v>
      </c>
      <c r="I12" s="138"/>
      <c r="J12" s="138"/>
      <c r="K12" s="138"/>
      <c r="L12" s="138"/>
      <c r="M12" s="138"/>
      <c r="N12" s="138"/>
      <c r="O12" s="138"/>
      <c r="P12" s="138"/>
      <c r="Q12" s="138"/>
      <c r="R12" s="138"/>
      <c r="S12" s="138"/>
    </row>
    <row r="13" spans="1:20" x14ac:dyDescent="0.2">
      <c r="A13" s="66" t="s">
        <v>357</v>
      </c>
      <c r="B13" s="66" t="s">
        <v>7</v>
      </c>
      <c r="C13" s="79">
        <v>16</v>
      </c>
      <c r="D13" s="79">
        <v>6</v>
      </c>
      <c r="E13" s="79">
        <v>16</v>
      </c>
      <c r="F13" s="79">
        <f t="shared" si="0"/>
        <v>10</v>
      </c>
      <c r="G13" s="79">
        <f t="shared" si="1"/>
        <v>22</v>
      </c>
      <c r="I13" s="138"/>
      <c r="J13" s="138"/>
      <c r="K13" s="138"/>
      <c r="L13" s="138"/>
      <c r="M13" s="138"/>
      <c r="N13" s="138"/>
      <c r="O13" s="138"/>
      <c r="P13" s="138"/>
      <c r="Q13" s="138"/>
      <c r="R13" s="138"/>
      <c r="S13" s="138"/>
    </row>
    <row r="14" spans="1:20" x14ac:dyDescent="0.2">
      <c r="A14" s="66" t="s">
        <v>287</v>
      </c>
      <c r="B14" s="66" t="s">
        <v>287</v>
      </c>
      <c r="C14" s="79">
        <v>18</v>
      </c>
      <c r="D14" s="79">
        <v>1</v>
      </c>
      <c r="E14" s="79">
        <v>30</v>
      </c>
      <c r="F14" s="79">
        <f t="shared" si="0"/>
        <v>29</v>
      </c>
      <c r="G14" s="79">
        <f t="shared" si="1"/>
        <v>31</v>
      </c>
      <c r="I14" s="138"/>
      <c r="J14" s="138"/>
      <c r="K14" s="138"/>
      <c r="L14" s="138"/>
      <c r="M14" s="138"/>
      <c r="N14" s="138"/>
      <c r="O14" s="138"/>
      <c r="P14" s="138"/>
      <c r="Q14" s="138"/>
      <c r="R14" s="138"/>
      <c r="S14" s="138"/>
    </row>
    <row r="15" spans="1:20" x14ac:dyDescent="0.2">
      <c r="A15" s="66" t="s">
        <v>360</v>
      </c>
      <c r="B15" s="66" t="s">
        <v>4</v>
      </c>
      <c r="C15" s="79">
        <v>16</v>
      </c>
      <c r="D15" s="79">
        <v>16</v>
      </c>
      <c r="E15" s="79">
        <v>16</v>
      </c>
      <c r="F15" s="79">
        <f t="shared" si="0"/>
        <v>0</v>
      </c>
      <c r="G15" s="79">
        <f t="shared" si="1"/>
        <v>32</v>
      </c>
      <c r="I15" s="138"/>
      <c r="J15" s="138"/>
      <c r="K15" s="138"/>
      <c r="L15" s="138"/>
      <c r="M15" s="138"/>
      <c r="N15" s="138"/>
      <c r="O15" s="138"/>
      <c r="P15" s="138"/>
      <c r="Q15" s="138"/>
      <c r="R15" s="138"/>
      <c r="S15" s="138"/>
    </row>
    <row r="16" spans="1:20" x14ac:dyDescent="0.2">
      <c r="A16" s="66" t="s">
        <v>363</v>
      </c>
      <c r="B16" s="66" t="s">
        <v>15</v>
      </c>
      <c r="C16" s="81">
        <v>52</v>
      </c>
      <c r="D16" s="81">
        <v>2</v>
      </c>
      <c r="E16" s="81">
        <v>39</v>
      </c>
      <c r="F16" s="81">
        <f t="shared" si="0"/>
        <v>37</v>
      </c>
      <c r="G16" s="79">
        <f t="shared" si="1"/>
        <v>41</v>
      </c>
      <c r="I16" s="138"/>
      <c r="J16" s="138"/>
      <c r="K16" s="138"/>
      <c r="L16" s="138"/>
      <c r="M16" s="138"/>
      <c r="N16" s="138"/>
      <c r="O16" s="138"/>
      <c r="P16" s="138"/>
      <c r="Q16" s="138"/>
      <c r="R16" s="138"/>
      <c r="S16" s="138"/>
    </row>
    <row r="17" spans="1:19" x14ac:dyDescent="0.2">
      <c r="A17" s="66" t="s">
        <v>356</v>
      </c>
      <c r="B17" s="66" t="s">
        <v>286</v>
      </c>
      <c r="C17" s="81">
        <v>21.7</v>
      </c>
      <c r="D17" s="81">
        <v>2</v>
      </c>
      <c r="E17" s="81">
        <v>47.7</v>
      </c>
      <c r="F17" s="81">
        <f t="shared" si="0"/>
        <v>45.7</v>
      </c>
      <c r="G17" s="79">
        <f t="shared" si="1"/>
        <v>49.7</v>
      </c>
      <c r="I17" s="138"/>
      <c r="J17" s="138"/>
      <c r="K17" s="138"/>
      <c r="L17" s="138"/>
      <c r="M17" s="138"/>
      <c r="N17" s="138"/>
      <c r="O17" s="138"/>
      <c r="P17" s="138"/>
      <c r="Q17" s="138"/>
      <c r="R17" s="138"/>
      <c r="S17" s="138"/>
    </row>
    <row r="18" spans="1:19" x14ac:dyDescent="0.2">
      <c r="A18" s="66" t="s">
        <v>351</v>
      </c>
      <c r="B18" s="66" t="s">
        <v>282</v>
      </c>
      <c r="C18" s="79">
        <v>18</v>
      </c>
      <c r="D18" s="79">
        <v>2</v>
      </c>
      <c r="E18" s="79">
        <v>50</v>
      </c>
      <c r="F18" s="79">
        <f t="shared" si="0"/>
        <v>48</v>
      </c>
      <c r="G18" s="79">
        <f t="shared" si="1"/>
        <v>52</v>
      </c>
      <c r="I18" s="138"/>
      <c r="J18" s="138"/>
      <c r="K18" s="138"/>
      <c r="L18" s="138"/>
      <c r="M18" s="138"/>
      <c r="N18" s="138"/>
      <c r="O18" s="138"/>
      <c r="P18" s="138"/>
      <c r="Q18" s="138"/>
      <c r="R18" s="138"/>
      <c r="S18" s="138"/>
    </row>
    <row r="19" spans="1:19" x14ac:dyDescent="0.2">
      <c r="A19" s="66" t="s">
        <v>6</v>
      </c>
      <c r="B19" s="66" t="s">
        <v>6</v>
      </c>
      <c r="C19" s="81">
        <v>6</v>
      </c>
      <c r="D19" s="81">
        <v>22.3</v>
      </c>
      <c r="E19" s="81">
        <v>30.1</v>
      </c>
      <c r="F19" s="81">
        <f t="shared" si="0"/>
        <v>7.8000000000000007</v>
      </c>
      <c r="G19" s="79">
        <f t="shared" si="1"/>
        <v>52.400000000000006</v>
      </c>
      <c r="I19" s="138"/>
      <c r="J19" s="138"/>
      <c r="K19" s="138"/>
      <c r="L19" s="138"/>
      <c r="M19" s="138"/>
      <c r="N19" s="138"/>
      <c r="O19" s="138"/>
      <c r="P19" s="138"/>
      <c r="Q19" s="138"/>
      <c r="R19" s="138"/>
      <c r="S19" s="138"/>
    </row>
    <row r="20" spans="1:19" x14ac:dyDescent="0.2">
      <c r="A20" s="66" t="s">
        <v>350</v>
      </c>
      <c r="B20" s="66" t="s">
        <v>9</v>
      </c>
      <c r="C20" s="79">
        <v>15</v>
      </c>
      <c r="D20" s="79">
        <v>20.3</v>
      </c>
      <c r="E20" s="79">
        <v>32.299999999999997</v>
      </c>
      <c r="F20" s="79">
        <f t="shared" si="0"/>
        <v>11.999999999999996</v>
      </c>
      <c r="G20" s="79">
        <f t="shared" si="1"/>
        <v>52.599999999999994</v>
      </c>
      <c r="I20" s="138"/>
      <c r="J20" s="138"/>
      <c r="K20" s="138"/>
      <c r="L20" s="138"/>
      <c r="M20" s="138"/>
      <c r="N20" s="138"/>
      <c r="O20" s="138"/>
      <c r="P20" s="138"/>
      <c r="Q20" s="138"/>
      <c r="R20" s="138"/>
      <c r="S20" s="138"/>
    </row>
    <row r="21" spans="1:19" x14ac:dyDescent="0.2">
      <c r="A21" s="66" t="s">
        <v>359</v>
      </c>
      <c r="B21" s="66" t="s">
        <v>10</v>
      </c>
      <c r="C21" s="79">
        <v>20</v>
      </c>
      <c r="D21" s="79">
        <v>2</v>
      </c>
      <c r="E21" s="79">
        <v>52</v>
      </c>
      <c r="F21" s="79">
        <f t="shared" si="0"/>
        <v>50</v>
      </c>
      <c r="G21" s="79">
        <f t="shared" si="1"/>
        <v>54</v>
      </c>
      <c r="I21" s="138"/>
      <c r="J21" s="138"/>
      <c r="K21" s="138"/>
      <c r="L21" s="138"/>
      <c r="M21" s="138"/>
      <c r="N21" s="138"/>
      <c r="O21" s="138"/>
      <c r="P21" s="138"/>
      <c r="Q21" s="138"/>
      <c r="R21" s="138"/>
      <c r="S21" s="138"/>
    </row>
    <row r="22" spans="1:19" x14ac:dyDescent="0.2">
      <c r="A22" s="66" t="s">
        <v>374</v>
      </c>
      <c r="B22" s="66" t="s">
        <v>11</v>
      </c>
      <c r="C22" s="81">
        <v>16</v>
      </c>
      <c r="D22" s="81">
        <v>5</v>
      </c>
      <c r="E22" s="81">
        <v>51</v>
      </c>
      <c r="F22" s="81">
        <f t="shared" si="0"/>
        <v>46</v>
      </c>
      <c r="G22" s="79">
        <f t="shared" si="1"/>
        <v>56</v>
      </c>
      <c r="I22" s="138"/>
      <c r="J22" s="138"/>
      <c r="K22" s="138"/>
      <c r="L22" s="138"/>
      <c r="M22" s="138"/>
      <c r="N22" s="138"/>
      <c r="O22" s="138"/>
      <c r="P22" s="138"/>
      <c r="Q22" s="138"/>
      <c r="R22" s="138"/>
      <c r="S22" s="138"/>
    </row>
    <row r="23" spans="1:19" x14ac:dyDescent="0.2">
      <c r="A23" s="66" t="s">
        <v>414</v>
      </c>
      <c r="B23" s="66" t="s">
        <v>12</v>
      </c>
      <c r="C23" s="81">
        <v>20</v>
      </c>
      <c r="D23" s="81">
        <v>10.4</v>
      </c>
      <c r="E23" s="81">
        <v>51</v>
      </c>
      <c r="F23" s="81">
        <f t="shared" si="0"/>
        <v>40.6</v>
      </c>
      <c r="G23" s="79">
        <f t="shared" si="1"/>
        <v>61.4</v>
      </c>
      <c r="I23" s="138"/>
      <c r="J23" s="138"/>
      <c r="K23" s="138"/>
      <c r="L23" s="138"/>
      <c r="M23" s="138"/>
      <c r="N23" s="138"/>
      <c r="O23" s="138"/>
      <c r="P23" s="138"/>
      <c r="Q23" s="138"/>
      <c r="R23" s="138"/>
      <c r="S23" s="138"/>
    </row>
    <row r="24" spans="1:19" x14ac:dyDescent="0.2">
      <c r="A24" s="66" t="s">
        <v>355</v>
      </c>
      <c r="B24" s="66" t="s">
        <v>5</v>
      </c>
      <c r="C24" s="79">
        <v>43</v>
      </c>
      <c r="D24" s="79">
        <v>11.5</v>
      </c>
      <c r="E24" s="79">
        <v>51.7</v>
      </c>
      <c r="F24" s="79">
        <f t="shared" si="0"/>
        <v>40.200000000000003</v>
      </c>
      <c r="G24" s="79">
        <f t="shared" si="1"/>
        <v>63.2</v>
      </c>
      <c r="I24" s="138"/>
      <c r="J24" s="138"/>
      <c r="K24" s="138"/>
      <c r="L24" s="138"/>
      <c r="M24" s="138"/>
      <c r="N24" s="138"/>
      <c r="O24" s="138"/>
      <c r="P24" s="138"/>
      <c r="Q24" s="138"/>
      <c r="R24" s="138"/>
      <c r="S24" s="138"/>
    </row>
    <row r="25" spans="1:19" x14ac:dyDescent="0.2">
      <c r="A25" s="139" t="s">
        <v>354</v>
      </c>
      <c r="B25" s="139" t="s">
        <v>8</v>
      </c>
      <c r="C25" s="81">
        <v>14</v>
      </c>
      <c r="D25" s="81">
        <v>8.6999999999999993</v>
      </c>
      <c r="E25" s="81">
        <v>58</v>
      </c>
      <c r="F25" s="81">
        <f t="shared" si="0"/>
        <v>49.3</v>
      </c>
      <c r="G25" s="79">
        <f t="shared" si="1"/>
        <v>66.7</v>
      </c>
      <c r="I25" s="138"/>
      <c r="J25" s="138"/>
      <c r="K25" s="138"/>
      <c r="L25" s="138"/>
      <c r="M25" s="138"/>
      <c r="N25" s="138"/>
      <c r="O25" s="138"/>
      <c r="P25" s="138"/>
      <c r="Q25" s="138"/>
      <c r="R25" s="138"/>
      <c r="S25" s="138"/>
    </row>
    <row r="26" spans="1:19" x14ac:dyDescent="0.2">
      <c r="A26" s="66" t="s">
        <v>361</v>
      </c>
      <c r="B26" s="66" t="s">
        <v>281</v>
      </c>
      <c r="C26" s="81">
        <v>12.9</v>
      </c>
      <c r="D26" s="81">
        <v>14.3</v>
      </c>
      <c r="E26" s="81">
        <v>55.7</v>
      </c>
      <c r="F26" s="81">
        <f t="shared" si="0"/>
        <v>41.400000000000006</v>
      </c>
      <c r="G26" s="79">
        <f t="shared" si="1"/>
        <v>70</v>
      </c>
      <c r="I26" s="138"/>
      <c r="J26" s="138"/>
      <c r="K26" s="138"/>
      <c r="L26" s="138"/>
      <c r="M26" s="138"/>
      <c r="N26" s="138"/>
      <c r="O26" s="138"/>
      <c r="P26" s="138"/>
      <c r="Q26" s="138"/>
      <c r="R26" s="138"/>
      <c r="S26" s="138"/>
    </row>
    <row r="27" spans="1:19" x14ac:dyDescent="0.2">
      <c r="A27" s="66" t="s">
        <v>353</v>
      </c>
      <c r="B27" s="66" t="s">
        <v>13</v>
      </c>
      <c r="C27" s="79">
        <v>16</v>
      </c>
      <c r="D27" s="79">
        <v>31</v>
      </c>
      <c r="E27" s="79">
        <v>42</v>
      </c>
      <c r="F27" s="79">
        <f t="shared" si="0"/>
        <v>11</v>
      </c>
      <c r="G27" s="79">
        <f t="shared" si="1"/>
        <v>73</v>
      </c>
      <c r="I27" s="138"/>
      <c r="J27" s="138"/>
      <c r="K27" s="138"/>
      <c r="L27" s="138"/>
      <c r="M27" s="138"/>
      <c r="N27" s="138"/>
      <c r="O27" s="138"/>
      <c r="P27" s="138"/>
      <c r="Q27" s="138"/>
      <c r="R27" s="138"/>
      <c r="S27" s="138"/>
    </row>
    <row r="28" spans="1:19" x14ac:dyDescent="0.2">
      <c r="A28" s="66" t="s">
        <v>358</v>
      </c>
      <c r="B28" s="66" t="s">
        <v>284</v>
      </c>
      <c r="C28" s="81">
        <v>18</v>
      </c>
      <c r="D28" s="81">
        <v>15</v>
      </c>
      <c r="E28" s="81">
        <v>86</v>
      </c>
      <c r="F28" s="81">
        <f t="shared" si="0"/>
        <v>71</v>
      </c>
      <c r="G28" s="79">
        <f t="shared" si="1"/>
        <v>101</v>
      </c>
      <c r="I28" s="138"/>
      <c r="J28" s="138"/>
      <c r="K28" s="138"/>
      <c r="L28" s="138"/>
      <c r="M28" s="138"/>
      <c r="N28" s="138"/>
      <c r="O28" s="138"/>
      <c r="P28" s="138"/>
      <c r="Q28" s="138"/>
      <c r="R28" s="138"/>
      <c r="S28" s="138"/>
    </row>
    <row r="29" spans="1:19" x14ac:dyDescent="0.2">
      <c r="A29" s="66" t="s">
        <v>382</v>
      </c>
      <c r="B29" s="66" t="s">
        <v>382</v>
      </c>
      <c r="C29" s="79">
        <v>12.9</v>
      </c>
      <c r="D29" s="79">
        <v>54</v>
      </c>
      <c r="E29" s="79">
        <v>64.900000000000006</v>
      </c>
      <c r="F29" s="79">
        <f t="shared" si="0"/>
        <v>10.900000000000006</v>
      </c>
      <c r="G29" s="79">
        <f t="shared" si="1"/>
        <v>118.9</v>
      </c>
      <c r="I29" s="138"/>
      <c r="J29" s="138"/>
      <c r="K29" s="138"/>
      <c r="L29" s="138"/>
      <c r="M29" s="138"/>
      <c r="N29" s="138"/>
      <c r="O29" s="138"/>
      <c r="P29" s="138"/>
      <c r="Q29" s="138"/>
      <c r="R29" s="138"/>
      <c r="S29" s="138"/>
    </row>
    <row r="30" spans="1:19" x14ac:dyDescent="0.2">
      <c r="A30" s="68" t="s">
        <v>352</v>
      </c>
      <c r="B30" s="68" t="s">
        <v>277</v>
      </c>
      <c r="C30" s="81">
        <v>17.5</v>
      </c>
      <c r="D30" s="81">
        <v>9</v>
      </c>
      <c r="E30" s="81">
        <v>161</v>
      </c>
      <c r="F30" s="81">
        <f t="shared" si="0"/>
        <v>152</v>
      </c>
      <c r="G30" s="79">
        <f t="shared" si="1"/>
        <v>170</v>
      </c>
      <c r="I30" s="138"/>
      <c r="J30" s="138"/>
      <c r="K30" s="138"/>
      <c r="L30" s="138"/>
      <c r="M30" s="138"/>
      <c r="N30" s="138"/>
      <c r="O30" s="138"/>
      <c r="P30" s="138"/>
      <c r="Q30" s="138"/>
      <c r="R30" s="138"/>
      <c r="S30" s="138"/>
    </row>
    <row r="31" spans="1:19" x14ac:dyDescent="0.2">
      <c r="I31" s="138"/>
      <c r="J31" s="138"/>
      <c r="K31" s="138"/>
      <c r="L31" s="138"/>
      <c r="M31" s="138"/>
      <c r="N31" s="138"/>
      <c r="O31" s="138"/>
      <c r="P31" s="138"/>
      <c r="Q31" s="138"/>
      <c r="R31" s="138"/>
      <c r="S31" s="138"/>
    </row>
    <row r="32" spans="1:19" x14ac:dyDescent="0.2">
      <c r="A32" s="61" t="s">
        <v>415</v>
      </c>
      <c r="I32" s="138"/>
      <c r="J32" s="138"/>
      <c r="K32" s="138"/>
      <c r="L32" s="138"/>
      <c r="M32" s="138"/>
      <c r="N32" s="138"/>
      <c r="O32" s="138"/>
      <c r="P32" s="138"/>
      <c r="Q32" s="138"/>
      <c r="R32" s="138"/>
      <c r="S32" s="138"/>
    </row>
    <row r="33" spans="9:19" x14ac:dyDescent="0.2">
      <c r="I33" s="138"/>
      <c r="J33" s="138"/>
      <c r="K33" s="138"/>
      <c r="L33" s="138"/>
      <c r="M33" s="138"/>
      <c r="N33" s="138"/>
      <c r="O33" s="138"/>
      <c r="P33" s="138"/>
      <c r="Q33" s="138"/>
      <c r="R33" s="138"/>
      <c r="S33" s="138"/>
    </row>
    <row r="34" spans="9:19" x14ac:dyDescent="0.2">
      <c r="I34" s="138"/>
      <c r="J34" s="138"/>
      <c r="K34" s="138"/>
      <c r="L34" s="138"/>
      <c r="M34" s="138"/>
      <c r="N34" s="138"/>
      <c r="O34" s="138"/>
      <c r="P34" s="138"/>
      <c r="Q34" s="138"/>
      <c r="R34" s="138"/>
      <c r="S34" s="138"/>
    </row>
    <row r="35" spans="9:19" x14ac:dyDescent="0.2">
      <c r="I35" s="138"/>
      <c r="J35" s="138"/>
      <c r="K35" s="138"/>
      <c r="L35" s="138"/>
      <c r="M35" s="138"/>
      <c r="N35" s="138"/>
      <c r="O35" s="138"/>
      <c r="P35" s="138"/>
      <c r="Q35" s="138"/>
      <c r="R35" s="138"/>
      <c r="S35" s="138"/>
    </row>
    <row r="36" spans="9:19" x14ac:dyDescent="0.2">
      <c r="I36" s="138"/>
      <c r="J36" s="138"/>
      <c r="K36" s="138"/>
      <c r="L36" s="138"/>
      <c r="M36" s="138"/>
      <c r="N36" s="138"/>
      <c r="O36" s="138"/>
      <c r="P36" s="138"/>
      <c r="Q36" s="138"/>
      <c r="R36" s="138"/>
      <c r="S36" s="138"/>
    </row>
    <row r="37" spans="9:19" x14ac:dyDescent="0.2">
      <c r="I37" s="138"/>
      <c r="J37" s="138"/>
      <c r="K37" s="138"/>
      <c r="L37" s="138"/>
      <c r="M37" s="138"/>
      <c r="N37" s="138"/>
      <c r="O37" s="138"/>
      <c r="P37" s="138"/>
      <c r="Q37" s="138"/>
      <c r="R37" s="138"/>
      <c r="S37" s="138"/>
    </row>
    <row r="38" spans="9:19" x14ac:dyDescent="0.2">
      <c r="I38" s="138"/>
      <c r="J38" s="138"/>
      <c r="K38" s="138"/>
      <c r="L38" s="138"/>
      <c r="M38" s="138"/>
      <c r="N38" s="138"/>
      <c r="O38" s="138"/>
      <c r="P38" s="138"/>
      <c r="Q38" s="138"/>
      <c r="R38" s="138"/>
      <c r="S38" s="138"/>
    </row>
    <row r="39" spans="9:19" x14ac:dyDescent="0.2">
      <c r="I39" s="138"/>
      <c r="J39" s="138"/>
      <c r="K39" s="138"/>
      <c r="L39" s="138"/>
      <c r="M39" s="138"/>
      <c r="N39" s="138"/>
      <c r="O39" s="138"/>
      <c r="P39" s="138"/>
      <c r="Q39" s="138"/>
      <c r="R39" s="138"/>
      <c r="S39" s="138"/>
    </row>
    <row r="40" spans="9:19" x14ac:dyDescent="0.2">
      <c r="I40" s="138"/>
      <c r="J40" s="138"/>
      <c r="K40" s="138"/>
      <c r="L40" s="138"/>
      <c r="M40" s="138"/>
      <c r="N40" s="138"/>
      <c r="O40" s="138"/>
      <c r="P40" s="138"/>
      <c r="Q40" s="138"/>
      <c r="R40" s="138"/>
      <c r="S40" s="138"/>
    </row>
  </sheetData>
  <autoFilter ref="A7:G30" xr:uid="{7F073E3B-4579-45AF-A826-9F8BA7CFE45E}">
    <sortState xmlns:xlrd2="http://schemas.microsoft.com/office/spreadsheetml/2017/richdata2" ref="A8:G30">
      <sortCondition ref="G7:G30"/>
    </sortState>
  </autoFilter>
  <mergeCells count="1">
    <mergeCell ref="H3:T10"/>
  </mergeCells>
  <hyperlinks>
    <hyperlink ref="A2" r:id="rId1" display="http://stats.oecd.org/OECDStat_Metadata/ShowMetadata.ashx?Dataset=GENDER_EMP&amp;ShowOnWeb=true&amp;Lang=en" xr:uid="{56D51948-4B41-417C-8250-2B30201CE2B9}"/>
    <hyperlink ref="D3" r:id="rId2" display="http://stats.oecd.org/OECDStat_Metadata/ShowMetadata.ashx?Dataset=GENDER_EMP&amp;Coords=[IND].[EMP18_PAT]&amp;ShowOnWeb=true&amp;Lang=en" xr:uid="{97D8F813-8620-4BDE-893A-AC205BCCB599}"/>
    <hyperlink ref="A25" r:id="rId3" display="http://stats.oecd.org/OECDStat_Metadata/ShowMetadata.ashx?Dataset=GENDER_EMP&amp;Coords=[COU].[DEU]&amp;ShowOnWeb=true&amp;Lang=en" xr:uid="{66B7F6A4-6526-40A0-8CFE-5127C57BCF03}"/>
    <hyperlink ref="C3" r:id="rId4" display="http://stats.oecd.org/OECDStat_Metadata/ShowMetadata.ashx?Dataset=GENDER_EMP&amp;Coords=[IND].[EMP18_MAT]&amp;ShowOnWeb=true&amp;Lang=en" xr:uid="{C94428C0-31F6-4118-838E-690A50A5ABC4}"/>
    <hyperlink ref="E3" r:id="rId5" display="http://stats.oecd.org/OECDStat_Metadata/ShowMetadata.ashx?Dataset=GENDER_EMP&amp;Coords=%5bIND%5d.%5bEMP18_PAID%5d&amp;ShowOnWeb=true&amp;Lang=en" xr:uid="{C662B58F-173D-403A-AECE-A1631123488D}"/>
  </hyperlinks>
  <pageMargins left="0.75" right="0.75" top="1" bottom="1" header="0.5" footer="0.5"/>
  <pageSetup orientation="portrait" horizontalDpi="0" verticalDpi="0"/>
  <drawing r:id="rId6"/>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0245CF-FCA3-4BEB-A71E-0C81B78B0A8C}">
  <dimension ref="A1:I27"/>
  <sheetViews>
    <sheetView zoomScale="55" zoomScaleNormal="55" workbookViewId="0">
      <selection activeCell="B28" sqref="B28"/>
    </sheetView>
  </sheetViews>
  <sheetFormatPr baseColWidth="10" defaultRowHeight="15" x14ac:dyDescent="0.25"/>
  <sheetData>
    <row r="1" spans="1:9" x14ac:dyDescent="0.25">
      <c r="A1" t="s">
        <v>294</v>
      </c>
      <c r="B1" t="s">
        <v>293</v>
      </c>
      <c r="C1" t="s">
        <v>296</v>
      </c>
      <c r="D1" t="s">
        <v>294</v>
      </c>
      <c r="E1" t="s">
        <v>293</v>
      </c>
      <c r="F1" t="s">
        <v>295</v>
      </c>
      <c r="G1" t="s">
        <v>294</v>
      </c>
      <c r="H1" t="s">
        <v>293</v>
      </c>
      <c r="I1" t="s">
        <v>292</v>
      </c>
    </row>
    <row r="2" spans="1:9" x14ac:dyDescent="0.25">
      <c r="A2" s="59">
        <v>63</v>
      </c>
      <c r="B2" t="s">
        <v>291</v>
      </c>
      <c r="C2">
        <v>402</v>
      </c>
      <c r="D2" s="59">
        <v>71</v>
      </c>
      <c r="E2" t="s">
        <v>291</v>
      </c>
      <c r="F2">
        <v>379</v>
      </c>
      <c r="G2">
        <v>64</v>
      </c>
      <c r="H2" t="s">
        <v>291</v>
      </c>
      <c r="I2">
        <v>404</v>
      </c>
    </row>
    <row r="3" spans="1:9" x14ac:dyDescent="0.25">
      <c r="A3">
        <v>58</v>
      </c>
      <c r="B3" t="s">
        <v>289</v>
      </c>
      <c r="C3">
        <v>412</v>
      </c>
      <c r="D3">
        <v>70</v>
      </c>
      <c r="E3" t="s">
        <v>290</v>
      </c>
      <c r="F3">
        <v>384</v>
      </c>
      <c r="G3">
        <v>64</v>
      </c>
      <c r="H3" t="s">
        <v>290</v>
      </c>
      <c r="I3">
        <v>404</v>
      </c>
    </row>
    <row r="4" spans="1:9" x14ac:dyDescent="0.25">
      <c r="A4">
        <v>57</v>
      </c>
      <c r="B4" t="s">
        <v>290</v>
      </c>
      <c r="C4">
        <v>413</v>
      </c>
      <c r="D4">
        <v>69</v>
      </c>
      <c r="E4" t="s">
        <v>289</v>
      </c>
      <c r="F4">
        <v>391</v>
      </c>
      <c r="G4">
        <v>62</v>
      </c>
      <c r="H4" t="s">
        <v>289</v>
      </c>
      <c r="I4">
        <v>413</v>
      </c>
    </row>
    <row r="5" spans="1:9" x14ac:dyDescent="0.25">
      <c r="A5">
        <v>53</v>
      </c>
      <c r="B5" t="s">
        <v>288</v>
      </c>
      <c r="C5">
        <v>420</v>
      </c>
      <c r="D5">
        <v>61</v>
      </c>
      <c r="E5" t="s">
        <v>288</v>
      </c>
      <c r="F5">
        <v>409</v>
      </c>
      <c r="G5">
        <v>57</v>
      </c>
      <c r="H5" t="s">
        <v>288</v>
      </c>
      <c r="I5">
        <v>419</v>
      </c>
    </row>
    <row r="6" spans="1:9" x14ac:dyDescent="0.25">
      <c r="A6">
        <v>43</v>
      </c>
      <c r="B6" t="s">
        <v>287</v>
      </c>
      <c r="C6">
        <v>452</v>
      </c>
      <c r="D6">
        <v>59</v>
      </c>
      <c r="E6" t="s">
        <v>287</v>
      </c>
      <c r="F6">
        <v>417</v>
      </c>
      <c r="G6">
        <v>45</v>
      </c>
      <c r="H6" t="s">
        <v>287</v>
      </c>
      <c r="I6">
        <v>444</v>
      </c>
    </row>
    <row r="7" spans="1:9" x14ac:dyDescent="0.25">
      <c r="A7">
        <v>32</v>
      </c>
      <c r="B7" t="s">
        <v>286</v>
      </c>
      <c r="C7">
        <v>476</v>
      </c>
      <c r="D7">
        <v>37</v>
      </c>
      <c r="E7" t="s">
        <v>283</v>
      </c>
      <c r="F7">
        <v>478</v>
      </c>
      <c r="G7">
        <v>39</v>
      </c>
      <c r="H7" t="s">
        <v>286</v>
      </c>
      <c r="I7">
        <v>468</v>
      </c>
    </row>
    <row r="8" spans="1:9" x14ac:dyDescent="0.25">
      <c r="A8">
        <v>27</v>
      </c>
      <c r="B8" t="s">
        <v>285</v>
      </c>
      <c r="C8">
        <v>484</v>
      </c>
      <c r="D8">
        <v>31</v>
      </c>
      <c r="E8" t="s">
        <v>286</v>
      </c>
      <c r="F8">
        <v>487</v>
      </c>
      <c r="G8">
        <v>27</v>
      </c>
      <c r="H8" t="s">
        <v>285</v>
      </c>
      <c r="I8">
        <v>490</v>
      </c>
    </row>
    <row r="9" spans="1:9" x14ac:dyDescent="0.25">
      <c r="A9">
        <v>27</v>
      </c>
      <c r="B9" t="s">
        <v>280</v>
      </c>
      <c r="C9">
        <v>484</v>
      </c>
      <c r="D9">
        <v>28</v>
      </c>
      <c r="E9" t="s">
        <v>6</v>
      </c>
      <c r="F9">
        <v>492</v>
      </c>
      <c r="G9">
        <v>27</v>
      </c>
      <c r="H9" t="s">
        <v>284</v>
      </c>
      <c r="I9">
        <v>490</v>
      </c>
    </row>
    <row r="10" spans="1:9" x14ac:dyDescent="0.25">
      <c r="A10">
        <v>26</v>
      </c>
      <c r="B10" t="s">
        <v>279</v>
      </c>
      <c r="C10">
        <v>485</v>
      </c>
      <c r="D10">
        <v>25</v>
      </c>
      <c r="E10" t="s">
        <v>13</v>
      </c>
      <c r="F10">
        <v>495</v>
      </c>
      <c r="G10">
        <v>26</v>
      </c>
      <c r="H10" t="s">
        <v>6</v>
      </c>
      <c r="I10">
        <v>492</v>
      </c>
    </row>
    <row r="11" spans="1:9" x14ac:dyDescent="0.25">
      <c r="A11">
        <v>24</v>
      </c>
      <c r="B11" t="s">
        <v>6</v>
      </c>
      <c r="C11">
        <v>492</v>
      </c>
      <c r="D11">
        <v>22</v>
      </c>
      <c r="E11" t="s">
        <v>285</v>
      </c>
      <c r="F11">
        <v>499</v>
      </c>
      <c r="G11">
        <v>24</v>
      </c>
      <c r="H11" t="s">
        <v>13</v>
      </c>
      <c r="I11">
        <v>493</v>
      </c>
    </row>
    <row r="12" spans="1:9" x14ac:dyDescent="0.25">
      <c r="A12">
        <v>22</v>
      </c>
      <c r="B12" t="s">
        <v>9</v>
      </c>
      <c r="C12">
        <v>493</v>
      </c>
      <c r="D12">
        <v>20</v>
      </c>
      <c r="E12" t="s">
        <v>8</v>
      </c>
      <c r="F12">
        <v>500</v>
      </c>
      <c r="G12">
        <v>24</v>
      </c>
      <c r="H12" t="s">
        <v>282</v>
      </c>
      <c r="I12">
        <v>493</v>
      </c>
    </row>
    <row r="13" spans="1:9" x14ac:dyDescent="0.25">
      <c r="A13">
        <v>22</v>
      </c>
      <c r="B13" t="s">
        <v>13</v>
      </c>
      <c r="C13">
        <v>493</v>
      </c>
      <c r="D13">
        <v>19</v>
      </c>
      <c r="E13" t="s">
        <v>284</v>
      </c>
      <c r="F13">
        <v>501</v>
      </c>
      <c r="G13">
        <v>23</v>
      </c>
      <c r="H13" t="s">
        <v>280</v>
      </c>
      <c r="I13">
        <v>495</v>
      </c>
    </row>
    <row r="14" spans="1:9" x14ac:dyDescent="0.25">
      <c r="A14">
        <v>20</v>
      </c>
      <c r="B14" t="s">
        <v>8</v>
      </c>
      <c r="C14">
        <v>498</v>
      </c>
      <c r="D14">
        <v>17</v>
      </c>
      <c r="E14" t="s">
        <v>281</v>
      </c>
      <c r="F14">
        <v>502</v>
      </c>
      <c r="G14">
        <v>19</v>
      </c>
      <c r="H14" t="s">
        <v>9</v>
      </c>
      <c r="I14">
        <v>499</v>
      </c>
    </row>
    <row r="15" spans="1:9" x14ac:dyDescent="0.25">
      <c r="A15">
        <v>19</v>
      </c>
      <c r="B15" t="s">
        <v>284</v>
      </c>
      <c r="C15">
        <v>499</v>
      </c>
      <c r="D15">
        <v>16</v>
      </c>
      <c r="E15" t="s">
        <v>277</v>
      </c>
      <c r="F15">
        <v>507</v>
      </c>
      <c r="G15">
        <v>19</v>
      </c>
      <c r="H15" t="s">
        <v>281</v>
      </c>
      <c r="I15">
        <v>499</v>
      </c>
    </row>
    <row r="16" spans="1:9" x14ac:dyDescent="0.25">
      <c r="A16">
        <v>18</v>
      </c>
      <c r="B16" t="s">
        <v>282</v>
      </c>
      <c r="C16">
        <v>501</v>
      </c>
      <c r="D16">
        <v>15</v>
      </c>
      <c r="E16" t="s">
        <v>9</v>
      </c>
      <c r="F16">
        <v>508</v>
      </c>
      <c r="G16">
        <v>18</v>
      </c>
      <c r="H16" t="s">
        <v>283</v>
      </c>
      <c r="I16">
        <v>502</v>
      </c>
    </row>
    <row r="17" spans="1:9" x14ac:dyDescent="0.25">
      <c r="A17">
        <v>13</v>
      </c>
      <c r="B17" t="s">
        <v>283</v>
      </c>
      <c r="C17">
        <v>505</v>
      </c>
      <c r="D17">
        <v>13</v>
      </c>
      <c r="E17" t="s">
        <v>282</v>
      </c>
      <c r="F17">
        <v>509</v>
      </c>
      <c r="G17">
        <v>17</v>
      </c>
      <c r="H17" t="s">
        <v>279</v>
      </c>
      <c r="I17">
        <v>503</v>
      </c>
    </row>
    <row r="18" spans="1:9" x14ac:dyDescent="0.25">
      <c r="A18">
        <v>11</v>
      </c>
      <c r="B18" t="s">
        <v>281</v>
      </c>
      <c r="C18">
        <v>506</v>
      </c>
      <c r="D18">
        <v>11</v>
      </c>
      <c r="E18" t="s">
        <v>280</v>
      </c>
      <c r="F18">
        <v>515</v>
      </c>
      <c r="G18">
        <v>15</v>
      </c>
      <c r="H18" t="s">
        <v>8</v>
      </c>
      <c r="I18">
        <v>503</v>
      </c>
    </row>
    <row r="19" spans="1:9" x14ac:dyDescent="0.25">
      <c r="A19">
        <v>10</v>
      </c>
      <c r="B19" t="s">
        <v>10</v>
      </c>
      <c r="C19">
        <v>512</v>
      </c>
      <c r="D19">
        <v>10</v>
      </c>
      <c r="E19" t="s">
        <v>10</v>
      </c>
      <c r="F19">
        <v>516</v>
      </c>
      <c r="G19">
        <v>11</v>
      </c>
      <c r="H19" t="s">
        <v>10</v>
      </c>
      <c r="I19">
        <v>511</v>
      </c>
    </row>
    <row r="20" spans="1:9" x14ac:dyDescent="0.25">
      <c r="A20">
        <v>9</v>
      </c>
      <c r="B20" t="s">
        <v>278</v>
      </c>
      <c r="C20">
        <v>514</v>
      </c>
      <c r="D20">
        <v>9</v>
      </c>
      <c r="E20" t="s">
        <v>279</v>
      </c>
      <c r="F20">
        <v>519</v>
      </c>
      <c r="G20">
        <v>7</v>
      </c>
      <c r="H20" t="s">
        <v>278</v>
      </c>
      <c r="I20">
        <v>519</v>
      </c>
    </row>
    <row r="21" spans="1:9" x14ac:dyDescent="0.25">
      <c r="A21">
        <v>6</v>
      </c>
      <c r="B21" t="s">
        <v>277</v>
      </c>
      <c r="C21">
        <v>520</v>
      </c>
      <c r="D21">
        <v>7</v>
      </c>
      <c r="E21" t="s">
        <v>278</v>
      </c>
      <c r="F21">
        <v>526</v>
      </c>
      <c r="G21">
        <v>6</v>
      </c>
      <c r="H21" t="s">
        <v>277</v>
      </c>
      <c r="I21">
        <v>522</v>
      </c>
    </row>
    <row r="22" spans="1:9" x14ac:dyDescent="0.25">
      <c r="A22">
        <v>2</v>
      </c>
      <c r="B22" t="s">
        <v>276</v>
      </c>
      <c r="C22">
        <v>549</v>
      </c>
      <c r="D22">
        <v>2</v>
      </c>
      <c r="E22" t="s">
        <v>276</v>
      </c>
      <c r="F22">
        <v>569</v>
      </c>
      <c r="G22">
        <v>2</v>
      </c>
      <c r="H22" t="s">
        <v>276</v>
      </c>
      <c r="I22">
        <v>551</v>
      </c>
    </row>
    <row r="23" spans="1:9" x14ac:dyDescent="0.25">
      <c r="A23">
        <v>1</v>
      </c>
      <c r="B23" t="s">
        <v>274</v>
      </c>
      <c r="C23">
        <v>555</v>
      </c>
      <c r="D23">
        <v>1</v>
      </c>
      <c r="E23" t="s">
        <v>275</v>
      </c>
      <c r="F23">
        <v>591</v>
      </c>
      <c r="G23">
        <v>1</v>
      </c>
      <c r="H23" t="s">
        <v>274</v>
      </c>
      <c r="I23">
        <v>590</v>
      </c>
    </row>
    <row r="25" spans="1:9" x14ac:dyDescent="0.25">
      <c r="A25" t="s">
        <v>273</v>
      </c>
      <c r="D25" t="s">
        <v>273</v>
      </c>
    </row>
    <row r="27" spans="1:9" x14ac:dyDescent="0.25">
      <c r="B27" t="s">
        <v>430</v>
      </c>
    </row>
  </sheetData>
  <autoFilter ref="G1:I23" xr:uid="{33048AF5-5BF9-415B-AC3D-27DB4FA2B6C2}">
    <sortState xmlns:xlrd2="http://schemas.microsoft.com/office/spreadsheetml/2017/richdata2" ref="G2:I23">
      <sortCondition ref="I1:I23"/>
    </sortState>
  </autoFilter>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1A57F-9AB9-45CB-9C22-B8C89AE17F3F}">
  <dimension ref="A1:R29"/>
  <sheetViews>
    <sheetView topLeftCell="D1" workbookViewId="0">
      <selection activeCell="R29" sqref="R29"/>
    </sheetView>
  </sheetViews>
  <sheetFormatPr baseColWidth="10" defaultRowHeight="15" x14ac:dyDescent="0.25"/>
  <cols>
    <col min="1" max="1" width="14" bestFit="1" customWidth="1"/>
  </cols>
  <sheetData>
    <row r="1" spans="1:18" x14ac:dyDescent="0.25">
      <c r="B1" s="54" t="s">
        <v>265</v>
      </c>
      <c r="C1" s="54" t="s">
        <v>266</v>
      </c>
      <c r="D1" s="54" t="s">
        <v>267</v>
      </c>
      <c r="E1" s="54" t="s">
        <v>174</v>
      </c>
    </row>
    <row r="2" spans="1:18" x14ac:dyDescent="0.25">
      <c r="A2" t="s">
        <v>186</v>
      </c>
      <c r="B2">
        <v>90</v>
      </c>
      <c r="C2">
        <v>2</v>
      </c>
      <c r="D2">
        <v>0</v>
      </c>
      <c r="E2">
        <f t="shared" ref="E2:E27" si="0">+SUM(B2:D2)</f>
        <v>92</v>
      </c>
      <c r="G2" s="59" t="s">
        <v>268</v>
      </c>
    </row>
    <row r="3" spans="1:18" x14ac:dyDescent="0.25">
      <c r="A3" t="s">
        <v>197</v>
      </c>
      <c r="B3">
        <v>90</v>
      </c>
      <c r="C3">
        <v>2</v>
      </c>
      <c r="D3">
        <v>0</v>
      </c>
      <c r="E3">
        <f t="shared" si="0"/>
        <v>92</v>
      </c>
    </row>
    <row r="4" spans="1:18" x14ac:dyDescent="0.25">
      <c r="A4" t="s">
        <v>269</v>
      </c>
      <c r="B4">
        <v>90</v>
      </c>
      <c r="C4">
        <v>2</v>
      </c>
      <c r="D4">
        <v>0</v>
      </c>
      <c r="E4">
        <f t="shared" si="0"/>
        <v>92</v>
      </c>
    </row>
    <row r="5" spans="1:18" x14ac:dyDescent="0.25">
      <c r="A5" t="s">
        <v>191</v>
      </c>
      <c r="B5">
        <v>90</v>
      </c>
      <c r="C5">
        <v>3</v>
      </c>
      <c r="D5">
        <v>0</v>
      </c>
      <c r="E5">
        <f t="shared" si="0"/>
        <v>93</v>
      </c>
      <c r="O5" s="171" t="s">
        <v>270</v>
      </c>
      <c r="P5" s="171"/>
      <c r="Q5" s="171"/>
      <c r="R5" s="171"/>
    </row>
    <row r="6" spans="1:18" x14ac:dyDescent="0.25">
      <c r="A6" t="s">
        <v>271</v>
      </c>
      <c r="B6">
        <v>100</v>
      </c>
      <c r="C6">
        <v>5</v>
      </c>
      <c r="D6">
        <v>0</v>
      </c>
      <c r="E6">
        <f t="shared" si="0"/>
        <v>105</v>
      </c>
      <c r="O6" s="171"/>
      <c r="P6" s="171"/>
      <c r="Q6" s="171"/>
      <c r="R6" s="171"/>
    </row>
    <row r="7" spans="1:18" x14ac:dyDescent="0.25">
      <c r="A7" t="s">
        <v>190</v>
      </c>
      <c r="B7">
        <v>90</v>
      </c>
      <c r="C7">
        <v>20</v>
      </c>
      <c r="D7">
        <v>0</v>
      </c>
      <c r="E7">
        <f t="shared" si="0"/>
        <v>110</v>
      </c>
      <c r="O7" s="171"/>
      <c r="P7" s="171"/>
      <c r="Q7" s="171"/>
      <c r="R7" s="171"/>
    </row>
    <row r="8" spans="1:18" x14ac:dyDescent="0.25">
      <c r="A8" t="s">
        <v>178</v>
      </c>
      <c r="B8">
        <v>120</v>
      </c>
      <c r="C8">
        <v>0</v>
      </c>
      <c r="D8">
        <v>0</v>
      </c>
      <c r="E8">
        <f t="shared" si="0"/>
        <v>120</v>
      </c>
      <c r="O8" s="171"/>
      <c r="P8" s="171"/>
      <c r="Q8" s="171"/>
      <c r="R8" s="171"/>
    </row>
    <row r="9" spans="1:18" x14ac:dyDescent="0.25">
      <c r="A9" t="s">
        <v>183</v>
      </c>
      <c r="B9">
        <v>120</v>
      </c>
      <c r="C9">
        <v>5</v>
      </c>
      <c r="D9">
        <v>0</v>
      </c>
      <c r="E9">
        <f t="shared" si="0"/>
        <v>125</v>
      </c>
      <c r="O9" s="171"/>
      <c r="P9" s="171"/>
      <c r="Q9" s="171"/>
      <c r="R9" s="171"/>
    </row>
    <row r="10" spans="1:18" x14ac:dyDescent="0.25">
      <c r="A10" t="s">
        <v>211</v>
      </c>
      <c r="B10">
        <v>120</v>
      </c>
      <c r="C10">
        <v>10</v>
      </c>
      <c r="D10">
        <v>0</v>
      </c>
      <c r="E10">
        <f t="shared" si="0"/>
        <v>130</v>
      </c>
      <c r="O10" s="171"/>
      <c r="P10" s="171"/>
      <c r="Q10" s="171"/>
      <c r="R10" s="171"/>
    </row>
    <row r="11" spans="1:18" x14ac:dyDescent="0.25">
      <c r="A11" t="s">
        <v>177</v>
      </c>
      <c r="B11">
        <v>120</v>
      </c>
      <c r="C11">
        <v>10</v>
      </c>
      <c r="D11">
        <v>0</v>
      </c>
      <c r="E11">
        <f t="shared" si="0"/>
        <v>130</v>
      </c>
      <c r="O11" s="171"/>
      <c r="P11" s="171"/>
      <c r="Q11" s="171"/>
      <c r="R11" s="171"/>
    </row>
    <row r="12" spans="1:18" x14ac:dyDescent="0.25">
      <c r="A12" t="s">
        <v>195</v>
      </c>
      <c r="B12">
        <v>120</v>
      </c>
      <c r="C12">
        <v>15</v>
      </c>
      <c r="D12">
        <v>0</v>
      </c>
      <c r="E12">
        <f t="shared" si="0"/>
        <v>135</v>
      </c>
      <c r="O12" s="171"/>
      <c r="P12" s="171"/>
      <c r="Q12" s="171"/>
      <c r="R12" s="171"/>
    </row>
    <row r="13" spans="1:18" x14ac:dyDescent="0.25">
      <c r="A13" t="s">
        <v>272</v>
      </c>
      <c r="B13">
        <v>135</v>
      </c>
      <c r="C13">
        <v>8</v>
      </c>
      <c r="D13">
        <v>0</v>
      </c>
      <c r="E13">
        <f t="shared" si="0"/>
        <v>143</v>
      </c>
      <c r="O13" s="171"/>
      <c r="P13" s="171"/>
      <c r="Q13" s="171"/>
      <c r="R13" s="171"/>
    </row>
    <row r="14" spans="1:18" x14ac:dyDescent="0.25">
      <c r="A14" t="s">
        <v>180</v>
      </c>
      <c r="B14">
        <v>135</v>
      </c>
      <c r="C14">
        <v>15</v>
      </c>
      <c r="D14">
        <v>0</v>
      </c>
      <c r="E14">
        <f t="shared" si="0"/>
        <v>150</v>
      </c>
      <c r="O14" s="171"/>
      <c r="P14" s="171"/>
      <c r="Q14" s="171"/>
      <c r="R14" s="171"/>
    </row>
    <row r="15" spans="1:18" x14ac:dyDescent="0.25">
      <c r="A15" t="s">
        <v>187</v>
      </c>
      <c r="B15">
        <v>150</v>
      </c>
      <c r="C15">
        <v>2</v>
      </c>
      <c r="D15">
        <v>0</v>
      </c>
      <c r="E15">
        <f t="shared" si="0"/>
        <v>152</v>
      </c>
      <c r="O15" s="171"/>
      <c r="P15" s="171"/>
      <c r="Q15" s="171"/>
      <c r="R15" s="171"/>
    </row>
    <row r="16" spans="1:18" x14ac:dyDescent="0.25">
      <c r="A16" t="s">
        <v>182</v>
      </c>
      <c r="B16">
        <v>150</v>
      </c>
      <c r="C16">
        <v>10</v>
      </c>
      <c r="D16">
        <v>0</v>
      </c>
      <c r="E16">
        <f t="shared" si="0"/>
        <v>160</v>
      </c>
      <c r="O16" s="171"/>
      <c r="P16" s="171"/>
      <c r="Q16" s="171"/>
      <c r="R16" s="171"/>
    </row>
    <row r="17" spans="1:18" x14ac:dyDescent="0.25">
      <c r="A17" t="s">
        <v>200</v>
      </c>
      <c r="B17">
        <v>90</v>
      </c>
      <c r="C17">
        <v>45</v>
      </c>
      <c r="D17">
        <v>30</v>
      </c>
      <c r="E17">
        <f t="shared" si="0"/>
        <v>165</v>
      </c>
      <c r="O17" s="171"/>
      <c r="P17" s="171"/>
      <c r="Q17" s="171"/>
      <c r="R17" s="171"/>
    </row>
    <row r="18" spans="1:18" x14ac:dyDescent="0.25">
      <c r="A18" t="s">
        <v>199</v>
      </c>
      <c r="B18">
        <v>150</v>
      </c>
      <c r="C18">
        <v>25</v>
      </c>
      <c r="D18">
        <v>0</v>
      </c>
      <c r="E18">
        <f t="shared" si="0"/>
        <v>175</v>
      </c>
      <c r="O18" s="171"/>
      <c r="P18" s="171"/>
      <c r="Q18" s="171"/>
      <c r="R18" s="171"/>
    </row>
    <row r="19" spans="1:18" x14ac:dyDescent="0.25">
      <c r="A19" t="s">
        <v>185</v>
      </c>
      <c r="B19">
        <v>180</v>
      </c>
      <c r="C19">
        <v>5</v>
      </c>
      <c r="D19">
        <v>0</v>
      </c>
      <c r="E19">
        <f t="shared" si="0"/>
        <v>185</v>
      </c>
    </row>
    <row r="20" spans="1:18" x14ac:dyDescent="0.25">
      <c r="A20" t="s">
        <v>189</v>
      </c>
      <c r="B20">
        <v>180</v>
      </c>
      <c r="C20">
        <v>8</v>
      </c>
      <c r="D20">
        <v>0</v>
      </c>
      <c r="E20">
        <f t="shared" si="0"/>
        <v>188</v>
      </c>
    </row>
    <row r="21" spans="1:18" x14ac:dyDescent="0.25">
      <c r="A21" t="s">
        <v>193</v>
      </c>
      <c r="B21">
        <v>15</v>
      </c>
      <c r="C21">
        <v>15</v>
      </c>
      <c r="D21">
        <v>165</v>
      </c>
      <c r="E21">
        <f t="shared" si="0"/>
        <v>195</v>
      </c>
    </row>
    <row r="22" spans="1:18" x14ac:dyDescent="0.25">
      <c r="A22" t="s">
        <v>194</v>
      </c>
      <c r="B22">
        <v>180</v>
      </c>
      <c r="C22">
        <v>15</v>
      </c>
      <c r="D22">
        <v>0</v>
      </c>
      <c r="E22">
        <f t="shared" si="0"/>
        <v>195</v>
      </c>
    </row>
    <row r="23" spans="1:18" x14ac:dyDescent="0.25">
      <c r="A23" t="s">
        <v>179</v>
      </c>
      <c r="B23">
        <v>180</v>
      </c>
      <c r="C23">
        <v>15</v>
      </c>
      <c r="D23">
        <v>0</v>
      </c>
      <c r="E23">
        <f t="shared" si="0"/>
        <v>195</v>
      </c>
    </row>
    <row r="24" spans="1:18" x14ac:dyDescent="0.25">
      <c r="A24" t="s">
        <v>188</v>
      </c>
      <c r="B24">
        <v>30</v>
      </c>
      <c r="C24">
        <v>15</v>
      </c>
      <c r="D24">
        <v>180</v>
      </c>
      <c r="E24">
        <f t="shared" si="0"/>
        <v>225</v>
      </c>
    </row>
    <row r="25" spans="1:18" x14ac:dyDescent="0.25">
      <c r="A25" t="s">
        <v>198</v>
      </c>
      <c r="B25">
        <v>210</v>
      </c>
      <c r="C25">
        <v>20</v>
      </c>
      <c r="D25">
        <v>0</v>
      </c>
      <c r="E25">
        <f t="shared" si="0"/>
        <v>230</v>
      </c>
    </row>
    <row r="26" spans="1:18" x14ac:dyDescent="0.25">
      <c r="A26" t="s">
        <v>181</v>
      </c>
      <c r="B26">
        <v>210</v>
      </c>
      <c r="C26">
        <v>30</v>
      </c>
      <c r="D26">
        <v>0</v>
      </c>
      <c r="E26">
        <f t="shared" si="0"/>
        <v>240</v>
      </c>
    </row>
    <row r="27" spans="1:18" x14ac:dyDescent="0.25">
      <c r="A27" t="s">
        <v>192</v>
      </c>
      <c r="B27">
        <v>210</v>
      </c>
      <c r="C27">
        <v>30</v>
      </c>
      <c r="D27">
        <v>0</v>
      </c>
      <c r="E27">
        <f t="shared" si="0"/>
        <v>240</v>
      </c>
    </row>
    <row r="29" spans="1:18" x14ac:dyDescent="0.25">
      <c r="A29" t="s">
        <v>431</v>
      </c>
    </row>
  </sheetData>
  <autoFilter ref="A1:E25" xr:uid="{398D7526-CD62-4273-B0C4-9D067683F23E}">
    <sortState xmlns:xlrd2="http://schemas.microsoft.com/office/spreadsheetml/2017/richdata2" ref="A2:E27">
      <sortCondition ref="E1:E25"/>
    </sortState>
  </autoFilter>
  <mergeCells count="1">
    <mergeCell ref="O5:R18"/>
  </mergeCells>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CECDED-B020-4CB3-873F-8CEA4F87722F}">
  <dimension ref="A1:B29"/>
  <sheetViews>
    <sheetView topLeftCell="A19" workbookViewId="0">
      <selection activeCell="M5" sqref="M5"/>
    </sheetView>
  </sheetViews>
  <sheetFormatPr baseColWidth="10" defaultRowHeight="15" x14ac:dyDescent="0.25"/>
  <sheetData>
    <row r="1" spans="1:2" x14ac:dyDescent="0.25">
      <c r="A1" t="s">
        <v>176</v>
      </c>
    </row>
    <row r="2" spans="1:2" x14ac:dyDescent="0.25">
      <c r="A2" t="s">
        <v>177</v>
      </c>
      <c r="B2">
        <v>0</v>
      </c>
    </row>
    <row r="3" spans="1:2" x14ac:dyDescent="0.25">
      <c r="A3" t="s">
        <v>178</v>
      </c>
      <c r="B3">
        <v>0.6</v>
      </c>
    </row>
    <row r="4" spans="1:2" x14ac:dyDescent="0.25">
      <c r="A4" t="s">
        <v>179</v>
      </c>
      <c r="B4">
        <v>1.4</v>
      </c>
    </row>
    <row r="5" spans="1:2" x14ac:dyDescent="0.25">
      <c r="A5" t="s">
        <v>180</v>
      </c>
      <c r="B5">
        <v>1.7</v>
      </c>
    </row>
    <row r="6" spans="1:2" x14ac:dyDescent="0.25">
      <c r="A6" t="s">
        <v>181</v>
      </c>
      <c r="B6">
        <v>1.8</v>
      </c>
    </row>
    <row r="7" spans="1:2" x14ac:dyDescent="0.25">
      <c r="A7" t="s">
        <v>182</v>
      </c>
      <c r="B7">
        <v>1.9</v>
      </c>
    </row>
    <row r="8" spans="1:2" x14ac:dyDescent="0.25">
      <c r="A8" t="s">
        <v>183</v>
      </c>
      <c r="B8">
        <v>2.1</v>
      </c>
    </row>
    <row r="9" spans="1:2" x14ac:dyDescent="0.25">
      <c r="A9" t="s">
        <v>184</v>
      </c>
      <c r="B9">
        <v>2.2000000000000002</v>
      </c>
    </row>
    <row r="10" spans="1:2" x14ac:dyDescent="0.25">
      <c r="A10" t="s">
        <v>185</v>
      </c>
      <c r="B10">
        <v>3</v>
      </c>
    </row>
    <row r="11" spans="1:2" x14ac:dyDescent="0.25">
      <c r="A11" t="s">
        <v>186</v>
      </c>
      <c r="B11">
        <v>3.1</v>
      </c>
    </row>
    <row r="12" spans="1:2" x14ac:dyDescent="0.25">
      <c r="A12" t="s">
        <v>187</v>
      </c>
      <c r="B12">
        <v>3.6</v>
      </c>
    </row>
    <row r="13" spans="1:2" x14ac:dyDescent="0.25">
      <c r="A13" t="s">
        <v>188</v>
      </c>
      <c r="B13">
        <v>4.2</v>
      </c>
    </row>
    <row r="14" spans="1:2" x14ac:dyDescent="0.25">
      <c r="A14" t="s">
        <v>189</v>
      </c>
      <c r="B14">
        <v>4.3</v>
      </c>
    </row>
    <row r="15" spans="1:2" x14ac:dyDescent="0.25">
      <c r="A15" t="s">
        <v>190</v>
      </c>
      <c r="B15">
        <v>5.5</v>
      </c>
    </row>
    <row r="16" spans="1:2" x14ac:dyDescent="0.25">
      <c r="A16" t="s">
        <v>191</v>
      </c>
      <c r="B16">
        <v>6.4</v>
      </c>
    </row>
    <row r="17" spans="1:2" x14ac:dyDescent="0.25">
      <c r="A17" t="s">
        <v>192</v>
      </c>
      <c r="B17">
        <v>7.1</v>
      </c>
    </row>
    <row r="18" spans="1:2" x14ac:dyDescent="0.25">
      <c r="A18" t="s">
        <v>193</v>
      </c>
      <c r="B18">
        <v>7.9</v>
      </c>
    </row>
    <row r="19" spans="1:2" x14ac:dyDescent="0.25">
      <c r="A19" t="s">
        <v>194</v>
      </c>
      <c r="B19">
        <v>8.3000000000000007</v>
      </c>
    </row>
    <row r="20" spans="1:2" x14ac:dyDescent="0.25">
      <c r="A20" t="s">
        <v>195</v>
      </c>
      <c r="B20">
        <v>8.4</v>
      </c>
    </row>
    <row r="21" spans="1:2" x14ac:dyDescent="0.25">
      <c r="A21" t="s">
        <v>196</v>
      </c>
      <c r="B21">
        <v>8.4</v>
      </c>
    </row>
    <row r="22" spans="1:2" x14ac:dyDescent="0.25">
      <c r="A22" t="s">
        <v>197</v>
      </c>
      <c r="B22">
        <v>12.2</v>
      </c>
    </row>
    <row r="23" spans="1:2" x14ac:dyDescent="0.25">
      <c r="A23" t="s">
        <v>198</v>
      </c>
      <c r="B23">
        <v>17.2</v>
      </c>
    </row>
    <row r="24" spans="1:2" x14ac:dyDescent="0.25">
      <c r="A24" t="s">
        <v>199</v>
      </c>
      <c r="B24">
        <v>18.3</v>
      </c>
    </row>
    <row r="25" spans="1:2" x14ac:dyDescent="0.25">
      <c r="A25" t="s">
        <v>200</v>
      </c>
      <c r="B25">
        <v>46.8</v>
      </c>
    </row>
    <row r="28" spans="1:2" x14ac:dyDescent="0.25">
      <c r="A28" t="s">
        <v>201</v>
      </c>
      <c r="B28" t="s">
        <v>202</v>
      </c>
    </row>
    <row r="29" spans="1:2" x14ac:dyDescent="0.25">
      <c r="A29" t="s">
        <v>203</v>
      </c>
      <c r="B29" t="s">
        <v>204</v>
      </c>
    </row>
  </sheetData>
  <autoFilter ref="A1:B25" xr:uid="{3892B0C0-D42F-4052-B92C-4DF984F71E8F}">
    <sortState xmlns:xlrd2="http://schemas.microsoft.com/office/spreadsheetml/2017/richdata2" ref="A2:B25">
      <sortCondition ref="B1:B25"/>
    </sortState>
  </autoFilter>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39D3C3-8F23-4ECD-9FCB-CB1E0B180EF1}">
  <dimension ref="H3:M28"/>
  <sheetViews>
    <sheetView topLeftCell="I1" workbookViewId="0">
      <selection activeCell="M5" sqref="M5"/>
    </sheetView>
  </sheetViews>
  <sheetFormatPr baseColWidth="10" defaultRowHeight="12.75" x14ac:dyDescent="0.25"/>
  <cols>
    <col min="1" max="16384" width="11.42578125" style="30"/>
  </cols>
  <sheetData>
    <row r="3" spans="8:13" x14ac:dyDescent="0.25">
      <c r="M3" s="30" t="s">
        <v>205</v>
      </c>
    </row>
    <row r="4" spans="8:13" x14ac:dyDescent="0.25">
      <c r="H4" s="30" t="s">
        <v>206</v>
      </c>
      <c r="I4" s="30" t="s">
        <v>207</v>
      </c>
      <c r="J4" s="30" t="s">
        <v>208</v>
      </c>
      <c r="K4" s="30" t="s">
        <v>174</v>
      </c>
      <c r="M4" s="30" t="s">
        <v>209</v>
      </c>
    </row>
    <row r="5" spans="8:13" x14ac:dyDescent="0.25">
      <c r="H5" s="30" t="s">
        <v>188</v>
      </c>
      <c r="I5" s="30">
        <v>0</v>
      </c>
      <c r="J5" s="30">
        <v>18.2</v>
      </c>
      <c r="K5" s="30">
        <f t="shared" ref="K5:K28" si="0">+J5+I5</f>
        <v>18.2</v>
      </c>
      <c r="M5" s="30" t="s">
        <v>210</v>
      </c>
    </row>
    <row r="6" spans="8:13" x14ac:dyDescent="0.25">
      <c r="H6" s="30" t="s">
        <v>187</v>
      </c>
      <c r="I6" s="30">
        <v>0.2</v>
      </c>
      <c r="J6" s="30">
        <v>23.6</v>
      </c>
      <c r="K6" s="30">
        <f t="shared" si="0"/>
        <v>23.8</v>
      </c>
    </row>
    <row r="7" spans="8:13" x14ac:dyDescent="0.25">
      <c r="H7" s="30" t="s">
        <v>178</v>
      </c>
      <c r="I7" s="30">
        <v>0.5</v>
      </c>
      <c r="J7" s="30">
        <v>1.8</v>
      </c>
      <c r="K7" s="30">
        <f t="shared" si="0"/>
        <v>2.2999999999999998</v>
      </c>
    </row>
    <row r="8" spans="8:13" x14ac:dyDescent="0.25">
      <c r="H8" s="30" t="s">
        <v>183</v>
      </c>
      <c r="I8" s="30">
        <v>1</v>
      </c>
      <c r="J8" s="30">
        <v>8.8000000000000007</v>
      </c>
      <c r="K8" s="30">
        <f t="shared" si="0"/>
        <v>9.8000000000000007</v>
      </c>
    </row>
    <row r="9" spans="8:13" x14ac:dyDescent="0.25">
      <c r="H9" s="30" t="s">
        <v>189</v>
      </c>
      <c r="I9" s="30">
        <v>1</v>
      </c>
      <c r="J9" s="30">
        <v>23.1</v>
      </c>
      <c r="K9" s="30">
        <f t="shared" si="0"/>
        <v>24.1</v>
      </c>
    </row>
    <row r="10" spans="8:13" x14ac:dyDescent="0.25">
      <c r="H10" s="30" t="s">
        <v>179</v>
      </c>
      <c r="I10" s="30">
        <v>1.1000000000000001</v>
      </c>
      <c r="J10" s="30">
        <v>2.6</v>
      </c>
      <c r="K10" s="30">
        <f t="shared" si="0"/>
        <v>3.7</v>
      </c>
    </row>
    <row r="11" spans="8:13" x14ac:dyDescent="0.25">
      <c r="H11" s="30" t="s">
        <v>191</v>
      </c>
      <c r="I11" s="30">
        <v>1.1000000000000001</v>
      </c>
      <c r="J11" s="30">
        <v>10.199999999999999</v>
      </c>
      <c r="K11" s="30">
        <f t="shared" si="0"/>
        <v>11.299999999999999</v>
      </c>
    </row>
    <row r="12" spans="8:13" x14ac:dyDescent="0.25">
      <c r="H12" s="30" t="s">
        <v>181</v>
      </c>
      <c r="I12" s="30">
        <v>1.2</v>
      </c>
      <c r="J12" s="30">
        <v>7.7</v>
      </c>
      <c r="K12" s="30">
        <f t="shared" si="0"/>
        <v>8.9</v>
      </c>
    </row>
    <row r="13" spans="8:13" x14ac:dyDescent="0.25">
      <c r="H13" s="30" t="s">
        <v>180</v>
      </c>
      <c r="I13" s="30">
        <v>1.4</v>
      </c>
      <c r="J13" s="30">
        <v>4.0999999999999996</v>
      </c>
      <c r="K13" s="30">
        <f t="shared" si="0"/>
        <v>5.5</v>
      </c>
    </row>
    <row r="14" spans="8:13" x14ac:dyDescent="0.25">
      <c r="H14" s="30" t="s">
        <v>192</v>
      </c>
      <c r="I14" s="30">
        <v>1.4</v>
      </c>
      <c r="J14" s="30">
        <v>23.1</v>
      </c>
      <c r="K14" s="30">
        <f t="shared" si="0"/>
        <v>24.5</v>
      </c>
    </row>
    <row r="15" spans="8:13" x14ac:dyDescent="0.25">
      <c r="H15" s="30" t="s">
        <v>182</v>
      </c>
      <c r="I15" s="30">
        <v>1.8</v>
      </c>
      <c r="J15" s="30">
        <v>2.1</v>
      </c>
      <c r="K15" s="30">
        <f t="shared" si="0"/>
        <v>3.9000000000000004</v>
      </c>
    </row>
    <row r="16" spans="8:13" x14ac:dyDescent="0.25">
      <c r="H16" s="30" t="s">
        <v>184</v>
      </c>
      <c r="I16" s="30">
        <v>2</v>
      </c>
      <c r="J16" s="30">
        <v>2.7</v>
      </c>
      <c r="K16" s="30">
        <f t="shared" si="0"/>
        <v>4.7</v>
      </c>
    </row>
    <row r="17" spans="8:11" x14ac:dyDescent="0.25">
      <c r="H17" s="30" t="s">
        <v>186</v>
      </c>
      <c r="I17" s="30">
        <v>2.7</v>
      </c>
      <c r="J17" s="30">
        <v>5.5</v>
      </c>
      <c r="K17" s="30">
        <f t="shared" si="0"/>
        <v>8.1999999999999993</v>
      </c>
    </row>
    <row r="18" spans="8:11" x14ac:dyDescent="0.25">
      <c r="H18" s="30" t="s">
        <v>185</v>
      </c>
      <c r="I18" s="30">
        <v>2.9</v>
      </c>
      <c r="J18" s="30">
        <v>4</v>
      </c>
      <c r="K18" s="30">
        <f t="shared" si="0"/>
        <v>6.9</v>
      </c>
    </row>
    <row r="19" spans="8:11" x14ac:dyDescent="0.25">
      <c r="H19" s="30" t="s">
        <v>211</v>
      </c>
      <c r="I19" s="30">
        <v>3.9</v>
      </c>
      <c r="J19" s="30">
        <v>27.2</v>
      </c>
      <c r="K19" s="30">
        <f t="shared" si="0"/>
        <v>31.099999999999998</v>
      </c>
    </row>
    <row r="20" spans="8:11" x14ac:dyDescent="0.25">
      <c r="H20" s="30" t="s">
        <v>190</v>
      </c>
      <c r="I20" s="30">
        <v>4.5999999999999996</v>
      </c>
      <c r="J20" s="30">
        <v>8.9</v>
      </c>
      <c r="K20" s="30">
        <f t="shared" si="0"/>
        <v>13.5</v>
      </c>
    </row>
    <row r="21" spans="8:11" x14ac:dyDescent="0.25">
      <c r="H21" s="30" t="s">
        <v>193</v>
      </c>
      <c r="I21" s="30">
        <v>4.5999999999999996</v>
      </c>
      <c r="J21" s="30">
        <v>20</v>
      </c>
      <c r="K21" s="30">
        <f t="shared" si="0"/>
        <v>24.6</v>
      </c>
    </row>
    <row r="22" spans="8:11" x14ac:dyDescent="0.25">
      <c r="H22" s="30" t="s">
        <v>212</v>
      </c>
      <c r="I22" s="30">
        <v>5.6</v>
      </c>
      <c r="J22" s="30">
        <v>12.9</v>
      </c>
      <c r="K22" s="30">
        <f t="shared" si="0"/>
        <v>18.5</v>
      </c>
    </row>
    <row r="23" spans="8:11" x14ac:dyDescent="0.25">
      <c r="H23" s="30" t="s">
        <v>195</v>
      </c>
      <c r="I23" s="30">
        <v>6.6</v>
      </c>
      <c r="J23" s="30">
        <v>11.5</v>
      </c>
      <c r="K23" s="30">
        <f t="shared" si="0"/>
        <v>18.100000000000001</v>
      </c>
    </row>
    <row r="24" spans="8:11" x14ac:dyDescent="0.25">
      <c r="H24" s="30" t="s">
        <v>194</v>
      </c>
      <c r="I24" s="30">
        <v>8.6999999999999993</v>
      </c>
      <c r="J24" s="30">
        <v>4.4000000000000004</v>
      </c>
      <c r="K24" s="30">
        <f t="shared" si="0"/>
        <v>13.1</v>
      </c>
    </row>
    <row r="25" spans="8:11" x14ac:dyDescent="0.25">
      <c r="H25" s="30" t="s">
        <v>197</v>
      </c>
      <c r="I25" s="30">
        <v>13.1</v>
      </c>
      <c r="J25" s="30">
        <v>5.7</v>
      </c>
      <c r="K25" s="30">
        <f t="shared" si="0"/>
        <v>18.8</v>
      </c>
    </row>
    <row r="26" spans="8:11" x14ac:dyDescent="0.25">
      <c r="H26" s="30" t="s">
        <v>198</v>
      </c>
      <c r="I26" s="30">
        <v>15.5</v>
      </c>
      <c r="J26" s="30">
        <v>23.7</v>
      </c>
      <c r="K26" s="30">
        <f t="shared" si="0"/>
        <v>39.200000000000003</v>
      </c>
    </row>
    <row r="27" spans="8:11" x14ac:dyDescent="0.25">
      <c r="H27" s="30" t="s">
        <v>199</v>
      </c>
      <c r="I27" s="30">
        <v>19.5</v>
      </c>
      <c r="J27" s="30">
        <v>8.1</v>
      </c>
      <c r="K27" s="30">
        <f t="shared" si="0"/>
        <v>27.6</v>
      </c>
    </row>
    <row r="28" spans="8:11" x14ac:dyDescent="0.25">
      <c r="H28" s="30" t="s">
        <v>200</v>
      </c>
      <c r="I28" s="30">
        <v>59.1</v>
      </c>
      <c r="J28" s="30">
        <v>35.6</v>
      </c>
      <c r="K28" s="30">
        <f t="shared" si="0"/>
        <v>94.7</v>
      </c>
    </row>
  </sheetData>
  <autoFilter ref="H4:K28" xr:uid="{6BF24F57-B52D-440E-ABBD-B97796851001}">
    <sortState xmlns:xlrd2="http://schemas.microsoft.com/office/spreadsheetml/2017/richdata2" ref="H5:K28">
      <sortCondition ref="I4:I28"/>
    </sortState>
  </autoFilter>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01C96-AD6A-4C45-A340-D8A32A6C93C3}">
  <dimension ref="A1:M7"/>
  <sheetViews>
    <sheetView workbookViewId="0">
      <selection activeCell="A7" sqref="A7"/>
    </sheetView>
  </sheetViews>
  <sheetFormatPr baseColWidth="10" defaultRowHeight="15" x14ac:dyDescent="0.25"/>
  <cols>
    <col min="1" max="1" width="14.5703125" bestFit="1" customWidth="1"/>
  </cols>
  <sheetData>
    <row r="1" spans="1:13" x14ac:dyDescent="0.25">
      <c r="B1" t="s">
        <v>207</v>
      </c>
      <c r="C1" t="s">
        <v>208</v>
      </c>
      <c r="F1" t="s">
        <v>207</v>
      </c>
      <c r="G1" t="s">
        <v>208</v>
      </c>
    </row>
    <row r="2" spans="1:13" x14ac:dyDescent="0.25">
      <c r="A2" t="s">
        <v>213</v>
      </c>
      <c r="B2" s="31">
        <v>0.38</v>
      </c>
      <c r="C2" s="31">
        <v>0.62</v>
      </c>
      <c r="E2" t="s">
        <v>213</v>
      </c>
      <c r="F2" s="32">
        <v>0.4780931622257053</v>
      </c>
      <c r="G2" s="32">
        <v>0.5219068377742947</v>
      </c>
      <c r="J2" s="32"/>
      <c r="K2" s="32"/>
      <c r="L2" s="32"/>
      <c r="M2" s="32"/>
    </row>
    <row r="3" spans="1:13" x14ac:dyDescent="0.25">
      <c r="A3" t="s">
        <v>214</v>
      </c>
      <c r="B3" s="31">
        <v>0.59399999999999997</v>
      </c>
      <c r="C3" s="31">
        <v>0.40600000000000003</v>
      </c>
      <c r="E3" t="s">
        <v>214</v>
      </c>
      <c r="F3" s="32">
        <v>0.6576536223334134</v>
      </c>
      <c r="G3" s="32">
        <v>0.34234637766658654</v>
      </c>
      <c r="J3" s="32"/>
      <c r="K3" s="32"/>
      <c r="L3" s="32"/>
      <c r="M3" s="32"/>
    </row>
    <row r="4" spans="1:13" x14ac:dyDescent="0.25">
      <c r="A4" t="s">
        <v>215</v>
      </c>
      <c r="B4" s="31">
        <v>0.70599999999999996</v>
      </c>
      <c r="C4" s="31">
        <v>0.29399999999999998</v>
      </c>
      <c r="E4" t="s">
        <v>215</v>
      </c>
      <c r="F4" s="32">
        <v>0.73634577038575566</v>
      </c>
      <c r="G4" s="32">
        <v>0.26365422961424434</v>
      </c>
    </row>
    <row r="5" spans="1:13" x14ac:dyDescent="0.25">
      <c r="A5" t="s">
        <v>216</v>
      </c>
      <c r="B5" s="31">
        <v>0.71599999999999997</v>
      </c>
      <c r="C5" s="31">
        <v>0.28399999999999997</v>
      </c>
      <c r="E5" t="s">
        <v>216</v>
      </c>
      <c r="F5" s="32">
        <v>0.74227531359383969</v>
      </c>
      <c r="G5" s="32">
        <v>0.25772468640616025</v>
      </c>
    </row>
    <row r="7" spans="1:13" x14ac:dyDescent="0.25">
      <c r="A7" t="s">
        <v>432</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E55F78-A58B-4BA8-BEAB-418833C6687C}">
  <dimension ref="A1:I9"/>
  <sheetViews>
    <sheetView workbookViewId="0">
      <selection activeCell="A9" sqref="A9"/>
    </sheetView>
  </sheetViews>
  <sheetFormatPr baseColWidth="10" defaultRowHeight="15" x14ac:dyDescent="0.25"/>
  <cols>
    <col min="1" max="1" width="14.85546875" bestFit="1" customWidth="1"/>
  </cols>
  <sheetData>
    <row r="1" spans="1:9" x14ac:dyDescent="0.25">
      <c r="B1">
        <v>2018</v>
      </c>
      <c r="C1">
        <v>2021</v>
      </c>
      <c r="F1" t="s">
        <v>217</v>
      </c>
      <c r="G1" t="s">
        <v>218</v>
      </c>
    </row>
    <row r="2" spans="1:9" x14ac:dyDescent="0.25">
      <c r="A2" t="s">
        <v>219</v>
      </c>
      <c r="B2" s="33">
        <v>8.9999999999999993E-3</v>
      </c>
      <c r="C2" s="34">
        <f>+F2/G2</f>
        <v>7.1197484305220516E-3</v>
      </c>
      <c r="D2" s="34"/>
      <c r="E2" t="s">
        <v>219</v>
      </c>
      <c r="F2">
        <v>3772</v>
      </c>
      <c r="G2">
        <v>529794</v>
      </c>
      <c r="H2" s="34" t="s">
        <v>220</v>
      </c>
      <c r="I2" s="34"/>
    </row>
    <row r="3" spans="1:9" x14ac:dyDescent="0.25">
      <c r="A3" t="s">
        <v>221</v>
      </c>
      <c r="B3" s="33">
        <v>2.7E-2</v>
      </c>
      <c r="C3" s="34">
        <f t="shared" ref="C3:C7" si="0">+F3/G3</f>
        <v>2.4414071655862846E-2</v>
      </c>
      <c r="E3" t="s">
        <v>221</v>
      </c>
      <c r="F3">
        <v>13020</v>
      </c>
      <c r="G3">
        <v>533299</v>
      </c>
      <c r="H3" s="34" t="s">
        <v>222</v>
      </c>
    </row>
    <row r="4" spans="1:9" x14ac:dyDescent="0.25">
      <c r="A4" t="s">
        <v>223</v>
      </c>
      <c r="B4" s="33">
        <v>0.112</v>
      </c>
      <c r="C4" s="34">
        <f t="shared" si="0"/>
        <v>9.6170542065518574E-2</v>
      </c>
      <c r="E4" t="s">
        <v>223</v>
      </c>
      <c r="F4">
        <v>60149</v>
      </c>
      <c r="G4">
        <v>625441</v>
      </c>
      <c r="H4" s="34" t="s">
        <v>224</v>
      </c>
    </row>
    <row r="5" spans="1:9" x14ac:dyDescent="0.25">
      <c r="A5" t="s">
        <v>225</v>
      </c>
      <c r="B5" s="33">
        <v>0.44900000000000001</v>
      </c>
      <c r="C5" s="34">
        <f t="shared" si="0"/>
        <v>0.40790844390233938</v>
      </c>
      <c r="E5" t="s">
        <v>225</v>
      </c>
      <c r="F5">
        <v>279578</v>
      </c>
      <c r="G5">
        <v>685394</v>
      </c>
      <c r="H5" s="34" t="s">
        <v>226</v>
      </c>
    </row>
    <row r="6" spans="1:9" x14ac:dyDescent="0.25">
      <c r="A6" t="s">
        <v>227</v>
      </c>
      <c r="B6" s="33">
        <v>0.87</v>
      </c>
      <c r="C6" s="34">
        <f t="shared" si="0"/>
        <v>0.88838490567108852</v>
      </c>
      <c r="E6" t="s">
        <v>227</v>
      </c>
      <c r="F6">
        <v>625964</v>
      </c>
      <c r="G6">
        <v>704609</v>
      </c>
      <c r="H6" s="34" t="s">
        <v>228</v>
      </c>
    </row>
    <row r="7" spans="1:9" x14ac:dyDescent="0.25">
      <c r="A7" t="s">
        <v>229</v>
      </c>
      <c r="B7" s="33">
        <v>0.94699999999999995</v>
      </c>
      <c r="C7" s="34">
        <f t="shared" si="0"/>
        <v>0.97247385084508298</v>
      </c>
      <c r="E7" t="s">
        <v>229</v>
      </c>
      <c r="F7">
        <v>707995</v>
      </c>
      <c r="G7">
        <v>728035</v>
      </c>
      <c r="H7" s="34" t="s">
        <v>230</v>
      </c>
    </row>
    <row r="9" spans="1:9" x14ac:dyDescent="0.25">
      <c r="A9" t="s">
        <v>432</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01A279-FBB8-4BEC-9261-3FD5ACED7E0B}">
  <dimension ref="A1:F6"/>
  <sheetViews>
    <sheetView workbookViewId="0">
      <selection activeCell="A6" sqref="A6"/>
    </sheetView>
  </sheetViews>
  <sheetFormatPr baseColWidth="10" defaultRowHeight="15" x14ac:dyDescent="0.25"/>
  <cols>
    <col min="1" max="1" width="16.7109375" bestFit="1" customWidth="1"/>
  </cols>
  <sheetData>
    <row r="1" spans="1:6" x14ac:dyDescent="0.25">
      <c r="B1">
        <v>2008</v>
      </c>
      <c r="C1">
        <v>2010</v>
      </c>
      <c r="D1">
        <v>2016</v>
      </c>
      <c r="E1">
        <v>2018</v>
      </c>
      <c r="F1">
        <v>2021</v>
      </c>
    </row>
    <row r="2" spans="1:6" x14ac:dyDescent="0.25">
      <c r="A2" t="s">
        <v>213</v>
      </c>
      <c r="B2" s="35">
        <v>264</v>
      </c>
      <c r="C2" s="35">
        <v>345</v>
      </c>
      <c r="D2" s="35">
        <v>423</v>
      </c>
      <c r="E2" s="35">
        <v>461</v>
      </c>
      <c r="F2" s="35">
        <v>452</v>
      </c>
    </row>
    <row r="3" spans="1:6" x14ac:dyDescent="0.25">
      <c r="A3" t="s">
        <v>231</v>
      </c>
      <c r="B3" s="35">
        <v>14796</v>
      </c>
      <c r="C3" s="35">
        <v>15033</v>
      </c>
      <c r="D3" s="35">
        <v>15261</v>
      </c>
      <c r="E3" s="35">
        <v>15204</v>
      </c>
      <c r="F3" s="35">
        <v>15129</v>
      </c>
    </row>
    <row r="4" spans="1:6" x14ac:dyDescent="0.25">
      <c r="A4" t="s">
        <v>232</v>
      </c>
      <c r="B4" s="35">
        <v>1941</v>
      </c>
      <c r="C4" s="35">
        <v>2348</v>
      </c>
      <c r="D4" s="35">
        <v>2642</v>
      </c>
      <c r="E4" s="35">
        <v>2963</v>
      </c>
      <c r="F4" s="35">
        <v>2844</v>
      </c>
    </row>
    <row r="6" spans="1:6" x14ac:dyDescent="0.25">
      <c r="A6" t="s">
        <v>432</v>
      </c>
    </row>
  </sheetData>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932B7D-BE50-454A-A60C-07278AA89A67}">
  <dimension ref="A1:V29"/>
  <sheetViews>
    <sheetView topLeftCell="A13" zoomScale="85" zoomScaleNormal="85" workbookViewId="0">
      <selection activeCell="A29" sqref="A29"/>
    </sheetView>
  </sheetViews>
  <sheetFormatPr baseColWidth="10" defaultRowHeight="15" x14ac:dyDescent="0.25"/>
  <sheetData>
    <row r="1" spans="1:22" ht="18.75" x14ac:dyDescent="0.3">
      <c r="S1" s="36" t="s">
        <v>233</v>
      </c>
    </row>
    <row r="2" spans="1:22" x14ac:dyDescent="0.25">
      <c r="B2" t="s">
        <v>234</v>
      </c>
      <c r="C2" t="s">
        <v>235</v>
      </c>
      <c r="D2" t="s">
        <v>236</v>
      </c>
      <c r="S2" t="s">
        <v>237</v>
      </c>
    </row>
    <row r="3" spans="1:22" x14ac:dyDescent="0.25">
      <c r="A3" t="s">
        <v>192</v>
      </c>
      <c r="B3">
        <v>3</v>
      </c>
      <c r="C3">
        <v>55</v>
      </c>
      <c r="D3">
        <v>100</v>
      </c>
      <c r="E3">
        <v>100</v>
      </c>
      <c r="S3" s="37" t="s">
        <v>238</v>
      </c>
      <c r="T3" s="38">
        <v>2017</v>
      </c>
    </row>
    <row r="4" spans="1:22" x14ac:dyDescent="0.25">
      <c r="A4" t="s">
        <v>181</v>
      </c>
      <c r="B4">
        <v>7</v>
      </c>
      <c r="C4">
        <v>55</v>
      </c>
      <c r="D4">
        <v>99</v>
      </c>
      <c r="E4">
        <v>99</v>
      </c>
      <c r="S4" t="s">
        <v>239</v>
      </c>
      <c r="T4" s="39">
        <v>126001.9390197239</v>
      </c>
      <c r="U4" s="40" t="s">
        <v>240</v>
      </c>
      <c r="V4" s="41">
        <v>44044811</v>
      </c>
    </row>
    <row r="5" spans="1:22" x14ac:dyDescent="0.25">
      <c r="A5" t="s">
        <v>195</v>
      </c>
      <c r="B5">
        <v>21</v>
      </c>
      <c r="C5">
        <v>25</v>
      </c>
      <c r="D5">
        <v>99</v>
      </c>
      <c r="E5">
        <v>99</v>
      </c>
      <c r="S5" t="s">
        <v>191</v>
      </c>
      <c r="T5" s="39">
        <v>196083.56732278012</v>
      </c>
      <c r="U5" s="42" t="s">
        <v>200</v>
      </c>
      <c r="V5" s="43">
        <v>3063728</v>
      </c>
    </row>
    <row r="6" spans="1:22" x14ac:dyDescent="0.25">
      <c r="A6" t="s">
        <v>182</v>
      </c>
      <c r="B6">
        <v>11</v>
      </c>
      <c r="C6">
        <v>21</v>
      </c>
      <c r="D6">
        <v>99</v>
      </c>
      <c r="E6">
        <v>99</v>
      </c>
      <c r="S6" t="s">
        <v>177</v>
      </c>
      <c r="T6" s="39">
        <v>3788.4579281195906</v>
      </c>
      <c r="U6" s="42" t="s">
        <v>191</v>
      </c>
      <c r="V6" s="43">
        <v>17020012</v>
      </c>
    </row>
    <row r="7" spans="1:22" x14ac:dyDescent="0.25">
      <c r="A7" t="s">
        <v>188</v>
      </c>
      <c r="B7">
        <v>3</v>
      </c>
      <c r="C7">
        <v>45</v>
      </c>
      <c r="D7">
        <v>98</v>
      </c>
      <c r="E7">
        <v>98</v>
      </c>
      <c r="S7" t="s">
        <v>189</v>
      </c>
      <c r="T7" s="39">
        <v>52468.421866628727</v>
      </c>
      <c r="U7" s="44" t="s">
        <v>241</v>
      </c>
      <c r="V7" s="45">
        <v>1168165</v>
      </c>
    </row>
    <row r="8" spans="1:22" x14ac:dyDescent="0.25">
      <c r="A8" t="s">
        <v>198</v>
      </c>
      <c r="B8">
        <v>13</v>
      </c>
      <c r="C8">
        <v>46</v>
      </c>
      <c r="D8">
        <v>96</v>
      </c>
      <c r="E8">
        <v>96</v>
      </c>
      <c r="S8" t="s">
        <v>185</v>
      </c>
      <c r="T8" s="39">
        <v>7775.3713081867108</v>
      </c>
      <c r="U8" s="46" t="s">
        <v>242</v>
      </c>
      <c r="V8" s="47">
        <v>587956</v>
      </c>
    </row>
    <row r="9" spans="1:22" x14ac:dyDescent="0.25">
      <c r="A9" t="s">
        <v>177</v>
      </c>
      <c r="B9">
        <v>1</v>
      </c>
      <c r="C9">
        <v>36</v>
      </c>
      <c r="D9">
        <v>94</v>
      </c>
      <c r="E9">
        <v>94</v>
      </c>
      <c r="S9" t="s">
        <v>194</v>
      </c>
      <c r="T9" s="39">
        <v>9804.2239598572651</v>
      </c>
      <c r="U9" s="48" t="s">
        <v>177</v>
      </c>
      <c r="V9" s="49">
        <v>404433</v>
      </c>
    </row>
    <row r="10" spans="1:22" x14ac:dyDescent="0.25">
      <c r="A10" t="s">
        <v>189</v>
      </c>
      <c r="B10">
        <v>2</v>
      </c>
      <c r="C10">
        <v>34</v>
      </c>
      <c r="D10">
        <v>94</v>
      </c>
      <c r="E10">
        <v>94</v>
      </c>
      <c r="S10" t="s">
        <v>198</v>
      </c>
      <c r="T10" s="39">
        <v>12127.820456850255</v>
      </c>
      <c r="U10" s="42" t="s">
        <v>243</v>
      </c>
      <c r="V10" s="43">
        <v>3645321</v>
      </c>
    </row>
    <row r="11" spans="1:22" x14ac:dyDescent="0.25">
      <c r="A11" t="s">
        <v>193</v>
      </c>
      <c r="B11">
        <v>10</v>
      </c>
      <c r="C11">
        <v>26</v>
      </c>
      <c r="D11">
        <v>93</v>
      </c>
      <c r="E11">
        <v>93</v>
      </c>
      <c r="S11" t="s">
        <v>186</v>
      </c>
      <c r="T11" s="39">
        <v>16442.034085360639</v>
      </c>
      <c r="U11" s="44" t="s">
        <v>185</v>
      </c>
      <c r="V11" s="45">
        <v>1090938</v>
      </c>
    </row>
    <row r="12" spans="1:22" x14ac:dyDescent="0.25">
      <c r="A12" t="s">
        <v>190</v>
      </c>
      <c r="B12">
        <v>2</v>
      </c>
      <c r="C12">
        <v>20</v>
      </c>
      <c r="D12">
        <v>93</v>
      </c>
      <c r="E12">
        <v>93</v>
      </c>
      <c r="S12" t="s">
        <v>187</v>
      </c>
      <c r="T12" s="39">
        <v>3698.2134372981841</v>
      </c>
      <c r="U12" s="42" t="s">
        <v>244</v>
      </c>
      <c r="V12" s="43">
        <v>1347508</v>
      </c>
    </row>
    <row r="13" spans="1:22" x14ac:dyDescent="0.25">
      <c r="A13" t="s">
        <v>178</v>
      </c>
      <c r="B13">
        <v>3</v>
      </c>
      <c r="C13">
        <v>54</v>
      </c>
      <c r="D13">
        <v>92</v>
      </c>
      <c r="E13">
        <v>92</v>
      </c>
      <c r="S13" t="s">
        <v>197</v>
      </c>
      <c r="T13" s="39">
        <v>5725.5401859993071</v>
      </c>
      <c r="U13" s="44" t="s">
        <v>187</v>
      </c>
      <c r="V13" s="45">
        <v>589916</v>
      </c>
    </row>
    <row r="14" spans="1:22" x14ac:dyDescent="0.25">
      <c r="A14" t="s">
        <v>183</v>
      </c>
      <c r="B14">
        <v>1</v>
      </c>
      <c r="C14">
        <v>10</v>
      </c>
      <c r="D14">
        <v>90</v>
      </c>
      <c r="E14">
        <v>90</v>
      </c>
      <c r="S14" t="s">
        <v>182</v>
      </c>
      <c r="T14" s="39">
        <v>6010.1859558134474</v>
      </c>
      <c r="U14" s="48" t="s">
        <v>197</v>
      </c>
      <c r="V14" s="49">
        <v>745252</v>
      </c>
    </row>
    <row r="15" spans="1:22" x14ac:dyDescent="0.25">
      <c r="A15" t="s">
        <v>186</v>
      </c>
      <c r="B15">
        <v>7</v>
      </c>
      <c r="C15">
        <v>28</v>
      </c>
      <c r="D15">
        <v>90</v>
      </c>
      <c r="E15">
        <v>90</v>
      </c>
      <c r="S15" t="s">
        <v>181</v>
      </c>
      <c r="T15" s="39">
        <v>3501.6827931830144</v>
      </c>
      <c r="U15" s="42" t="s">
        <v>182</v>
      </c>
      <c r="V15" s="43">
        <v>349299</v>
      </c>
    </row>
    <row r="16" spans="1:22" x14ac:dyDescent="0.25">
      <c r="A16" t="s">
        <v>200</v>
      </c>
      <c r="B16">
        <v>36</v>
      </c>
      <c r="C16">
        <v>68</v>
      </c>
      <c r="D16">
        <v>89</v>
      </c>
      <c r="E16">
        <v>89</v>
      </c>
      <c r="S16" t="s">
        <v>195</v>
      </c>
      <c r="T16" s="39">
        <v>20962.710724369372</v>
      </c>
      <c r="U16" s="48" t="s">
        <v>181</v>
      </c>
      <c r="V16" s="49">
        <v>378047</v>
      </c>
    </row>
    <row r="17" spans="1:22" x14ac:dyDescent="0.25">
      <c r="A17" t="s">
        <v>184</v>
      </c>
      <c r="B17">
        <v>4</v>
      </c>
      <c r="C17">
        <v>27</v>
      </c>
      <c r="D17">
        <v>86</v>
      </c>
      <c r="E17">
        <v>86</v>
      </c>
      <c r="S17" t="s">
        <v>180</v>
      </c>
      <c r="T17" s="39">
        <v>7540.2025170963243</v>
      </c>
      <c r="U17" s="50" t="s">
        <v>195</v>
      </c>
      <c r="V17" s="51">
        <v>1928304</v>
      </c>
    </row>
    <row r="18" spans="1:22" x14ac:dyDescent="0.25">
      <c r="A18" t="s">
        <v>194</v>
      </c>
      <c r="B18">
        <v>4</v>
      </c>
      <c r="C18">
        <v>21</v>
      </c>
      <c r="D18">
        <v>85</v>
      </c>
      <c r="E18">
        <v>85</v>
      </c>
      <c r="S18" t="s">
        <v>211</v>
      </c>
      <c r="T18" s="39">
        <v>13632.552600103481</v>
      </c>
      <c r="U18" s="44" t="s">
        <v>180</v>
      </c>
      <c r="V18" s="45">
        <v>1218771</v>
      </c>
    </row>
    <row r="19" spans="1:22" x14ac:dyDescent="0.25">
      <c r="A19" t="s">
        <v>191</v>
      </c>
      <c r="B19">
        <v>13</v>
      </c>
      <c r="C19">
        <v>63</v>
      </c>
      <c r="D19">
        <v>85</v>
      </c>
      <c r="E19">
        <v>85</v>
      </c>
      <c r="S19" t="s">
        <v>193</v>
      </c>
      <c r="T19" s="39">
        <v>8636.2895861729376</v>
      </c>
      <c r="U19" s="46" t="s">
        <v>245</v>
      </c>
      <c r="V19" s="47">
        <v>637913</v>
      </c>
    </row>
    <row r="20" spans="1:22" x14ac:dyDescent="0.25">
      <c r="A20" t="s">
        <v>180</v>
      </c>
      <c r="B20">
        <v>2</v>
      </c>
      <c r="C20">
        <v>13</v>
      </c>
      <c r="D20">
        <v>84</v>
      </c>
      <c r="E20">
        <v>84</v>
      </c>
      <c r="S20" t="s">
        <v>199</v>
      </c>
      <c r="T20" s="39">
        <v>10824.663457249149</v>
      </c>
      <c r="U20" s="46" t="s">
        <v>193</v>
      </c>
      <c r="V20" s="47">
        <v>718646</v>
      </c>
    </row>
    <row r="21" spans="1:22" x14ac:dyDescent="0.25">
      <c r="A21" t="s">
        <v>185</v>
      </c>
      <c r="B21">
        <v>8</v>
      </c>
      <c r="C21">
        <v>21</v>
      </c>
      <c r="D21">
        <v>83</v>
      </c>
      <c r="E21">
        <v>83</v>
      </c>
      <c r="S21" t="s">
        <v>183</v>
      </c>
      <c r="T21" s="39">
        <v>7690.4457958547446</v>
      </c>
      <c r="U21" s="48" t="s">
        <v>199</v>
      </c>
      <c r="V21" s="49">
        <v>1370283</v>
      </c>
    </row>
    <row r="22" spans="1:22" x14ac:dyDescent="0.25">
      <c r="A22" t="s">
        <v>197</v>
      </c>
      <c r="B22">
        <v>12</v>
      </c>
      <c r="C22">
        <v>30</v>
      </c>
      <c r="D22">
        <v>83</v>
      </c>
      <c r="E22">
        <v>83</v>
      </c>
      <c r="S22" t="s">
        <v>190</v>
      </c>
      <c r="T22" s="39">
        <v>6313.2825987771284</v>
      </c>
      <c r="U22" s="50" t="s">
        <v>183</v>
      </c>
      <c r="V22" s="51">
        <v>755994</v>
      </c>
    </row>
    <row r="23" spans="1:22" x14ac:dyDescent="0.25">
      <c r="A23" t="s">
        <v>179</v>
      </c>
      <c r="B23">
        <v>3</v>
      </c>
      <c r="C23">
        <v>17</v>
      </c>
      <c r="D23">
        <v>83</v>
      </c>
      <c r="E23">
        <v>83</v>
      </c>
      <c r="S23" t="s">
        <v>192</v>
      </c>
      <c r="T23" s="39">
        <v>9319.8421216402967</v>
      </c>
      <c r="U23" s="50" t="s">
        <v>190</v>
      </c>
      <c r="V23" s="51">
        <v>489225</v>
      </c>
    </row>
    <row r="24" spans="1:22" x14ac:dyDescent="0.25">
      <c r="A24" t="s">
        <v>211</v>
      </c>
      <c r="B24">
        <v>2</v>
      </c>
      <c r="C24">
        <v>14</v>
      </c>
      <c r="D24">
        <v>76</v>
      </c>
      <c r="E24">
        <v>76</v>
      </c>
      <c r="S24" t="s">
        <v>184</v>
      </c>
      <c r="T24" s="39">
        <v>47269.062182537898</v>
      </c>
      <c r="U24" s="46" t="s">
        <v>192</v>
      </c>
      <c r="V24" s="47">
        <v>338542</v>
      </c>
    </row>
    <row r="25" spans="1:22" x14ac:dyDescent="0.25">
      <c r="A25" t="s">
        <v>199</v>
      </c>
      <c r="B25">
        <v>3</v>
      </c>
      <c r="C25">
        <v>14</v>
      </c>
      <c r="D25">
        <v>75</v>
      </c>
      <c r="E25">
        <v>75</v>
      </c>
      <c r="S25" t="s">
        <v>246</v>
      </c>
      <c r="T25" s="39">
        <v>11384.033246322131</v>
      </c>
      <c r="U25" s="42" t="s">
        <v>184</v>
      </c>
      <c r="V25" s="43">
        <v>3453674</v>
      </c>
    </row>
    <row r="26" spans="1:22" x14ac:dyDescent="0.25">
      <c r="A26" t="s">
        <v>187</v>
      </c>
      <c r="B26">
        <v>6</v>
      </c>
      <c r="C26">
        <v>11</v>
      </c>
      <c r="D26">
        <v>72</v>
      </c>
      <c r="E26">
        <v>72</v>
      </c>
      <c r="S26" t="s">
        <v>179</v>
      </c>
      <c r="T26" s="39">
        <v>11826.977867736905</v>
      </c>
      <c r="U26" s="48" t="s">
        <v>246</v>
      </c>
      <c r="V26" s="49">
        <v>948172</v>
      </c>
    </row>
    <row r="27" spans="1:22" x14ac:dyDescent="0.25">
      <c r="S27" t="s">
        <v>247</v>
      </c>
      <c r="T27" s="39">
        <v>5668.2429382768969</v>
      </c>
      <c r="U27" s="46" t="s">
        <v>247</v>
      </c>
      <c r="V27" s="47">
        <v>160720</v>
      </c>
    </row>
    <row r="28" spans="1:22" x14ac:dyDescent="0.25">
      <c r="A28" t="s">
        <v>433</v>
      </c>
      <c r="S28" t="s">
        <v>248</v>
      </c>
      <c r="T28" s="39">
        <v>291.38121044596016</v>
      </c>
      <c r="U28" s="48" t="s">
        <v>249</v>
      </c>
      <c r="V28" s="49">
        <v>1633992</v>
      </c>
    </row>
    <row r="29" spans="1:22" x14ac:dyDescent="0.25">
      <c r="S29" s="37" t="s">
        <v>174</v>
      </c>
      <c r="T29" s="52">
        <v>604787.14516638452</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DF1289-E29A-4EFE-BA45-CC9BA9C53F5B}">
  <dimension ref="A3:H28"/>
  <sheetViews>
    <sheetView workbookViewId="0">
      <selection activeCell="M5" sqref="M5"/>
    </sheetView>
  </sheetViews>
  <sheetFormatPr baseColWidth="10" defaultRowHeight="15" x14ac:dyDescent="0.25"/>
  <cols>
    <col min="3" max="3" width="14.28515625" bestFit="1" customWidth="1"/>
    <col min="4" max="4" width="14.28515625" customWidth="1"/>
    <col min="5" max="5" width="3.28515625" customWidth="1"/>
    <col min="7" max="8" width="14.28515625" bestFit="1" customWidth="1"/>
  </cols>
  <sheetData>
    <row r="3" spans="1:8" x14ac:dyDescent="0.25">
      <c r="A3" s="37" t="s">
        <v>238</v>
      </c>
      <c r="B3" s="53" t="s">
        <v>250</v>
      </c>
      <c r="C3" s="53" t="s">
        <v>234</v>
      </c>
      <c r="D3" s="53" t="s">
        <v>235</v>
      </c>
      <c r="F3" s="37" t="s">
        <v>238</v>
      </c>
      <c r="G3" s="53" t="s">
        <v>234</v>
      </c>
      <c r="H3" s="53" t="s">
        <v>235</v>
      </c>
    </row>
    <row r="4" spans="1:8" x14ac:dyDescent="0.25">
      <c r="A4" t="s">
        <v>200</v>
      </c>
      <c r="B4" s="35">
        <v>41126.999204800122</v>
      </c>
      <c r="C4">
        <f t="shared" ref="C4:C27" si="0">+VLOOKUP(A4,$F$4:$G$27,2,FALSE)</f>
        <v>36</v>
      </c>
      <c r="D4">
        <v>68</v>
      </c>
      <c r="F4" t="s">
        <v>192</v>
      </c>
      <c r="G4">
        <v>3</v>
      </c>
      <c r="H4">
        <v>55</v>
      </c>
    </row>
    <row r="5" spans="1:8" x14ac:dyDescent="0.25">
      <c r="A5" t="s">
        <v>191</v>
      </c>
      <c r="B5" s="35">
        <v>11520.765515487305</v>
      </c>
      <c r="C5">
        <f t="shared" si="0"/>
        <v>13</v>
      </c>
      <c r="D5">
        <v>63</v>
      </c>
      <c r="F5" t="s">
        <v>181</v>
      </c>
      <c r="G5">
        <v>7</v>
      </c>
      <c r="H5">
        <v>55</v>
      </c>
    </row>
    <row r="6" spans="1:8" x14ac:dyDescent="0.25">
      <c r="A6" t="s">
        <v>192</v>
      </c>
      <c r="B6" s="35">
        <v>27529.352699636373</v>
      </c>
      <c r="C6">
        <f t="shared" si="0"/>
        <v>3</v>
      </c>
      <c r="D6">
        <v>55</v>
      </c>
      <c r="F6" t="s">
        <v>195</v>
      </c>
      <c r="G6">
        <v>21</v>
      </c>
      <c r="H6">
        <v>25</v>
      </c>
    </row>
    <row r="7" spans="1:8" x14ac:dyDescent="0.25">
      <c r="A7" t="s">
        <v>181</v>
      </c>
      <c r="B7" s="35">
        <v>9262.5593991832066</v>
      </c>
      <c r="C7">
        <f t="shared" si="0"/>
        <v>7</v>
      </c>
      <c r="D7">
        <v>55</v>
      </c>
      <c r="F7" t="s">
        <v>182</v>
      </c>
      <c r="G7">
        <v>11</v>
      </c>
      <c r="H7">
        <v>21</v>
      </c>
    </row>
    <row r="8" spans="1:8" x14ac:dyDescent="0.25">
      <c r="A8" t="s">
        <v>178</v>
      </c>
      <c r="B8" s="35">
        <v>12006.295531108419</v>
      </c>
      <c r="C8">
        <f t="shared" si="0"/>
        <v>3</v>
      </c>
      <c r="D8">
        <v>54</v>
      </c>
      <c r="F8" t="s">
        <v>188</v>
      </c>
      <c r="G8">
        <v>3</v>
      </c>
      <c r="H8">
        <v>45</v>
      </c>
    </row>
    <row r="9" spans="1:8" x14ac:dyDescent="0.25">
      <c r="A9" t="s">
        <v>198</v>
      </c>
      <c r="B9" s="35">
        <v>20627.088518273908</v>
      </c>
      <c r="C9">
        <f t="shared" si="0"/>
        <v>13</v>
      </c>
      <c r="D9">
        <v>46</v>
      </c>
      <c r="F9" t="s">
        <v>198</v>
      </c>
      <c r="G9">
        <v>13</v>
      </c>
      <c r="H9">
        <v>46</v>
      </c>
    </row>
    <row r="10" spans="1:8" x14ac:dyDescent="0.25">
      <c r="A10" t="s">
        <v>188</v>
      </c>
      <c r="B10" s="35">
        <v>35267.813204808961</v>
      </c>
      <c r="C10">
        <f t="shared" si="0"/>
        <v>3</v>
      </c>
      <c r="D10">
        <v>45</v>
      </c>
      <c r="F10" t="s">
        <v>177</v>
      </c>
      <c r="G10">
        <v>1</v>
      </c>
      <c r="H10">
        <v>36</v>
      </c>
    </row>
    <row r="11" spans="1:8" x14ac:dyDescent="0.25">
      <c r="A11" t="s">
        <v>177</v>
      </c>
      <c r="B11" s="35">
        <v>9367.3313703866661</v>
      </c>
      <c r="C11">
        <f t="shared" si="0"/>
        <v>1</v>
      </c>
      <c r="D11">
        <v>36</v>
      </c>
      <c r="F11" t="s">
        <v>189</v>
      </c>
      <c r="G11">
        <v>2</v>
      </c>
      <c r="H11">
        <v>34</v>
      </c>
    </row>
    <row r="12" spans="1:8" x14ac:dyDescent="0.25">
      <c r="A12" t="s">
        <v>189</v>
      </c>
      <c r="B12" s="35">
        <v>14393.361206496966</v>
      </c>
      <c r="C12">
        <f t="shared" si="0"/>
        <v>2</v>
      </c>
      <c r="D12">
        <v>34</v>
      </c>
      <c r="F12" t="s">
        <v>193</v>
      </c>
      <c r="G12">
        <v>10</v>
      </c>
      <c r="H12">
        <v>26</v>
      </c>
    </row>
    <row r="13" spans="1:8" x14ac:dyDescent="0.25">
      <c r="A13" t="s">
        <v>197</v>
      </c>
      <c r="B13" s="35">
        <v>7682.690131659233</v>
      </c>
      <c r="C13">
        <f t="shared" si="0"/>
        <v>12</v>
      </c>
      <c r="D13">
        <v>30</v>
      </c>
      <c r="F13" t="s">
        <v>190</v>
      </c>
      <c r="G13">
        <v>2</v>
      </c>
      <c r="H13">
        <v>20</v>
      </c>
    </row>
    <row r="14" spans="1:8" x14ac:dyDescent="0.25">
      <c r="A14" t="s">
        <v>186</v>
      </c>
      <c r="B14" s="35">
        <v>12201.808141666424</v>
      </c>
      <c r="C14">
        <f t="shared" si="0"/>
        <v>7</v>
      </c>
      <c r="D14">
        <v>28</v>
      </c>
      <c r="F14" t="s">
        <v>178</v>
      </c>
      <c r="G14">
        <v>3</v>
      </c>
      <c r="H14">
        <v>54</v>
      </c>
    </row>
    <row r="15" spans="1:8" x14ac:dyDescent="0.25">
      <c r="A15" t="s">
        <v>184</v>
      </c>
      <c r="B15" s="35">
        <v>13686.602204648698</v>
      </c>
      <c r="C15">
        <f t="shared" si="0"/>
        <v>4</v>
      </c>
      <c r="D15">
        <v>27</v>
      </c>
      <c r="F15" t="s">
        <v>183</v>
      </c>
      <c r="G15">
        <v>1</v>
      </c>
      <c r="H15">
        <v>10</v>
      </c>
    </row>
    <row r="16" spans="1:8" x14ac:dyDescent="0.25">
      <c r="A16" t="s">
        <v>193</v>
      </c>
      <c r="B16" s="35">
        <v>12017.44612253173</v>
      </c>
      <c r="C16">
        <f t="shared" si="0"/>
        <v>10</v>
      </c>
      <c r="D16">
        <v>26</v>
      </c>
      <c r="F16" t="s">
        <v>186</v>
      </c>
      <c r="G16">
        <v>7</v>
      </c>
      <c r="H16">
        <v>28</v>
      </c>
    </row>
    <row r="17" spans="1:8" x14ac:dyDescent="0.25">
      <c r="A17" t="s">
        <v>195</v>
      </c>
      <c r="B17" s="35">
        <v>10871.061162746835</v>
      </c>
      <c r="C17">
        <f t="shared" si="0"/>
        <v>21</v>
      </c>
      <c r="D17">
        <v>25</v>
      </c>
      <c r="F17" t="s">
        <v>200</v>
      </c>
      <c r="G17">
        <v>36</v>
      </c>
      <c r="H17">
        <v>68</v>
      </c>
    </row>
    <row r="18" spans="1:8" x14ac:dyDescent="0.25">
      <c r="A18" t="s">
        <v>182</v>
      </c>
      <c r="B18" s="35">
        <v>17206.421878715508</v>
      </c>
      <c r="C18">
        <f t="shared" si="0"/>
        <v>11</v>
      </c>
      <c r="D18">
        <v>21</v>
      </c>
      <c r="F18" t="s">
        <v>184</v>
      </c>
      <c r="G18">
        <v>4</v>
      </c>
      <c r="H18">
        <v>27</v>
      </c>
    </row>
    <row r="19" spans="1:8" x14ac:dyDescent="0.25">
      <c r="A19" t="s">
        <v>194</v>
      </c>
      <c r="B19" s="35">
        <v>8392.841730284048</v>
      </c>
      <c r="C19">
        <f t="shared" si="0"/>
        <v>4</v>
      </c>
      <c r="D19">
        <v>21</v>
      </c>
      <c r="F19" t="s">
        <v>194</v>
      </c>
      <c r="G19">
        <v>4</v>
      </c>
      <c r="H19">
        <v>21</v>
      </c>
    </row>
    <row r="20" spans="1:8" x14ac:dyDescent="0.25">
      <c r="A20" t="s">
        <v>185</v>
      </c>
      <c r="B20" s="35">
        <v>7127.2348274482247</v>
      </c>
      <c r="C20">
        <f t="shared" si="0"/>
        <v>8</v>
      </c>
      <c r="D20">
        <v>21</v>
      </c>
      <c r="F20" t="s">
        <v>191</v>
      </c>
      <c r="G20">
        <v>13</v>
      </c>
      <c r="H20">
        <v>63</v>
      </c>
    </row>
    <row r="21" spans="1:8" x14ac:dyDescent="0.25">
      <c r="A21" t="s">
        <v>190</v>
      </c>
      <c r="B21" s="35">
        <v>12904.660634221735</v>
      </c>
      <c r="C21">
        <f t="shared" si="0"/>
        <v>2</v>
      </c>
      <c r="D21">
        <v>20</v>
      </c>
      <c r="F21" t="s">
        <v>180</v>
      </c>
      <c r="G21">
        <v>2</v>
      </c>
      <c r="H21">
        <v>13</v>
      </c>
    </row>
    <row r="22" spans="1:8" x14ac:dyDescent="0.25">
      <c r="A22" t="s">
        <v>179</v>
      </c>
      <c r="B22" s="35">
        <v>7238.0879880298708</v>
      </c>
      <c r="C22">
        <f t="shared" si="0"/>
        <v>3</v>
      </c>
      <c r="D22">
        <v>17</v>
      </c>
      <c r="F22" t="s">
        <v>185</v>
      </c>
      <c r="G22">
        <v>8</v>
      </c>
      <c r="H22">
        <v>21</v>
      </c>
    </row>
    <row r="23" spans="1:8" x14ac:dyDescent="0.25">
      <c r="A23" t="s">
        <v>211</v>
      </c>
      <c r="B23" s="35">
        <v>21370.551470347025</v>
      </c>
      <c r="C23">
        <f t="shared" si="0"/>
        <v>2</v>
      </c>
      <c r="D23">
        <v>14</v>
      </c>
      <c r="F23" t="s">
        <v>197</v>
      </c>
      <c r="G23">
        <v>12</v>
      </c>
      <c r="H23">
        <v>30</v>
      </c>
    </row>
    <row r="24" spans="1:8" x14ac:dyDescent="0.25">
      <c r="A24" t="s">
        <v>199</v>
      </c>
      <c r="B24" s="35">
        <v>7899.5823908266757</v>
      </c>
      <c r="C24">
        <f t="shared" si="0"/>
        <v>3</v>
      </c>
      <c r="D24">
        <v>14</v>
      </c>
      <c r="F24" t="s">
        <v>179</v>
      </c>
      <c r="G24">
        <v>3</v>
      </c>
      <c r="H24">
        <v>17</v>
      </c>
    </row>
    <row r="25" spans="1:8" x14ac:dyDescent="0.25">
      <c r="A25" t="s">
        <v>180</v>
      </c>
      <c r="B25" s="35">
        <v>6186.7262324885678</v>
      </c>
      <c r="C25">
        <f t="shared" si="0"/>
        <v>2</v>
      </c>
      <c r="D25">
        <v>13</v>
      </c>
      <c r="F25" t="s">
        <v>211</v>
      </c>
      <c r="G25">
        <v>2</v>
      </c>
      <c r="H25">
        <v>14</v>
      </c>
    </row>
    <row r="26" spans="1:8" x14ac:dyDescent="0.25">
      <c r="A26" t="s">
        <v>187</v>
      </c>
      <c r="B26" s="35">
        <v>6269.0509111435931</v>
      </c>
      <c r="C26">
        <f t="shared" si="0"/>
        <v>6</v>
      </c>
      <c r="D26">
        <v>11</v>
      </c>
      <c r="F26" t="s">
        <v>199</v>
      </c>
      <c r="G26">
        <v>3</v>
      </c>
      <c r="H26">
        <v>14</v>
      </c>
    </row>
    <row r="27" spans="1:8" x14ac:dyDescent="0.25">
      <c r="A27" t="s">
        <v>183</v>
      </c>
      <c r="B27" s="35">
        <v>10172.628084157737</v>
      </c>
      <c r="C27">
        <f t="shared" si="0"/>
        <v>1</v>
      </c>
      <c r="D27">
        <v>10</v>
      </c>
      <c r="F27" t="s">
        <v>187</v>
      </c>
      <c r="G27">
        <v>6</v>
      </c>
      <c r="H27">
        <v>11</v>
      </c>
    </row>
    <row r="28" spans="1:8" x14ac:dyDescent="0.25">
      <c r="A28" s="37" t="s">
        <v>174</v>
      </c>
      <c r="B28" s="35">
        <v>13731.1781214451</v>
      </c>
    </row>
  </sheetData>
  <autoFilter ref="A3:D28" xr:uid="{F408448D-0DCC-4275-A083-8BE8F486AF27}">
    <sortState xmlns:xlrd2="http://schemas.microsoft.com/office/spreadsheetml/2017/richdata2" ref="A4:D28">
      <sortCondition descending="1" ref="D3:D28"/>
    </sortState>
  </autoFilter>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36DA0-ED0C-41B4-BDEC-4BB347D261D2}">
  <dimension ref="K2:N8"/>
  <sheetViews>
    <sheetView zoomScaleNormal="100" workbookViewId="0">
      <selection activeCell="M5" sqref="M5"/>
    </sheetView>
  </sheetViews>
  <sheetFormatPr baseColWidth="10" defaultRowHeight="15" x14ac:dyDescent="0.25"/>
  <cols>
    <col min="10" max="10" width="7.7109375" customWidth="1"/>
    <col min="12" max="14" width="16.7109375" style="54" customWidth="1"/>
  </cols>
  <sheetData>
    <row r="2" spans="11:14" x14ac:dyDescent="0.25">
      <c r="L2" s="172" t="s">
        <v>251</v>
      </c>
      <c r="M2" s="172"/>
      <c r="N2" s="172"/>
    </row>
    <row r="3" spans="11:14" x14ac:dyDescent="0.25">
      <c r="L3" s="54" t="s">
        <v>213</v>
      </c>
      <c r="M3" s="54" t="s">
        <v>231</v>
      </c>
      <c r="N3" s="54" t="s">
        <v>232</v>
      </c>
    </row>
    <row r="4" spans="11:14" x14ac:dyDescent="0.25">
      <c r="K4" t="s">
        <v>252</v>
      </c>
      <c r="L4" s="55">
        <v>1.4999999999999999E-2</v>
      </c>
      <c r="M4" s="55">
        <v>0.95</v>
      </c>
      <c r="N4" s="55">
        <v>3.5000000000000003E-2</v>
      </c>
    </row>
    <row r="5" spans="11:14" x14ac:dyDescent="0.25">
      <c r="K5" t="s">
        <v>253</v>
      </c>
      <c r="L5" s="55">
        <v>2.7E-2</v>
      </c>
      <c r="M5" s="55">
        <v>0.877</v>
      </c>
      <c r="N5" s="55">
        <v>9.6000000000000002E-2</v>
      </c>
    </row>
    <row r="6" spans="11:14" x14ac:dyDescent="0.25">
      <c r="K6" t="s">
        <v>254</v>
      </c>
      <c r="L6" s="55">
        <v>2.1000000000000001E-2</v>
      </c>
      <c r="M6" s="55">
        <v>0.82099999999999995</v>
      </c>
      <c r="N6" s="55">
        <v>0.157</v>
      </c>
    </row>
    <row r="7" spans="11:14" x14ac:dyDescent="0.25">
      <c r="K7" t="s">
        <v>255</v>
      </c>
      <c r="L7" s="55">
        <v>2.1999999999999999E-2</v>
      </c>
      <c r="M7" s="55">
        <v>0.78500000000000003</v>
      </c>
      <c r="N7" s="55">
        <v>0.193</v>
      </c>
    </row>
    <row r="8" spans="11:14" x14ac:dyDescent="0.25">
      <c r="K8" t="s">
        <v>256</v>
      </c>
      <c r="L8" s="55">
        <v>2.7E-2</v>
      </c>
      <c r="M8" s="55">
        <v>0.72899999999999998</v>
      </c>
      <c r="N8" s="55">
        <v>0.24399999999999999</v>
      </c>
    </row>
  </sheetData>
  <mergeCells count="1">
    <mergeCell ref="L2:N2"/>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D177BB-ED9D-4BBF-9DEE-6E355C3AB2F9}">
  <dimension ref="B2:N12"/>
  <sheetViews>
    <sheetView zoomScale="115" zoomScaleNormal="115" workbookViewId="0">
      <selection activeCell="E9" sqref="E9"/>
    </sheetView>
  </sheetViews>
  <sheetFormatPr baseColWidth="10" defaultRowHeight="15" x14ac:dyDescent="0.25"/>
  <cols>
    <col min="2" max="2" width="16.42578125" bestFit="1" customWidth="1"/>
  </cols>
  <sheetData>
    <row r="2" spans="2:14" ht="15.75" x14ac:dyDescent="0.25">
      <c r="B2" s="56"/>
      <c r="C2" s="57">
        <v>2011</v>
      </c>
      <c r="D2" s="57">
        <v>2012</v>
      </c>
      <c r="E2" s="57">
        <v>2013</v>
      </c>
      <c r="F2" s="57">
        <v>2014</v>
      </c>
      <c r="G2" s="57">
        <v>2015</v>
      </c>
      <c r="H2" s="57" t="s">
        <v>257</v>
      </c>
      <c r="I2" s="57" t="s">
        <v>258</v>
      </c>
      <c r="J2" s="58" t="s">
        <v>259</v>
      </c>
      <c r="K2" s="58">
        <v>2019</v>
      </c>
      <c r="L2" s="58">
        <v>2020</v>
      </c>
      <c r="M2" s="58">
        <v>2021</v>
      </c>
    </row>
    <row r="3" spans="2:14" x14ac:dyDescent="0.25">
      <c r="B3" t="s">
        <v>260</v>
      </c>
      <c r="C3">
        <v>1563.0129999999999</v>
      </c>
      <c r="D3">
        <v>1610.845</v>
      </c>
      <c r="E3">
        <v>1652.6569999999999</v>
      </c>
      <c r="F3">
        <v>1687.5430000000001</v>
      </c>
      <c r="G3">
        <v>1733.3740000000003</v>
      </c>
      <c r="H3">
        <v>1765.405</v>
      </c>
      <c r="I3">
        <v>1798.8310000000001</v>
      </c>
      <c r="J3">
        <v>1836.7810000000002</v>
      </c>
      <c r="K3">
        <v>1851.6009999999999</v>
      </c>
      <c r="L3">
        <v>1807.9860000000001</v>
      </c>
      <c r="M3">
        <v>1691.4459999999999</v>
      </c>
    </row>
    <row r="4" spans="2:14" x14ac:dyDescent="0.25">
      <c r="B4" t="s">
        <v>213</v>
      </c>
      <c r="C4">
        <v>84.394000000000005</v>
      </c>
      <c r="D4">
        <v>91.739000000000004</v>
      </c>
      <c r="E4">
        <v>93.219000000000008</v>
      </c>
      <c r="F4">
        <v>96.19</v>
      </c>
      <c r="G4">
        <v>101.009</v>
      </c>
      <c r="H4">
        <v>105.833</v>
      </c>
      <c r="I4">
        <v>109.16500000000001</v>
      </c>
      <c r="J4">
        <v>110.09100000000001</v>
      </c>
      <c r="K4">
        <v>108.027</v>
      </c>
      <c r="L4">
        <v>54.077999999999996</v>
      </c>
      <c r="M4">
        <v>81.664000000000001</v>
      </c>
    </row>
    <row r="5" spans="2:14" x14ac:dyDescent="0.25">
      <c r="B5" t="s">
        <v>214</v>
      </c>
      <c r="C5">
        <v>257.029</v>
      </c>
      <c r="D5">
        <v>273.45</v>
      </c>
      <c r="E5">
        <v>277.82800000000003</v>
      </c>
      <c r="F5">
        <v>281.39800000000002</v>
      </c>
      <c r="G5">
        <v>282.375</v>
      </c>
      <c r="H5">
        <v>294.00100000000003</v>
      </c>
      <c r="I5">
        <v>319.3</v>
      </c>
      <c r="J5">
        <v>328.137</v>
      </c>
      <c r="K5">
        <v>317.90300000000002</v>
      </c>
      <c r="L5">
        <v>115.128</v>
      </c>
      <c r="M5">
        <v>274.60199999999998</v>
      </c>
    </row>
    <row r="6" spans="2:14" x14ac:dyDescent="0.25">
      <c r="B6" t="s">
        <v>215</v>
      </c>
      <c r="C6">
        <v>526.63400000000001</v>
      </c>
      <c r="D6">
        <v>552.04</v>
      </c>
      <c r="E6">
        <v>579.95699999999999</v>
      </c>
      <c r="F6">
        <v>586.85699999999997</v>
      </c>
      <c r="G6">
        <v>623.73199999999997</v>
      </c>
      <c r="H6">
        <v>631.43299999999999</v>
      </c>
      <c r="I6">
        <v>649.90699999999993</v>
      </c>
      <c r="J6">
        <v>672.62299999999993</v>
      </c>
      <c r="K6">
        <v>685.06299999999999</v>
      </c>
      <c r="L6">
        <v>180.47800000000001</v>
      </c>
      <c r="M6">
        <v>626.38100000000009</v>
      </c>
    </row>
    <row r="7" spans="2:14" x14ac:dyDescent="0.25">
      <c r="B7" t="s">
        <v>216</v>
      </c>
      <c r="C7">
        <v>694.95600000000002</v>
      </c>
      <c r="D7">
        <v>693.61599999999999</v>
      </c>
      <c r="E7">
        <v>701.65300000000002</v>
      </c>
      <c r="F7">
        <v>723.09799999999996</v>
      </c>
      <c r="G7">
        <v>726.25800000000004</v>
      </c>
      <c r="H7">
        <v>734.13800000000003</v>
      </c>
      <c r="I7">
        <v>720.45900000000006</v>
      </c>
      <c r="J7">
        <v>725.93000000000006</v>
      </c>
      <c r="K7">
        <v>740.60799999999995</v>
      </c>
      <c r="L7">
        <v>198.68099999999998</v>
      </c>
      <c r="M7">
        <v>708.79899999999998</v>
      </c>
    </row>
    <row r="8" spans="2:14" x14ac:dyDescent="0.25">
      <c r="L8" t="s">
        <v>261</v>
      </c>
      <c r="M8" t="s">
        <v>262</v>
      </c>
      <c r="N8" t="s">
        <v>263</v>
      </c>
    </row>
    <row r="9" spans="2:14" x14ac:dyDescent="0.25">
      <c r="B9" t="s">
        <v>434</v>
      </c>
      <c r="D9" s="35"/>
      <c r="K9" t="s">
        <v>264</v>
      </c>
      <c r="L9" s="32">
        <f>+K4/C4-1</f>
        <v>0.28003175581202444</v>
      </c>
      <c r="M9" s="32">
        <f>+L4/K4-1</f>
        <v>-0.4994029270460163</v>
      </c>
      <c r="N9" s="32">
        <f>+M4/K4</f>
        <v>0.75595915835855854</v>
      </c>
    </row>
    <row r="10" spans="2:14" x14ac:dyDescent="0.25">
      <c r="K10">
        <v>3</v>
      </c>
      <c r="L10" s="32">
        <f t="shared" ref="L10:L12" si="0">+K5/C5-1</f>
        <v>0.23683708842192908</v>
      </c>
      <c r="M10" s="32">
        <f t="shared" ref="M10:M12" si="1">+L5/K5-1</f>
        <v>-0.63785179756089128</v>
      </c>
      <c r="N10" s="32">
        <f t="shared" ref="N10:N12" si="2">+M5/K5</f>
        <v>0.86379178554464708</v>
      </c>
    </row>
    <row r="11" spans="2:14" x14ac:dyDescent="0.25">
      <c r="K11">
        <v>4</v>
      </c>
      <c r="L11" s="32">
        <f t="shared" si="0"/>
        <v>0.30083321623746273</v>
      </c>
      <c r="M11" s="32">
        <f t="shared" si="1"/>
        <v>-0.73655269661330414</v>
      </c>
      <c r="N11" s="32">
        <f t="shared" si="2"/>
        <v>0.91434072486764006</v>
      </c>
    </row>
    <row r="12" spans="2:14" x14ac:dyDescent="0.25">
      <c r="K12">
        <v>5</v>
      </c>
      <c r="L12" s="32">
        <f t="shared" si="0"/>
        <v>6.5690489757624926E-2</v>
      </c>
      <c r="M12" s="32">
        <f t="shared" si="1"/>
        <v>-0.73173257647770473</v>
      </c>
      <c r="N12" s="32">
        <f t="shared" si="2"/>
        <v>0.95705015338748711</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D259C6-2DD0-4DE5-A01B-F28ECE6CC0C8}">
  <dimension ref="A1:E18"/>
  <sheetViews>
    <sheetView workbookViewId="0">
      <selection activeCell="F25" sqref="F25"/>
    </sheetView>
  </sheetViews>
  <sheetFormatPr baseColWidth="10" defaultRowHeight="15" x14ac:dyDescent="0.25"/>
  <cols>
    <col min="1" max="1" width="15.42578125" bestFit="1" customWidth="1"/>
  </cols>
  <sheetData>
    <row r="1" spans="1:5" x14ac:dyDescent="0.25">
      <c r="A1" s="1"/>
      <c r="B1" s="1" t="s">
        <v>0</v>
      </c>
      <c r="C1" s="1" t="s">
        <v>1</v>
      </c>
      <c r="D1" s="1" t="s">
        <v>2</v>
      </c>
      <c r="E1" s="2" t="s">
        <v>3</v>
      </c>
    </row>
    <row r="2" spans="1:5" x14ac:dyDescent="0.25">
      <c r="A2" s="3" t="s">
        <v>4</v>
      </c>
      <c r="B2">
        <v>29</v>
      </c>
      <c r="C2">
        <v>29</v>
      </c>
      <c r="D2">
        <v>28</v>
      </c>
      <c r="E2">
        <f t="shared" ref="E2:E16" si="0">+MAX(B2:D2)</f>
        <v>29</v>
      </c>
    </row>
    <row r="3" spans="1:5" x14ac:dyDescent="0.25">
      <c r="A3" s="3" t="s">
        <v>5</v>
      </c>
      <c r="B3">
        <v>33</v>
      </c>
      <c r="C3">
        <v>35</v>
      </c>
      <c r="D3">
        <v>31</v>
      </c>
      <c r="E3">
        <f t="shared" si="0"/>
        <v>35</v>
      </c>
    </row>
    <row r="4" spans="1:5" x14ac:dyDescent="0.25">
      <c r="A4" s="3" t="s">
        <v>6</v>
      </c>
      <c r="B4">
        <v>40</v>
      </c>
      <c r="C4">
        <v>41</v>
      </c>
      <c r="D4">
        <v>33</v>
      </c>
      <c r="E4">
        <f t="shared" si="0"/>
        <v>41</v>
      </c>
    </row>
    <row r="5" spans="1:5" x14ac:dyDescent="0.25">
      <c r="A5" s="3" t="s">
        <v>7</v>
      </c>
      <c r="B5">
        <v>46</v>
      </c>
      <c r="C5">
        <v>53</v>
      </c>
      <c r="D5">
        <v>36</v>
      </c>
      <c r="E5">
        <f t="shared" si="0"/>
        <v>53</v>
      </c>
    </row>
    <row r="6" spans="1:5" x14ac:dyDescent="0.25">
      <c r="A6" s="3" t="s">
        <v>8</v>
      </c>
      <c r="B6">
        <v>43</v>
      </c>
      <c r="C6">
        <v>44</v>
      </c>
      <c r="D6">
        <v>43</v>
      </c>
      <c r="E6">
        <f t="shared" si="0"/>
        <v>44</v>
      </c>
    </row>
    <row r="7" spans="1:5" x14ac:dyDescent="0.25">
      <c r="A7" s="3" t="s">
        <v>9</v>
      </c>
      <c r="B7">
        <v>61</v>
      </c>
      <c r="C7">
        <v>63</v>
      </c>
      <c r="D7">
        <v>51</v>
      </c>
      <c r="E7">
        <f t="shared" si="0"/>
        <v>63</v>
      </c>
    </row>
    <row r="8" spans="1:5" x14ac:dyDescent="0.25">
      <c r="A8" s="3" t="s">
        <v>10</v>
      </c>
      <c r="B8">
        <v>48</v>
      </c>
      <c r="C8">
        <v>42</v>
      </c>
      <c r="D8">
        <v>53</v>
      </c>
      <c r="E8">
        <f t="shared" si="0"/>
        <v>53</v>
      </c>
    </row>
    <row r="9" spans="1:5" x14ac:dyDescent="0.25">
      <c r="A9" s="3" t="s">
        <v>11</v>
      </c>
      <c r="B9">
        <v>61</v>
      </c>
      <c r="C9">
        <v>67</v>
      </c>
      <c r="D9">
        <v>54</v>
      </c>
      <c r="E9">
        <f t="shared" si="0"/>
        <v>67</v>
      </c>
    </row>
    <row r="10" spans="1:5" x14ac:dyDescent="0.25">
      <c r="A10" s="3" t="s">
        <v>12</v>
      </c>
      <c r="B10">
        <v>50</v>
      </c>
      <c r="C10">
        <v>48</v>
      </c>
      <c r="D10">
        <v>55</v>
      </c>
      <c r="E10">
        <f t="shared" si="0"/>
        <v>55</v>
      </c>
    </row>
    <row r="11" spans="1:5" x14ac:dyDescent="0.25">
      <c r="A11" s="3" t="s">
        <v>13</v>
      </c>
      <c r="B11">
        <v>53</v>
      </c>
      <c r="C11">
        <v>52</v>
      </c>
      <c r="D11">
        <v>56</v>
      </c>
      <c r="E11">
        <f t="shared" si="0"/>
        <v>56</v>
      </c>
    </row>
    <row r="12" spans="1:5" x14ac:dyDescent="0.25">
      <c r="A12" s="3" t="s">
        <v>14</v>
      </c>
      <c r="B12">
        <v>48</v>
      </c>
      <c r="C12">
        <v>43</v>
      </c>
      <c r="D12">
        <v>60</v>
      </c>
      <c r="E12">
        <f t="shared" si="0"/>
        <v>60</v>
      </c>
    </row>
    <row r="13" spans="1:5" x14ac:dyDescent="0.25">
      <c r="A13" s="3" t="s">
        <v>15</v>
      </c>
      <c r="B13">
        <v>67</v>
      </c>
      <c r="C13">
        <v>56</v>
      </c>
      <c r="D13">
        <v>79</v>
      </c>
      <c r="E13">
        <f t="shared" si="0"/>
        <v>79</v>
      </c>
    </row>
    <row r="14" spans="1:5" x14ac:dyDescent="0.25">
      <c r="A14" s="3" t="s">
        <v>16</v>
      </c>
      <c r="B14">
        <v>80</v>
      </c>
      <c r="C14">
        <v>70</v>
      </c>
      <c r="D14">
        <v>95</v>
      </c>
      <c r="E14">
        <f t="shared" si="0"/>
        <v>95</v>
      </c>
    </row>
    <row r="15" spans="1:5" x14ac:dyDescent="0.25">
      <c r="A15" s="3" t="s">
        <v>17</v>
      </c>
      <c r="B15">
        <v>72</v>
      </c>
      <c r="C15">
        <v>57</v>
      </c>
      <c r="D15">
        <v>100</v>
      </c>
      <c r="E15">
        <f t="shared" si="0"/>
        <v>100</v>
      </c>
    </row>
    <row r="16" spans="1:5" x14ac:dyDescent="0.25">
      <c r="A16" s="3" t="s">
        <v>18</v>
      </c>
      <c r="B16">
        <v>62</v>
      </c>
      <c r="C16">
        <v>50</v>
      </c>
      <c r="D16">
        <v>125</v>
      </c>
      <c r="E16">
        <f t="shared" si="0"/>
        <v>125</v>
      </c>
    </row>
    <row r="18" spans="1:1" x14ac:dyDescent="0.25">
      <c r="A18" s="3" t="s">
        <v>428</v>
      </c>
    </row>
  </sheetData>
  <autoFilter ref="A1:E16" xr:uid="{1000663F-A1E4-4251-A1FF-772B149E64E1}">
    <sortState xmlns:xlrd2="http://schemas.microsoft.com/office/spreadsheetml/2017/richdata2" ref="A2:E16">
      <sortCondition ref="D1:D16"/>
    </sortState>
  </autoFilter>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A23107-8F14-4878-9C25-B3B0760DAED2}">
  <sheetPr>
    <tabColor theme="5" tint="0.39997558519241921"/>
  </sheetPr>
  <dimension ref="A1:Q30"/>
  <sheetViews>
    <sheetView zoomScale="90" zoomScaleNormal="90" workbookViewId="0">
      <selection activeCell="A31" sqref="A31"/>
    </sheetView>
  </sheetViews>
  <sheetFormatPr baseColWidth="10" defaultRowHeight="15" x14ac:dyDescent="0.25"/>
  <cols>
    <col min="1" max="1" width="15.140625" style="4" customWidth="1"/>
    <col min="2" max="3" width="11.42578125" style="4"/>
    <col min="4" max="4" width="22.28515625" style="4" bestFit="1" customWidth="1"/>
    <col min="5" max="6" width="11.42578125" style="4"/>
    <col min="7" max="7" width="20.5703125" style="4" customWidth="1"/>
    <col min="8" max="9" width="11.42578125" style="4"/>
    <col min="10" max="10" width="15" style="4" customWidth="1"/>
    <col min="11" max="13" width="11.42578125" style="4"/>
    <col min="14" max="14" width="32.7109375" style="4" bestFit="1" customWidth="1"/>
    <col min="15" max="16384" width="11.42578125" style="4"/>
  </cols>
  <sheetData>
    <row r="1" spans="1:17" x14ac:dyDescent="0.25">
      <c r="D1" s="4" t="s">
        <v>23</v>
      </c>
      <c r="E1" s="4">
        <v>100</v>
      </c>
      <c r="N1" s="4" t="s">
        <v>23</v>
      </c>
      <c r="Q1" s="4">
        <v>100</v>
      </c>
    </row>
    <row r="2" spans="1:17" ht="22.5" x14ac:dyDescent="0.25">
      <c r="A2" s="14" t="s">
        <v>37</v>
      </c>
      <c r="B2" s="15" t="s">
        <v>22</v>
      </c>
      <c r="C2" s="15" t="s">
        <v>21</v>
      </c>
      <c r="E2" s="7" t="s">
        <v>22</v>
      </c>
      <c r="F2" s="7" t="s">
        <v>21</v>
      </c>
      <c r="H2" s="7" t="s">
        <v>22</v>
      </c>
      <c r="I2" s="7" t="s">
        <v>21</v>
      </c>
      <c r="J2" s="14" t="s">
        <v>37</v>
      </c>
      <c r="K2" s="15" t="s">
        <v>22</v>
      </c>
      <c r="L2" s="15" t="s">
        <v>21</v>
      </c>
      <c r="M2" s="7"/>
      <c r="N2" s="7"/>
      <c r="O2" s="6" t="s">
        <v>22</v>
      </c>
      <c r="P2" s="6" t="s">
        <v>36</v>
      </c>
    </row>
    <row r="3" spans="1:17" ht="20.25" customHeight="1" x14ac:dyDescent="0.25">
      <c r="A3" s="12" t="s">
        <v>35</v>
      </c>
      <c r="B3" s="10">
        <v>0.92109359741210939</v>
      </c>
      <c r="C3" s="10">
        <v>0.47885562896728517</v>
      </c>
      <c r="D3" s="6" t="s">
        <v>20</v>
      </c>
      <c r="E3" s="8">
        <v>0.9</v>
      </c>
      <c r="F3" s="8">
        <v>0.69099999999999995</v>
      </c>
      <c r="G3" s="14" t="s">
        <v>34</v>
      </c>
      <c r="H3" s="13">
        <v>26.106218338012695</v>
      </c>
      <c r="I3" s="13">
        <v>8.3247318267822266</v>
      </c>
      <c r="J3" s="11" t="s">
        <v>33</v>
      </c>
      <c r="K3" s="10">
        <v>0.89762405395507816</v>
      </c>
      <c r="L3" s="10">
        <v>0.71028709411621094</v>
      </c>
      <c r="M3" s="13"/>
      <c r="N3" s="9" t="s">
        <v>32</v>
      </c>
      <c r="O3" s="8">
        <v>0.95851051127544196</v>
      </c>
      <c r="P3" s="8">
        <v>0.71792537007781798</v>
      </c>
    </row>
    <row r="4" spans="1:17" ht="22.5" x14ac:dyDescent="0.25">
      <c r="A4" s="12" t="s">
        <v>31</v>
      </c>
      <c r="B4" s="10">
        <v>0.90024719238281248</v>
      </c>
      <c r="C4" s="10">
        <v>0.52393657684326167</v>
      </c>
      <c r="D4" s="6" t="s">
        <v>19</v>
      </c>
      <c r="E4" s="8">
        <v>0.314</v>
      </c>
      <c r="F4" s="8">
        <v>0.20300000000000001</v>
      </c>
      <c r="G4" s="14" t="s">
        <v>30</v>
      </c>
      <c r="H4" s="13">
        <v>32.003864288330078</v>
      </c>
      <c r="I4" s="13">
        <v>11.81163501739502</v>
      </c>
      <c r="J4" s="11" t="s">
        <v>29</v>
      </c>
      <c r="K4" s="10">
        <v>0.95501518249511719</v>
      </c>
      <c r="L4" s="10">
        <v>0.51240631103515621</v>
      </c>
      <c r="N4" s="9" t="s">
        <v>28</v>
      </c>
      <c r="O4" s="8">
        <v>0.907623042406971</v>
      </c>
      <c r="P4" s="8">
        <v>0.71633048634571195</v>
      </c>
    </row>
    <row r="5" spans="1:17" x14ac:dyDescent="0.25">
      <c r="A5" s="12" t="s">
        <v>27</v>
      </c>
      <c r="B5" s="10">
        <v>0.88360618591308593</v>
      </c>
      <c r="C5" s="10">
        <v>0.55057708740234379</v>
      </c>
      <c r="J5" s="11" t="s">
        <v>26</v>
      </c>
      <c r="K5" s="10">
        <v>0.94157684326171875</v>
      </c>
      <c r="L5" s="10">
        <v>0.48226192474365237</v>
      </c>
      <c r="N5" s="9" t="s">
        <v>25</v>
      </c>
      <c r="O5" s="8">
        <v>0.95257960437548506</v>
      </c>
      <c r="P5" s="8">
        <v>0.75894303486925097</v>
      </c>
    </row>
    <row r="6" spans="1:17" x14ac:dyDescent="0.25">
      <c r="A6" s="12"/>
      <c r="B6" s="10"/>
      <c r="C6" s="10"/>
      <c r="J6" s="11"/>
      <c r="K6" s="10"/>
      <c r="L6" s="10"/>
      <c r="N6" s="9" t="s">
        <v>24</v>
      </c>
      <c r="O6" s="8">
        <v>0.89739050094650197</v>
      </c>
      <c r="P6" s="8">
        <v>0.80807455592278099</v>
      </c>
    </row>
    <row r="23" spans="1:3" x14ac:dyDescent="0.25">
      <c r="A23" s="4" t="s">
        <v>23</v>
      </c>
      <c r="B23" s="4">
        <v>100</v>
      </c>
    </row>
    <row r="24" spans="1:3" x14ac:dyDescent="0.25">
      <c r="B24" s="7" t="s">
        <v>22</v>
      </c>
      <c r="C24" s="7" t="s">
        <v>21</v>
      </c>
    </row>
    <row r="25" spans="1:3" ht="30" x14ac:dyDescent="0.25">
      <c r="A25" s="6" t="s">
        <v>20</v>
      </c>
      <c r="B25" s="5">
        <v>0.17083333333333331</v>
      </c>
      <c r="C25" s="5">
        <v>0.10972222222222222</v>
      </c>
    </row>
    <row r="26" spans="1:3" ht="30" x14ac:dyDescent="0.25">
      <c r="A26" s="6" t="s">
        <v>19</v>
      </c>
      <c r="B26" s="5">
        <v>0.25486111111111109</v>
      </c>
      <c r="C26" s="5">
        <v>0.14583333333333334</v>
      </c>
    </row>
    <row r="30" spans="1:3" x14ac:dyDescent="0.25">
      <c r="A30" s="4" t="s">
        <v>435</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6D405F-94E7-4E35-912D-B71D22F88FBB}">
  <dimension ref="A1:AX112"/>
  <sheetViews>
    <sheetView topLeftCell="AE1" zoomScale="60" zoomScaleNormal="60" workbookViewId="0">
      <pane ySplit="2" topLeftCell="A4" activePane="bottomLeft" state="frozen"/>
      <selection activeCell="AQ75" sqref="AQ75"/>
      <selection pane="bottomLeft" activeCell="AD2" sqref="AD2"/>
    </sheetView>
  </sheetViews>
  <sheetFormatPr baseColWidth="10" defaultRowHeight="15" x14ac:dyDescent="0.25"/>
  <cols>
    <col min="1" max="1" width="11.42578125" style="16"/>
    <col min="2" max="29" width="0" style="16" hidden="1" customWidth="1"/>
    <col min="30" max="16384" width="11.42578125" style="16"/>
  </cols>
  <sheetData>
    <row r="1" spans="1:50" x14ac:dyDescent="0.25">
      <c r="AD1" s="173" t="s">
        <v>38</v>
      </c>
      <c r="AE1" s="173"/>
      <c r="AF1" s="173"/>
      <c r="AG1" s="173"/>
      <c r="AH1" s="173"/>
      <c r="AI1" s="173"/>
      <c r="AJ1" s="173"/>
      <c r="AK1" s="173" t="s">
        <v>39</v>
      </c>
      <c r="AL1" s="173"/>
      <c r="AM1" s="173"/>
      <c r="AN1" s="173"/>
      <c r="AO1" s="173"/>
      <c r="AP1" s="173"/>
      <c r="AQ1" s="173"/>
      <c r="AR1" s="173" t="s">
        <v>40</v>
      </c>
      <c r="AS1" s="173"/>
      <c r="AT1" s="173"/>
      <c r="AU1" s="173"/>
      <c r="AV1" s="173"/>
      <c r="AW1" s="173"/>
      <c r="AX1" s="173"/>
    </row>
    <row r="2" spans="1:50" ht="45.75" customHeight="1" x14ac:dyDescent="0.25">
      <c r="A2" s="17"/>
      <c r="B2" s="17" t="s">
        <v>41</v>
      </c>
      <c r="C2" s="17" t="s">
        <v>42</v>
      </c>
      <c r="D2" s="17" t="s">
        <v>43</v>
      </c>
      <c r="E2" s="17" t="s">
        <v>44</v>
      </c>
      <c r="F2" s="17" t="s">
        <v>45</v>
      </c>
      <c r="G2" s="17" t="s">
        <v>46</v>
      </c>
      <c r="H2" s="17" t="s">
        <v>47</v>
      </c>
      <c r="I2" s="17" t="s">
        <v>48</v>
      </c>
      <c r="J2" s="17" t="s">
        <v>49</v>
      </c>
      <c r="K2" s="17" t="s">
        <v>50</v>
      </c>
      <c r="L2" s="17" t="s">
        <v>51</v>
      </c>
      <c r="M2" s="17" t="s">
        <v>52</v>
      </c>
      <c r="N2" s="17" t="s">
        <v>53</v>
      </c>
      <c r="O2" s="17" t="s">
        <v>54</v>
      </c>
      <c r="P2" s="17" t="s">
        <v>55</v>
      </c>
      <c r="Q2" s="17" t="s">
        <v>56</v>
      </c>
      <c r="R2" s="17" t="s">
        <v>57</v>
      </c>
      <c r="S2" s="17" t="s">
        <v>58</v>
      </c>
      <c r="T2" s="17" t="s">
        <v>59</v>
      </c>
      <c r="U2" s="17" t="s">
        <v>60</v>
      </c>
      <c r="V2" s="17" t="s">
        <v>61</v>
      </c>
      <c r="W2" s="17" t="s">
        <v>62</v>
      </c>
      <c r="X2" s="17" t="s">
        <v>63</v>
      </c>
      <c r="Y2" s="17" t="s">
        <v>64</v>
      </c>
      <c r="Z2" s="17" t="s">
        <v>65</v>
      </c>
      <c r="AA2" s="17" t="s">
        <v>66</v>
      </c>
      <c r="AB2" s="17" t="s">
        <v>67</v>
      </c>
      <c r="AC2" s="17" t="s">
        <v>68</v>
      </c>
      <c r="AD2" s="17" t="s">
        <v>69</v>
      </c>
      <c r="AE2" s="17" t="s">
        <v>70</v>
      </c>
      <c r="AF2" s="17" t="s">
        <v>71</v>
      </c>
      <c r="AG2" s="17" t="s">
        <v>72</v>
      </c>
      <c r="AH2" s="17" t="s">
        <v>73</v>
      </c>
      <c r="AI2" s="17" t="s">
        <v>74</v>
      </c>
      <c r="AJ2" s="17" t="s">
        <v>75</v>
      </c>
      <c r="AK2" s="17" t="s">
        <v>69</v>
      </c>
      <c r="AL2" s="17" t="s">
        <v>70</v>
      </c>
      <c r="AM2" s="17" t="s">
        <v>71</v>
      </c>
      <c r="AN2" s="17" t="s">
        <v>72</v>
      </c>
      <c r="AO2" s="17" t="s">
        <v>73</v>
      </c>
      <c r="AP2" s="17" t="s">
        <v>74</v>
      </c>
      <c r="AQ2" s="17" t="s">
        <v>75</v>
      </c>
      <c r="AR2" s="17" t="s">
        <v>69</v>
      </c>
      <c r="AS2" s="17" t="s">
        <v>70</v>
      </c>
      <c r="AT2" s="17" t="s">
        <v>71</v>
      </c>
      <c r="AU2" s="17" t="s">
        <v>72</v>
      </c>
      <c r="AV2" s="17" t="s">
        <v>73</v>
      </c>
      <c r="AW2" s="17" t="s">
        <v>74</v>
      </c>
      <c r="AX2" s="17" t="s">
        <v>75</v>
      </c>
    </row>
    <row r="3" spans="1:50" x14ac:dyDescent="0.25">
      <c r="A3" s="16" t="s">
        <v>76</v>
      </c>
      <c r="B3" s="16">
        <v>11940682</v>
      </c>
      <c r="C3" s="16">
        <v>5213395</v>
      </c>
      <c r="D3" s="16">
        <v>6727287</v>
      </c>
      <c r="E3" s="16">
        <v>2261701</v>
      </c>
      <c r="F3" s="16">
        <v>2117748</v>
      </c>
      <c r="G3" s="16">
        <v>1184094</v>
      </c>
      <c r="H3" s="16">
        <v>1163744</v>
      </c>
      <c r="I3" s="16">
        <v>3829111</v>
      </c>
      <c r="J3" s="16">
        <v>1940728</v>
      </c>
      <c r="K3" s="16">
        <v>1888383</v>
      </c>
      <c r="L3" s="16">
        <v>872410</v>
      </c>
      <c r="M3" s="16">
        <v>543980</v>
      </c>
      <c r="N3" s="16">
        <v>276564</v>
      </c>
      <c r="O3" s="16">
        <v>195429</v>
      </c>
      <c r="P3" s="16">
        <v>832602</v>
      </c>
      <c r="Q3" s="16">
        <v>404378</v>
      </c>
      <c r="R3" s="16">
        <v>428224</v>
      </c>
      <c r="S3" s="16">
        <v>210685</v>
      </c>
      <c r="T3" s="16">
        <v>123823</v>
      </c>
      <c r="U3" s="16">
        <v>51225</v>
      </c>
      <c r="V3" s="16">
        <v>42491</v>
      </c>
      <c r="W3" s="16">
        <v>4661713</v>
      </c>
      <c r="X3" s="16">
        <v>2345106</v>
      </c>
      <c r="Y3" s="16">
        <v>2316607</v>
      </c>
      <c r="Z3" s="16">
        <v>1083095</v>
      </c>
      <c r="AA3" s="16">
        <v>667803</v>
      </c>
      <c r="AB3" s="16">
        <v>327789</v>
      </c>
      <c r="AC3" s="16">
        <v>237920</v>
      </c>
      <c r="AD3" s="18">
        <v>0.39040592488770698</v>
      </c>
      <c r="AE3" s="18">
        <v>0.449823195825369</v>
      </c>
      <c r="AF3" s="18">
        <v>0.34435976939886798</v>
      </c>
      <c r="AG3" s="18">
        <v>0.478885139989769</v>
      </c>
      <c r="AH3" s="18">
        <v>0.315336385632285</v>
      </c>
      <c r="AI3" s="18">
        <v>0.27682683976103301</v>
      </c>
      <c r="AJ3" s="18">
        <v>0.20444358896802001</v>
      </c>
      <c r="AK3" s="18">
        <v>0.32067774688246398</v>
      </c>
      <c r="AL3" s="18">
        <v>0.37225800078451798</v>
      </c>
      <c r="AM3" s="18">
        <v>0.28070498553131401</v>
      </c>
      <c r="AN3" s="18">
        <v>0.38573180097634502</v>
      </c>
      <c r="AO3" s="18">
        <v>0.25686720044122302</v>
      </c>
      <c r="AP3" s="18">
        <v>0.23356591621948899</v>
      </c>
      <c r="AQ3" s="18">
        <v>0.167931263233151</v>
      </c>
      <c r="AR3" s="18">
        <v>0.178604302753087</v>
      </c>
      <c r="AS3" s="18">
        <v>0.172434849426849</v>
      </c>
      <c r="AT3" s="18">
        <v>0.184849652962285</v>
      </c>
      <c r="AU3" s="18">
        <v>0.19452125621482899</v>
      </c>
      <c r="AV3" s="18">
        <v>0.18541845424473999</v>
      </c>
      <c r="AW3" s="18">
        <v>0.15627431060834901</v>
      </c>
      <c r="AX3" s="18">
        <v>0.178593644922663</v>
      </c>
    </row>
    <row r="4" spans="1:50" x14ac:dyDescent="0.25">
      <c r="A4" s="16" t="s">
        <v>77</v>
      </c>
      <c r="B4" s="16">
        <v>11969540</v>
      </c>
      <c r="C4" s="16">
        <v>5081400</v>
      </c>
      <c r="D4" s="16">
        <v>6888140</v>
      </c>
      <c r="E4" s="16">
        <v>2304775</v>
      </c>
      <c r="F4" s="16">
        <v>2157178</v>
      </c>
      <c r="G4" s="16">
        <v>1175564</v>
      </c>
      <c r="H4" s="16">
        <v>1250623</v>
      </c>
      <c r="I4" s="16">
        <v>3794729</v>
      </c>
      <c r="J4" s="16">
        <v>1899827</v>
      </c>
      <c r="K4" s="16">
        <v>1894902</v>
      </c>
      <c r="L4" s="16">
        <v>810139</v>
      </c>
      <c r="M4" s="16">
        <v>590473</v>
      </c>
      <c r="N4" s="16">
        <v>263441</v>
      </c>
      <c r="O4" s="16">
        <v>230849</v>
      </c>
      <c r="P4" s="16">
        <v>779635</v>
      </c>
      <c r="Q4" s="16">
        <v>373335</v>
      </c>
      <c r="R4" s="16">
        <v>406300</v>
      </c>
      <c r="S4" s="16">
        <v>191271</v>
      </c>
      <c r="T4" s="16">
        <v>93823</v>
      </c>
      <c r="U4" s="16">
        <v>60504</v>
      </c>
      <c r="V4" s="16">
        <v>60702</v>
      </c>
      <c r="W4" s="16">
        <v>4574364</v>
      </c>
      <c r="X4" s="16">
        <v>2273162</v>
      </c>
      <c r="Y4" s="16">
        <v>2301202</v>
      </c>
      <c r="Z4" s="16">
        <v>1001410</v>
      </c>
      <c r="AA4" s="16">
        <v>684296</v>
      </c>
      <c r="AB4" s="16">
        <v>323945</v>
      </c>
      <c r="AC4" s="16">
        <v>291551</v>
      </c>
      <c r="AD4" s="18">
        <v>0.38216706740609901</v>
      </c>
      <c r="AE4" s="18">
        <v>0.44734954933679699</v>
      </c>
      <c r="AF4" s="18">
        <v>0.33408176953430102</v>
      </c>
      <c r="AG4" s="18">
        <v>0.43449360566649697</v>
      </c>
      <c r="AH4" s="18">
        <v>0.31721814333355902</v>
      </c>
      <c r="AI4" s="18">
        <v>0.27556560085201698</v>
      </c>
      <c r="AJ4" s="18">
        <v>0.23312461069403001</v>
      </c>
      <c r="AK4" s="18">
        <v>0.31703214994059897</v>
      </c>
      <c r="AL4" s="18">
        <v>0.37387865548864502</v>
      </c>
      <c r="AM4" s="18">
        <v>0.27509632498758702</v>
      </c>
      <c r="AN4" s="18">
        <v>0.35150459372389897</v>
      </c>
      <c r="AO4" s="18">
        <v>0.27372474594122498</v>
      </c>
      <c r="AP4" s="18">
        <v>0.22409753956398801</v>
      </c>
      <c r="AQ4" s="18">
        <v>0.18458720173865301</v>
      </c>
      <c r="AR4" s="18">
        <v>0.170435715216367</v>
      </c>
      <c r="AS4" s="18">
        <v>0.16423598494080099</v>
      </c>
      <c r="AT4" s="18">
        <v>0.17655990217286399</v>
      </c>
      <c r="AU4" s="18">
        <v>0.191001687620455</v>
      </c>
      <c r="AV4" s="18">
        <v>0.13710879502437501</v>
      </c>
      <c r="AW4" s="18">
        <v>0.186772445939897</v>
      </c>
      <c r="AX4" s="18">
        <v>0.20820371050004999</v>
      </c>
    </row>
    <row r="5" spans="1:50" x14ac:dyDescent="0.25">
      <c r="A5" s="16" t="s">
        <v>78</v>
      </c>
      <c r="B5" s="16">
        <v>11998518</v>
      </c>
      <c r="C5" s="16">
        <v>5069505</v>
      </c>
      <c r="D5" s="16">
        <v>6929013</v>
      </c>
      <c r="E5" s="16">
        <v>2375962</v>
      </c>
      <c r="F5" s="16">
        <v>2122102</v>
      </c>
      <c r="G5" s="16">
        <v>1320324</v>
      </c>
      <c r="H5" s="16">
        <v>1110625</v>
      </c>
      <c r="I5" s="16">
        <v>3792652</v>
      </c>
      <c r="J5" s="16">
        <v>1875948</v>
      </c>
      <c r="K5" s="16">
        <v>1916704</v>
      </c>
      <c r="L5" s="16">
        <v>836068</v>
      </c>
      <c r="M5" s="16">
        <v>604542</v>
      </c>
      <c r="N5" s="16">
        <v>273821</v>
      </c>
      <c r="O5" s="16">
        <v>202273</v>
      </c>
      <c r="P5" s="16">
        <v>808049</v>
      </c>
      <c r="Q5" s="16">
        <v>366795</v>
      </c>
      <c r="R5" s="16">
        <v>441254</v>
      </c>
      <c r="S5" s="16">
        <v>210751</v>
      </c>
      <c r="T5" s="16">
        <v>119714</v>
      </c>
      <c r="U5" s="16">
        <v>66599</v>
      </c>
      <c r="V5" s="16">
        <v>44190</v>
      </c>
      <c r="W5" s="16">
        <v>4600701</v>
      </c>
      <c r="X5" s="16">
        <v>2242743</v>
      </c>
      <c r="Y5" s="16">
        <v>2357958</v>
      </c>
      <c r="Z5" s="16">
        <v>1046819</v>
      </c>
      <c r="AA5" s="16">
        <v>724256</v>
      </c>
      <c r="AB5" s="16">
        <v>340420</v>
      </c>
      <c r="AC5" s="16">
        <v>246463</v>
      </c>
      <c r="AD5" s="18">
        <v>0.38343910472943399</v>
      </c>
      <c r="AE5" s="18">
        <v>0.44239881408539899</v>
      </c>
      <c r="AF5" s="18">
        <v>0.34030214692915101</v>
      </c>
      <c r="AG5" s="18">
        <v>0.44058743363740699</v>
      </c>
      <c r="AH5" s="18">
        <v>0.34129179464512099</v>
      </c>
      <c r="AI5" s="18">
        <v>0.25783065368803398</v>
      </c>
      <c r="AJ5" s="18">
        <v>0.221913787281936</v>
      </c>
      <c r="AK5" s="18">
        <v>0.31609337086463501</v>
      </c>
      <c r="AL5" s="18">
        <v>0.37004559616767302</v>
      </c>
      <c r="AM5" s="18">
        <v>0.276620061183317</v>
      </c>
      <c r="AN5" s="18">
        <v>0.35188609918845498</v>
      </c>
      <c r="AO5" s="18">
        <v>0.28487886067682</v>
      </c>
      <c r="AP5" s="18">
        <v>0.207389246881826</v>
      </c>
      <c r="AQ5" s="18">
        <v>0.18212537985368599</v>
      </c>
      <c r="AR5" s="18">
        <v>0.17563606067857901</v>
      </c>
      <c r="AS5" s="18">
        <v>0.163547495187812</v>
      </c>
      <c r="AT5" s="18">
        <v>0.18713395234351099</v>
      </c>
      <c r="AU5" s="18">
        <v>0.20132515745319901</v>
      </c>
      <c r="AV5" s="18">
        <v>0.16529238280387001</v>
      </c>
      <c r="AW5" s="18">
        <v>0.195637741613301</v>
      </c>
      <c r="AX5" s="18">
        <v>0.17929668956395101</v>
      </c>
    </row>
    <row r="6" spans="1:50" x14ac:dyDescent="0.25">
      <c r="A6" s="16" t="s">
        <v>79</v>
      </c>
      <c r="B6" s="16">
        <v>12025972</v>
      </c>
      <c r="C6" s="16">
        <v>5204087</v>
      </c>
      <c r="D6" s="16">
        <v>6821885</v>
      </c>
      <c r="E6" s="16">
        <v>2266419</v>
      </c>
      <c r="F6" s="16">
        <v>2046590</v>
      </c>
      <c r="G6" s="16">
        <v>1273248</v>
      </c>
      <c r="H6" s="16">
        <v>1235628</v>
      </c>
      <c r="I6" s="16">
        <v>3910946</v>
      </c>
      <c r="J6" s="16">
        <v>1999919</v>
      </c>
      <c r="K6" s="16">
        <v>1911027</v>
      </c>
      <c r="L6" s="16">
        <v>857167</v>
      </c>
      <c r="M6" s="16">
        <v>576388</v>
      </c>
      <c r="N6" s="16">
        <v>266570</v>
      </c>
      <c r="O6" s="16">
        <v>210902</v>
      </c>
      <c r="P6" s="16">
        <v>769917</v>
      </c>
      <c r="Q6" s="16">
        <v>347896</v>
      </c>
      <c r="R6" s="16">
        <v>422021</v>
      </c>
      <c r="S6" s="16">
        <v>178242</v>
      </c>
      <c r="T6" s="16">
        <v>119454</v>
      </c>
      <c r="U6" s="16">
        <v>67069</v>
      </c>
      <c r="V6" s="16">
        <v>57256</v>
      </c>
      <c r="W6" s="16">
        <v>4680863</v>
      </c>
      <c r="X6" s="16">
        <v>2347815</v>
      </c>
      <c r="Y6" s="16">
        <v>2333048</v>
      </c>
      <c r="Z6" s="16">
        <v>1035409</v>
      </c>
      <c r="AA6" s="16">
        <v>695842</v>
      </c>
      <c r="AB6" s="16">
        <v>333639</v>
      </c>
      <c r="AC6" s="16">
        <v>268158</v>
      </c>
      <c r="AD6" s="18">
        <v>0.38922949429784098</v>
      </c>
      <c r="AE6" s="18">
        <v>0.45114829940391099</v>
      </c>
      <c r="AF6" s="18">
        <v>0.34199462465286401</v>
      </c>
      <c r="AG6" s="18">
        <v>0.456848005598259</v>
      </c>
      <c r="AH6" s="18">
        <v>0.34000068406471301</v>
      </c>
      <c r="AI6" s="18">
        <v>0.26203771771092499</v>
      </c>
      <c r="AJ6" s="18">
        <v>0.21702162786858201</v>
      </c>
      <c r="AK6" s="18">
        <v>0.32520830748649698</v>
      </c>
      <c r="AL6" s="18">
        <v>0.38429776443014901</v>
      </c>
      <c r="AM6" s="18">
        <v>0.28013181107567803</v>
      </c>
      <c r="AN6" s="18">
        <v>0.37820323603005401</v>
      </c>
      <c r="AO6" s="18">
        <v>0.281633351086441</v>
      </c>
      <c r="AP6" s="18">
        <v>0.20936219809495099</v>
      </c>
      <c r="AQ6" s="18">
        <v>0.170684057013923</v>
      </c>
      <c r="AR6" s="18">
        <v>0.16448184875310401</v>
      </c>
      <c r="AS6" s="18">
        <v>0.14817862565832501</v>
      </c>
      <c r="AT6" s="18">
        <v>0.18088826290757801</v>
      </c>
      <c r="AU6" s="18">
        <v>0.17214646579274501</v>
      </c>
      <c r="AV6" s="18">
        <v>0.171668281017817</v>
      </c>
      <c r="AW6" s="18">
        <v>0.20102266221874501</v>
      </c>
      <c r="AX6" s="18">
        <v>0.21351591226068201</v>
      </c>
    </row>
    <row r="7" spans="1:50" x14ac:dyDescent="0.25">
      <c r="A7" s="16" t="s">
        <v>80</v>
      </c>
      <c r="B7" s="16">
        <v>12053150</v>
      </c>
      <c r="C7" s="16">
        <v>5250585</v>
      </c>
      <c r="D7" s="16">
        <v>6802565</v>
      </c>
      <c r="E7" s="16">
        <v>2299708</v>
      </c>
      <c r="F7" s="16">
        <v>2071209</v>
      </c>
      <c r="G7" s="16">
        <v>1192665</v>
      </c>
      <c r="H7" s="16">
        <v>1238983</v>
      </c>
      <c r="I7" s="16">
        <v>3930212</v>
      </c>
      <c r="J7" s="16">
        <v>2068875</v>
      </c>
      <c r="K7" s="16">
        <v>1861337</v>
      </c>
      <c r="L7" s="16">
        <v>833379</v>
      </c>
      <c r="M7" s="16">
        <v>557760</v>
      </c>
      <c r="N7" s="16">
        <v>273291</v>
      </c>
      <c r="O7" s="16">
        <v>196907</v>
      </c>
      <c r="P7" s="16">
        <v>707144</v>
      </c>
      <c r="Q7" s="16">
        <v>340916</v>
      </c>
      <c r="R7" s="16">
        <v>366228</v>
      </c>
      <c r="S7" s="16">
        <v>152020</v>
      </c>
      <c r="T7" s="16">
        <v>104953</v>
      </c>
      <c r="U7" s="16">
        <v>53027</v>
      </c>
      <c r="V7" s="16">
        <v>56228</v>
      </c>
      <c r="W7" s="16">
        <v>4637356</v>
      </c>
      <c r="X7" s="16">
        <v>2409791</v>
      </c>
      <c r="Y7" s="16">
        <v>2227565</v>
      </c>
      <c r="Z7" s="16">
        <v>985399</v>
      </c>
      <c r="AA7" s="16">
        <v>662713</v>
      </c>
      <c r="AB7" s="16">
        <v>326318</v>
      </c>
      <c r="AC7" s="16">
        <v>253135</v>
      </c>
      <c r="AD7" s="18">
        <v>0.38474224580296401</v>
      </c>
      <c r="AE7" s="18">
        <v>0.45895666863787599</v>
      </c>
      <c r="AF7" s="18">
        <v>0.32745956855980102</v>
      </c>
      <c r="AG7" s="18">
        <v>0.428488747267044</v>
      </c>
      <c r="AH7" s="18">
        <v>0.31996433001208502</v>
      </c>
      <c r="AI7" s="18">
        <v>0.27360407155404098</v>
      </c>
      <c r="AJ7" s="18">
        <v>0.204308695115268</v>
      </c>
      <c r="AK7" s="18">
        <v>0.32607343308595699</v>
      </c>
      <c r="AL7" s="18">
        <v>0.39402752264747598</v>
      </c>
      <c r="AM7" s="18">
        <v>0.273622817275542</v>
      </c>
      <c r="AN7" s="18">
        <v>0.36238470275356699</v>
      </c>
      <c r="AO7" s="18">
        <v>0.26929199322714398</v>
      </c>
      <c r="AP7" s="18">
        <v>0.22914313742752601</v>
      </c>
      <c r="AQ7" s="18">
        <v>0.15892631295183199</v>
      </c>
      <c r="AR7" s="18">
        <v>0.152488616358114</v>
      </c>
      <c r="AS7" s="18">
        <v>0.14147118982517601</v>
      </c>
      <c r="AT7" s="18">
        <v>0.164407323692013</v>
      </c>
      <c r="AU7" s="18">
        <v>0.154272533258102</v>
      </c>
      <c r="AV7" s="18">
        <v>0.15836870560861199</v>
      </c>
      <c r="AW7" s="18">
        <v>0.16250099596099499</v>
      </c>
      <c r="AX7" s="18">
        <v>0.22212653327276</v>
      </c>
    </row>
    <row r="8" spans="1:50" x14ac:dyDescent="0.25">
      <c r="A8" s="16" t="s">
        <v>81</v>
      </c>
      <c r="B8" s="16">
        <v>12079568</v>
      </c>
      <c r="C8" s="16">
        <v>5300544</v>
      </c>
      <c r="D8" s="16">
        <v>6779024</v>
      </c>
      <c r="E8" s="16">
        <v>2115175</v>
      </c>
      <c r="F8" s="16">
        <v>2199038</v>
      </c>
      <c r="G8" s="16">
        <v>1234127</v>
      </c>
      <c r="H8" s="16">
        <v>1230684</v>
      </c>
      <c r="I8" s="16">
        <v>3978361</v>
      </c>
      <c r="J8" s="16">
        <v>2106386</v>
      </c>
      <c r="K8" s="16">
        <v>1871975</v>
      </c>
      <c r="L8" s="16">
        <v>771844</v>
      </c>
      <c r="M8" s="16">
        <v>619283</v>
      </c>
      <c r="N8" s="16">
        <v>272206</v>
      </c>
      <c r="O8" s="16">
        <v>208642</v>
      </c>
      <c r="P8" s="16">
        <v>631867</v>
      </c>
      <c r="Q8" s="16">
        <v>325308</v>
      </c>
      <c r="R8" s="16">
        <v>306559</v>
      </c>
      <c r="S8" s="16">
        <v>140786</v>
      </c>
      <c r="T8" s="16">
        <v>81988</v>
      </c>
      <c r="U8" s="16">
        <v>44789</v>
      </c>
      <c r="V8" s="16">
        <v>38996</v>
      </c>
      <c r="W8" s="16">
        <v>4610228</v>
      </c>
      <c r="X8" s="16">
        <v>2431694</v>
      </c>
      <c r="Y8" s="16">
        <v>2178534</v>
      </c>
      <c r="Z8" s="16">
        <v>912630</v>
      </c>
      <c r="AA8" s="16">
        <v>701271</v>
      </c>
      <c r="AB8" s="16">
        <v>316995</v>
      </c>
      <c r="AC8" s="16">
        <v>247638</v>
      </c>
      <c r="AD8" s="18">
        <v>0.38165503931928701</v>
      </c>
      <c r="AE8" s="18">
        <v>0.45876310054213298</v>
      </c>
      <c r="AF8" s="18">
        <v>0.32136396035771497</v>
      </c>
      <c r="AG8" s="18">
        <v>0.43146784545014</v>
      </c>
      <c r="AH8" s="18">
        <v>0.31889899128618998</v>
      </c>
      <c r="AI8" s="18">
        <v>0.25685768158382399</v>
      </c>
      <c r="AJ8" s="18">
        <v>0.20121980947180601</v>
      </c>
      <c r="AK8" s="18">
        <v>0.32934629781462399</v>
      </c>
      <c r="AL8" s="18">
        <v>0.39739053199067897</v>
      </c>
      <c r="AM8" s="18">
        <v>0.27614225882663901</v>
      </c>
      <c r="AN8" s="18">
        <v>0.36490786814329801</v>
      </c>
      <c r="AO8" s="18">
        <v>0.28161541546803598</v>
      </c>
      <c r="AP8" s="18">
        <v>0.220565630603657</v>
      </c>
      <c r="AQ8" s="18">
        <v>0.16953336518553899</v>
      </c>
      <c r="AR8" s="18">
        <v>0.137057646606632</v>
      </c>
      <c r="AS8" s="18">
        <v>0.13377834546616499</v>
      </c>
      <c r="AT8" s="18">
        <v>0.14071802413916901</v>
      </c>
      <c r="AU8" s="18">
        <v>0.154264050053143</v>
      </c>
      <c r="AV8" s="18">
        <v>0.116913432895414</v>
      </c>
      <c r="AW8" s="18">
        <v>0.14129244940771901</v>
      </c>
      <c r="AX8" s="18">
        <v>0.15747179350503601</v>
      </c>
    </row>
    <row r="9" spans="1:50" x14ac:dyDescent="0.25">
      <c r="A9" s="16" t="s">
        <v>82</v>
      </c>
      <c r="B9" s="16">
        <v>12106170</v>
      </c>
      <c r="C9" s="16">
        <v>5309090</v>
      </c>
      <c r="D9" s="16">
        <v>6797080</v>
      </c>
      <c r="E9" s="16">
        <v>2164010</v>
      </c>
      <c r="F9" s="16">
        <v>2156439</v>
      </c>
      <c r="G9" s="16">
        <v>1307576</v>
      </c>
      <c r="H9" s="16">
        <v>1169055</v>
      </c>
      <c r="I9" s="16">
        <v>3874489</v>
      </c>
      <c r="J9" s="16">
        <v>2000249</v>
      </c>
      <c r="K9" s="16">
        <v>1874240</v>
      </c>
      <c r="L9" s="16">
        <v>803661</v>
      </c>
      <c r="M9" s="16">
        <v>600667</v>
      </c>
      <c r="N9" s="16">
        <v>262133</v>
      </c>
      <c r="O9" s="16">
        <v>207779</v>
      </c>
      <c r="P9" s="16">
        <v>693111</v>
      </c>
      <c r="Q9" s="16">
        <v>351436</v>
      </c>
      <c r="R9" s="16">
        <v>341675</v>
      </c>
      <c r="S9" s="16">
        <v>150755</v>
      </c>
      <c r="T9" s="16">
        <v>98284</v>
      </c>
      <c r="U9" s="16">
        <v>46198</v>
      </c>
      <c r="V9" s="16">
        <v>46438</v>
      </c>
      <c r="W9" s="16">
        <v>4567600</v>
      </c>
      <c r="X9" s="16">
        <v>2351685</v>
      </c>
      <c r="Y9" s="16">
        <v>2215915</v>
      </c>
      <c r="Z9" s="16">
        <v>954416</v>
      </c>
      <c r="AA9" s="16">
        <v>698951</v>
      </c>
      <c r="AB9" s="16">
        <v>308331</v>
      </c>
      <c r="AC9" s="16">
        <v>254217</v>
      </c>
      <c r="AD9" s="18">
        <v>0.377295213928104</v>
      </c>
      <c r="AE9" s="18">
        <v>0.44295444228671998</v>
      </c>
      <c r="AF9" s="18">
        <v>0.32600984540420302</v>
      </c>
      <c r="AG9" s="18">
        <v>0.44104047578338401</v>
      </c>
      <c r="AH9" s="18">
        <v>0.32412277833966102</v>
      </c>
      <c r="AI9" s="18">
        <v>0.23580350205265299</v>
      </c>
      <c r="AJ9" s="18">
        <v>0.217455124010419</v>
      </c>
      <c r="AK9" s="18">
        <v>0.32004250725043498</v>
      </c>
      <c r="AL9" s="18">
        <v>0.37675929396563301</v>
      </c>
      <c r="AM9" s="18">
        <v>0.27574193624320997</v>
      </c>
      <c r="AN9" s="18">
        <v>0.37137582543518699</v>
      </c>
      <c r="AO9" s="18">
        <v>0.27854578775472</v>
      </c>
      <c r="AP9" s="18">
        <v>0.20047247731680601</v>
      </c>
      <c r="AQ9" s="18">
        <v>0.177732442015132</v>
      </c>
      <c r="AR9" s="18">
        <v>0.15174511778614599</v>
      </c>
      <c r="AS9" s="18">
        <v>0.14944008232395101</v>
      </c>
      <c r="AT9" s="18">
        <v>0.15419138369477201</v>
      </c>
      <c r="AU9" s="18">
        <v>0.15795523126184</v>
      </c>
      <c r="AV9" s="18">
        <v>0.14061643806218199</v>
      </c>
      <c r="AW9" s="18">
        <v>0.14983248521880699</v>
      </c>
      <c r="AX9" s="18">
        <v>0.18267071045602801</v>
      </c>
    </row>
    <row r="10" spans="1:50" x14ac:dyDescent="0.25">
      <c r="A10" s="16" t="s">
        <v>83</v>
      </c>
      <c r="B10" s="16">
        <v>12138191</v>
      </c>
      <c r="C10" s="16">
        <v>5264672</v>
      </c>
      <c r="D10" s="16">
        <v>6873519</v>
      </c>
      <c r="E10" s="16">
        <v>2236760</v>
      </c>
      <c r="F10" s="16">
        <v>2222331</v>
      </c>
      <c r="G10" s="16">
        <v>1218037</v>
      </c>
      <c r="H10" s="16">
        <v>1196391</v>
      </c>
      <c r="I10" s="16">
        <v>3942620</v>
      </c>
      <c r="J10" s="16">
        <v>2052508</v>
      </c>
      <c r="K10" s="16">
        <v>1890112</v>
      </c>
      <c r="L10" s="16">
        <v>828623</v>
      </c>
      <c r="M10" s="16">
        <v>613341</v>
      </c>
      <c r="N10" s="16">
        <v>259332</v>
      </c>
      <c r="O10" s="16">
        <v>188816</v>
      </c>
      <c r="P10" s="16">
        <v>647319</v>
      </c>
      <c r="Q10" s="16">
        <v>323077</v>
      </c>
      <c r="R10" s="16">
        <v>324242</v>
      </c>
      <c r="S10" s="16">
        <v>134241</v>
      </c>
      <c r="T10" s="16">
        <v>109648</v>
      </c>
      <c r="U10" s="16">
        <v>40769</v>
      </c>
      <c r="V10" s="16">
        <v>39584</v>
      </c>
      <c r="W10" s="16">
        <v>4589939</v>
      </c>
      <c r="X10" s="16">
        <v>2375585</v>
      </c>
      <c r="Y10" s="16">
        <v>2214354</v>
      </c>
      <c r="Z10" s="16">
        <v>962864</v>
      </c>
      <c r="AA10" s="16">
        <v>722989</v>
      </c>
      <c r="AB10" s="16">
        <v>300101</v>
      </c>
      <c r="AC10" s="16">
        <v>228400</v>
      </c>
      <c r="AD10" s="18">
        <v>0.37814028466020999</v>
      </c>
      <c r="AE10" s="18">
        <v>0.45123133976817498</v>
      </c>
      <c r="AF10" s="18">
        <v>0.32215725307517201</v>
      </c>
      <c r="AG10" s="18">
        <v>0.43047264793719497</v>
      </c>
      <c r="AH10" s="18">
        <v>0.32532912513932399</v>
      </c>
      <c r="AI10" s="18">
        <v>0.24638085706755999</v>
      </c>
      <c r="AJ10" s="18">
        <v>0.190907487602297</v>
      </c>
      <c r="AK10" s="18">
        <v>0.32481116831989199</v>
      </c>
      <c r="AL10" s="18">
        <v>0.38986436381981598</v>
      </c>
      <c r="AM10" s="18">
        <v>0.274984618504728</v>
      </c>
      <c r="AN10" s="18">
        <v>0.37045682147391801</v>
      </c>
      <c r="AO10" s="18">
        <v>0.27598994029242302</v>
      </c>
      <c r="AP10" s="18">
        <v>0.21290978845470199</v>
      </c>
      <c r="AQ10" s="18">
        <v>0.15782131426933199</v>
      </c>
      <c r="AR10" s="18">
        <v>0.14102997882978399</v>
      </c>
      <c r="AS10" s="18">
        <v>0.13599892237069999</v>
      </c>
      <c r="AT10" s="18">
        <v>0.14642735533704199</v>
      </c>
      <c r="AU10" s="18">
        <v>0.13941844331078901</v>
      </c>
      <c r="AV10" s="18">
        <v>0.15165929218840099</v>
      </c>
      <c r="AW10" s="18">
        <v>0.135850930186837</v>
      </c>
      <c r="AX10" s="18">
        <v>0.17330998248686499</v>
      </c>
    </row>
    <row r="11" spans="1:50" x14ac:dyDescent="0.25">
      <c r="A11" s="16" t="s">
        <v>84</v>
      </c>
      <c r="B11" s="16">
        <v>12169324</v>
      </c>
      <c r="C11" s="16">
        <v>5291785</v>
      </c>
      <c r="D11" s="16">
        <v>6877539</v>
      </c>
      <c r="E11" s="16">
        <v>2286779</v>
      </c>
      <c r="F11" s="16">
        <v>2227338</v>
      </c>
      <c r="G11" s="16">
        <v>1239435</v>
      </c>
      <c r="H11" s="16">
        <v>1123987</v>
      </c>
      <c r="I11" s="16">
        <v>4033441</v>
      </c>
      <c r="J11" s="16">
        <v>2133018</v>
      </c>
      <c r="K11" s="16">
        <v>1900423</v>
      </c>
      <c r="L11" s="16">
        <v>838851</v>
      </c>
      <c r="M11" s="16">
        <v>622401</v>
      </c>
      <c r="N11" s="16">
        <v>265776</v>
      </c>
      <c r="O11" s="16">
        <v>173395</v>
      </c>
      <c r="P11" s="16">
        <v>589254</v>
      </c>
      <c r="Q11" s="16">
        <v>292433</v>
      </c>
      <c r="R11" s="16">
        <v>296821</v>
      </c>
      <c r="S11" s="16">
        <v>139745</v>
      </c>
      <c r="T11" s="16">
        <v>95411</v>
      </c>
      <c r="U11" s="16">
        <v>36136</v>
      </c>
      <c r="V11" s="16">
        <v>25529</v>
      </c>
      <c r="W11" s="16">
        <v>4622695</v>
      </c>
      <c r="X11" s="16">
        <v>2425451</v>
      </c>
      <c r="Y11" s="16">
        <v>2197244</v>
      </c>
      <c r="Z11" s="16">
        <v>978596</v>
      </c>
      <c r="AA11" s="16">
        <v>717812</v>
      </c>
      <c r="AB11" s="16">
        <v>301912</v>
      </c>
      <c r="AC11" s="16">
        <v>198924</v>
      </c>
      <c r="AD11" s="18">
        <v>0.37986456766209897</v>
      </c>
      <c r="AE11" s="18">
        <v>0.45834269532870298</v>
      </c>
      <c r="AF11" s="18">
        <v>0.31948113998335698</v>
      </c>
      <c r="AG11" s="18">
        <v>0.42793641187014603</v>
      </c>
      <c r="AH11" s="18">
        <v>0.32227349418902701</v>
      </c>
      <c r="AI11" s="18">
        <v>0.243588409234853</v>
      </c>
      <c r="AJ11" s="18">
        <v>0.17698069461657501</v>
      </c>
      <c r="AK11" s="18">
        <v>0.33144330777946301</v>
      </c>
      <c r="AL11" s="18">
        <v>0.403081001968145</v>
      </c>
      <c r="AM11" s="18">
        <v>0.27632311499796702</v>
      </c>
      <c r="AN11" s="18">
        <v>0.36682644015884402</v>
      </c>
      <c r="AO11" s="18">
        <v>0.27943715771921501</v>
      </c>
      <c r="AP11" s="18">
        <v>0.2144331893161</v>
      </c>
      <c r="AQ11" s="18">
        <v>0.15426779847097899</v>
      </c>
      <c r="AR11" s="18">
        <v>0.12746979846171999</v>
      </c>
      <c r="AS11" s="18">
        <v>0.120568504579148</v>
      </c>
      <c r="AT11" s="18">
        <v>0.13508786461585501</v>
      </c>
      <c r="AU11" s="18">
        <v>0.14280152381575201</v>
      </c>
      <c r="AV11" s="18">
        <v>0.13291920447136599</v>
      </c>
      <c r="AW11" s="18">
        <v>0.119690505842762</v>
      </c>
      <c r="AX11" s="18">
        <v>0.12833544469244501</v>
      </c>
    </row>
    <row r="12" spans="1:50" x14ac:dyDescent="0.25">
      <c r="A12" s="16" t="s">
        <v>85</v>
      </c>
      <c r="B12" s="16">
        <v>12198848</v>
      </c>
      <c r="C12" s="16">
        <v>5331109</v>
      </c>
      <c r="D12" s="16">
        <v>6867739</v>
      </c>
      <c r="E12" s="16">
        <v>2232709</v>
      </c>
      <c r="F12" s="16">
        <v>2204111</v>
      </c>
      <c r="G12" s="16">
        <v>1274603</v>
      </c>
      <c r="H12" s="16">
        <v>1156316</v>
      </c>
      <c r="I12" s="16">
        <v>4130920</v>
      </c>
      <c r="J12" s="16">
        <v>2148695</v>
      </c>
      <c r="K12" s="16">
        <v>1982225</v>
      </c>
      <c r="L12" s="16">
        <v>893839</v>
      </c>
      <c r="M12" s="16">
        <v>636488</v>
      </c>
      <c r="N12" s="16">
        <v>290301</v>
      </c>
      <c r="O12" s="16">
        <v>161597</v>
      </c>
      <c r="P12" s="16">
        <v>564138</v>
      </c>
      <c r="Q12" s="16">
        <v>274257</v>
      </c>
      <c r="R12" s="16">
        <v>289881</v>
      </c>
      <c r="S12" s="16">
        <v>122953</v>
      </c>
      <c r="T12" s="16">
        <v>95774</v>
      </c>
      <c r="U12" s="16">
        <v>37985</v>
      </c>
      <c r="V12" s="16">
        <v>33169</v>
      </c>
      <c r="W12" s="16">
        <v>4695058</v>
      </c>
      <c r="X12" s="16">
        <v>2422952</v>
      </c>
      <c r="Y12" s="16">
        <v>2272106</v>
      </c>
      <c r="Z12" s="16">
        <v>1016792</v>
      </c>
      <c r="AA12" s="16">
        <v>732262</v>
      </c>
      <c r="AB12" s="16">
        <v>328286</v>
      </c>
      <c r="AC12" s="16">
        <v>194766</v>
      </c>
      <c r="AD12" s="18">
        <v>0.38487716217137902</v>
      </c>
      <c r="AE12" s="18">
        <v>0.45449305200850298</v>
      </c>
      <c r="AF12" s="18">
        <v>0.33083755803766002</v>
      </c>
      <c r="AG12" s="18">
        <v>0.45540731013311597</v>
      </c>
      <c r="AH12" s="18">
        <v>0.33222555488357902</v>
      </c>
      <c r="AI12" s="18">
        <v>0.25755941261710502</v>
      </c>
      <c r="AJ12" s="18">
        <v>0.16843665572386801</v>
      </c>
      <c r="AK12" s="18">
        <v>0.33863197574066001</v>
      </c>
      <c r="AL12" s="18">
        <v>0.40304840887702698</v>
      </c>
      <c r="AM12" s="18">
        <v>0.28862847001029002</v>
      </c>
      <c r="AN12" s="18">
        <v>0.40033833338782598</v>
      </c>
      <c r="AO12" s="18">
        <v>0.28877311532858402</v>
      </c>
      <c r="AP12" s="18">
        <v>0.22775797640520201</v>
      </c>
      <c r="AQ12" s="18">
        <v>0.13975159039570501</v>
      </c>
      <c r="AR12" s="18">
        <v>0.120155704146786</v>
      </c>
      <c r="AS12" s="18">
        <v>0.113191264209939</v>
      </c>
      <c r="AT12" s="18">
        <v>0.127582515956562</v>
      </c>
      <c r="AU12" s="18">
        <v>0.12092246988568001</v>
      </c>
      <c r="AV12" s="18">
        <v>0.13079198428977601</v>
      </c>
      <c r="AW12" s="18">
        <v>0.11570703593817599</v>
      </c>
      <c r="AX12" s="18">
        <v>0.17030179805510201</v>
      </c>
    </row>
    <row r="13" spans="1:50" x14ac:dyDescent="0.25">
      <c r="A13" s="16" t="s">
        <v>86</v>
      </c>
      <c r="B13" s="16">
        <v>12228776</v>
      </c>
      <c r="C13" s="16">
        <v>5440015</v>
      </c>
      <c r="D13" s="16">
        <v>6788761</v>
      </c>
      <c r="E13" s="16">
        <v>2270078</v>
      </c>
      <c r="F13" s="16">
        <v>2093472</v>
      </c>
      <c r="G13" s="16">
        <v>1238743</v>
      </c>
      <c r="H13" s="16">
        <v>1186468</v>
      </c>
      <c r="I13" s="16">
        <v>4058277</v>
      </c>
      <c r="J13" s="16">
        <v>2173850</v>
      </c>
      <c r="K13" s="16">
        <v>1884427</v>
      </c>
      <c r="L13" s="16">
        <v>855189</v>
      </c>
      <c r="M13" s="16">
        <v>577780</v>
      </c>
      <c r="N13" s="16">
        <v>275647</v>
      </c>
      <c r="O13" s="16">
        <v>175811</v>
      </c>
      <c r="P13" s="16">
        <v>629774</v>
      </c>
      <c r="Q13" s="16">
        <v>312771</v>
      </c>
      <c r="R13" s="16">
        <v>317003</v>
      </c>
      <c r="S13" s="16">
        <v>148138</v>
      </c>
      <c r="T13" s="16">
        <v>98065</v>
      </c>
      <c r="U13" s="16">
        <v>36809</v>
      </c>
      <c r="V13" s="16">
        <v>33991</v>
      </c>
      <c r="W13" s="16">
        <v>4688051</v>
      </c>
      <c r="X13" s="16">
        <v>2486621</v>
      </c>
      <c r="Y13" s="16">
        <v>2201430</v>
      </c>
      <c r="Z13" s="16">
        <v>1003327</v>
      </c>
      <c r="AA13" s="16">
        <v>675845</v>
      </c>
      <c r="AB13" s="16">
        <v>312456</v>
      </c>
      <c r="AC13" s="16">
        <v>209802</v>
      </c>
      <c r="AD13" s="18">
        <v>0.38336224328583701</v>
      </c>
      <c r="AE13" s="18">
        <v>0.45709818814837799</v>
      </c>
      <c r="AF13" s="18">
        <v>0.32427566679693098</v>
      </c>
      <c r="AG13" s="18">
        <v>0.44197908618117998</v>
      </c>
      <c r="AH13" s="18">
        <v>0.32283450650402801</v>
      </c>
      <c r="AI13" s="18">
        <v>0.25223633957971903</v>
      </c>
      <c r="AJ13" s="18">
        <v>0.17682904216548601</v>
      </c>
      <c r="AK13" s="18">
        <v>0.33186289453662399</v>
      </c>
      <c r="AL13" s="18">
        <v>0.39960367756338899</v>
      </c>
      <c r="AM13" s="18">
        <v>0.27758040090084202</v>
      </c>
      <c r="AN13" s="18">
        <v>0.37672229764792198</v>
      </c>
      <c r="AO13" s="18">
        <v>0.27599127191574602</v>
      </c>
      <c r="AP13" s="18">
        <v>0.22252153998044799</v>
      </c>
      <c r="AQ13" s="18">
        <v>0.14818014476580901</v>
      </c>
      <c r="AR13" s="18">
        <v>0.134335995918133</v>
      </c>
      <c r="AS13" s="18">
        <v>0.12578153244905399</v>
      </c>
      <c r="AT13" s="18">
        <v>0.14399867358943999</v>
      </c>
      <c r="AU13" s="18">
        <v>0.147646779165716</v>
      </c>
      <c r="AV13" s="18">
        <v>0.145099837980602</v>
      </c>
      <c r="AW13" s="18">
        <v>0.117805386998489</v>
      </c>
      <c r="AX13" s="18">
        <v>0.162014661442694</v>
      </c>
    </row>
    <row r="14" spans="1:50" x14ac:dyDescent="0.25">
      <c r="A14" s="16" t="s">
        <v>87</v>
      </c>
      <c r="B14" s="16">
        <v>12257672</v>
      </c>
      <c r="C14" s="16">
        <v>5394643</v>
      </c>
      <c r="D14" s="16">
        <v>6863029</v>
      </c>
      <c r="E14" s="16">
        <v>2313414</v>
      </c>
      <c r="F14" s="16">
        <v>2235114</v>
      </c>
      <c r="G14" s="16">
        <v>1208482</v>
      </c>
      <c r="H14" s="16">
        <v>1106019</v>
      </c>
      <c r="I14" s="16">
        <v>4170636</v>
      </c>
      <c r="J14" s="16">
        <v>2195554</v>
      </c>
      <c r="K14" s="16">
        <v>1975082</v>
      </c>
      <c r="L14" s="16">
        <v>899522</v>
      </c>
      <c r="M14" s="16">
        <v>646007</v>
      </c>
      <c r="N14" s="16">
        <v>265584</v>
      </c>
      <c r="O14" s="16">
        <v>163969</v>
      </c>
      <c r="P14" s="16">
        <v>616640</v>
      </c>
      <c r="Q14" s="16">
        <v>287982</v>
      </c>
      <c r="R14" s="16">
        <v>328658</v>
      </c>
      <c r="S14" s="16">
        <v>121174</v>
      </c>
      <c r="T14" s="16">
        <v>115327</v>
      </c>
      <c r="U14" s="16">
        <v>52766</v>
      </c>
      <c r="V14" s="16">
        <v>39391</v>
      </c>
      <c r="W14" s="16">
        <v>4787276</v>
      </c>
      <c r="X14" s="16">
        <v>2483536</v>
      </c>
      <c r="Y14" s="16">
        <v>2303740</v>
      </c>
      <c r="Z14" s="16">
        <v>1020696</v>
      </c>
      <c r="AA14" s="16">
        <v>761334</v>
      </c>
      <c r="AB14" s="16">
        <v>318350</v>
      </c>
      <c r="AC14" s="16">
        <v>203360</v>
      </c>
      <c r="AD14" s="18">
        <v>0.39055344277445198</v>
      </c>
      <c r="AE14" s="18">
        <v>0.46037077893755002</v>
      </c>
      <c r="AF14" s="18">
        <v>0.33567394221997299</v>
      </c>
      <c r="AG14" s="18">
        <v>0.44120766970373698</v>
      </c>
      <c r="AH14" s="18">
        <v>0.34062423661611901</v>
      </c>
      <c r="AI14" s="18">
        <v>0.26342965803379798</v>
      </c>
      <c r="AJ14" s="18">
        <v>0.18386664243561801</v>
      </c>
      <c r="AK14" s="18">
        <v>0.34024698980361001</v>
      </c>
      <c r="AL14" s="18">
        <v>0.40698782106619502</v>
      </c>
      <c r="AM14" s="18">
        <v>0.28778575757147501</v>
      </c>
      <c r="AN14" s="18">
        <v>0.38882880452871799</v>
      </c>
      <c r="AO14" s="18">
        <v>0.28902642102371501</v>
      </c>
      <c r="AP14" s="18">
        <v>0.21976661630045</v>
      </c>
      <c r="AQ14" s="18">
        <v>0.14825152189971399</v>
      </c>
      <c r="AR14" s="18">
        <v>0.128808115512872</v>
      </c>
      <c r="AS14" s="18">
        <v>0.11595644274937</v>
      </c>
      <c r="AT14" s="18">
        <v>0.142662800489639</v>
      </c>
      <c r="AU14" s="18">
        <v>0.118717032299529</v>
      </c>
      <c r="AV14" s="18">
        <v>0.15148016507866499</v>
      </c>
      <c r="AW14" s="18">
        <v>0.165748390136642</v>
      </c>
      <c r="AX14" s="18">
        <v>0.19370082612116399</v>
      </c>
    </row>
    <row r="15" spans="1:50" x14ac:dyDescent="0.25">
      <c r="A15" s="16" t="s">
        <v>88</v>
      </c>
      <c r="B15" s="16">
        <v>12474991</v>
      </c>
      <c r="C15" s="16">
        <v>5501344</v>
      </c>
      <c r="D15" s="16">
        <v>6973647</v>
      </c>
      <c r="E15" s="16">
        <v>2314384</v>
      </c>
      <c r="F15" s="16">
        <v>2272945</v>
      </c>
      <c r="G15" s="16">
        <v>1260818</v>
      </c>
      <c r="H15" s="16">
        <v>1125500</v>
      </c>
      <c r="I15" s="16">
        <v>4219675</v>
      </c>
      <c r="J15" s="16">
        <v>2245657</v>
      </c>
      <c r="K15" s="16">
        <v>1974018</v>
      </c>
      <c r="L15" s="16">
        <v>887370</v>
      </c>
      <c r="M15" s="16">
        <v>656119</v>
      </c>
      <c r="N15" s="16">
        <v>268251</v>
      </c>
      <c r="O15" s="16">
        <v>162278</v>
      </c>
      <c r="P15" s="16">
        <v>581361</v>
      </c>
      <c r="Q15" s="16">
        <v>262527</v>
      </c>
      <c r="R15" s="16">
        <v>318834</v>
      </c>
      <c r="S15" s="16">
        <v>156573</v>
      </c>
      <c r="T15" s="16">
        <v>91711</v>
      </c>
      <c r="U15" s="16">
        <v>42725</v>
      </c>
      <c r="V15" s="16">
        <v>27825</v>
      </c>
      <c r="W15" s="16">
        <v>4801036</v>
      </c>
      <c r="X15" s="16">
        <v>2508184</v>
      </c>
      <c r="Y15" s="16">
        <v>2292852</v>
      </c>
      <c r="Z15" s="16">
        <v>1043943</v>
      </c>
      <c r="AA15" s="16">
        <v>747830</v>
      </c>
      <c r="AB15" s="16">
        <v>310976</v>
      </c>
      <c r="AC15" s="16">
        <v>190103</v>
      </c>
      <c r="AD15" s="18">
        <v>0.38485286281970099</v>
      </c>
      <c r="AE15" s="18">
        <v>0.45592204377693901</v>
      </c>
      <c r="AF15" s="18">
        <v>0.32878807889186201</v>
      </c>
      <c r="AG15" s="18">
        <v>0.45106732504199798</v>
      </c>
      <c r="AH15" s="18">
        <v>0.32901368048940899</v>
      </c>
      <c r="AI15" s="18">
        <v>0.246646224911129</v>
      </c>
      <c r="AJ15" s="18">
        <v>0.168905375388716</v>
      </c>
      <c r="AK15" s="18">
        <v>0.33825074503059799</v>
      </c>
      <c r="AL15" s="18">
        <v>0.40820152311871399</v>
      </c>
      <c r="AM15" s="18">
        <v>0.28306824248488599</v>
      </c>
      <c r="AN15" s="18">
        <v>0.38341519816936198</v>
      </c>
      <c r="AO15" s="18">
        <v>0.28866470592117299</v>
      </c>
      <c r="AP15" s="18">
        <v>0.212759494233109</v>
      </c>
      <c r="AQ15" s="18">
        <v>0.144183029764549</v>
      </c>
      <c r="AR15" s="18">
        <v>0.12109073958204</v>
      </c>
      <c r="AS15" s="18">
        <v>0.104668158316934</v>
      </c>
      <c r="AT15" s="18">
        <v>0.13905563900330201</v>
      </c>
      <c r="AU15" s="18">
        <v>0.149982326621281</v>
      </c>
      <c r="AV15" s="18">
        <v>0.122636160624741</v>
      </c>
      <c r="AW15" s="18">
        <v>0.13739002366742101</v>
      </c>
      <c r="AX15" s="18">
        <v>0.14636802154621401</v>
      </c>
    </row>
    <row r="16" spans="1:50" x14ac:dyDescent="0.25">
      <c r="A16" s="16" t="s">
        <v>89</v>
      </c>
      <c r="B16" s="16">
        <v>12507644</v>
      </c>
      <c r="C16" s="16">
        <v>5601548</v>
      </c>
      <c r="D16" s="16">
        <v>6906096</v>
      </c>
      <c r="E16" s="16">
        <v>2260204</v>
      </c>
      <c r="F16" s="16">
        <v>2203718</v>
      </c>
      <c r="G16" s="16">
        <v>1227401</v>
      </c>
      <c r="H16" s="16">
        <v>1214773</v>
      </c>
      <c r="I16" s="16">
        <v>4277963</v>
      </c>
      <c r="J16" s="16">
        <v>2287853</v>
      </c>
      <c r="K16" s="16">
        <v>1990110</v>
      </c>
      <c r="L16" s="16">
        <v>914157</v>
      </c>
      <c r="M16" s="16">
        <v>622536</v>
      </c>
      <c r="N16" s="16">
        <v>268388</v>
      </c>
      <c r="O16" s="16">
        <v>185029</v>
      </c>
      <c r="P16" s="16">
        <v>524089</v>
      </c>
      <c r="Q16" s="16">
        <v>271952</v>
      </c>
      <c r="R16" s="16">
        <v>252137</v>
      </c>
      <c r="S16" s="16">
        <v>103918</v>
      </c>
      <c r="T16" s="16">
        <v>80853</v>
      </c>
      <c r="U16" s="16">
        <v>37182</v>
      </c>
      <c r="V16" s="16">
        <v>30184</v>
      </c>
      <c r="W16" s="16">
        <v>4802052</v>
      </c>
      <c r="X16" s="16">
        <v>2559805</v>
      </c>
      <c r="Y16" s="16">
        <v>2242247</v>
      </c>
      <c r="Z16" s="16">
        <v>1018075</v>
      </c>
      <c r="AA16" s="16">
        <v>703389</v>
      </c>
      <c r="AB16" s="16">
        <v>305570</v>
      </c>
      <c r="AC16" s="16">
        <v>215213</v>
      </c>
      <c r="AD16" s="18">
        <v>0.38392937950584499</v>
      </c>
      <c r="AE16" s="18">
        <v>0.45698171291221601</v>
      </c>
      <c r="AF16" s="18">
        <v>0.324676488713739</v>
      </c>
      <c r="AG16" s="18">
        <v>0.45043500498185102</v>
      </c>
      <c r="AH16" s="18">
        <v>0.31918285370451199</v>
      </c>
      <c r="AI16" s="18">
        <v>0.248956942352173</v>
      </c>
      <c r="AJ16" s="18">
        <v>0.17716314076786399</v>
      </c>
      <c r="AK16" s="18">
        <v>0.34202788310892102</v>
      </c>
      <c r="AL16" s="18">
        <v>0.40843227622078798</v>
      </c>
      <c r="AM16" s="18">
        <v>0.28816714971816199</v>
      </c>
      <c r="AN16" s="18">
        <v>0.404457739212921</v>
      </c>
      <c r="AO16" s="18">
        <v>0.28249349508421701</v>
      </c>
      <c r="AP16" s="18">
        <v>0.21866366411629101</v>
      </c>
      <c r="AQ16" s="18">
        <v>0.15231570013492199</v>
      </c>
      <c r="AR16" s="18">
        <v>0.109138551602523</v>
      </c>
      <c r="AS16" s="18">
        <v>0.106239342449913</v>
      </c>
      <c r="AT16" s="18">
        <v>0.11244836095220601</v>
      </c>
      <c r="AU16" s="18">
        <v>0.10207302998305599</v>
      </c>
      <c r="AV16" s="18">
        <v>0.11494777427568501</v>
      </c>
      <c r="AW16" s="18">
        <v>0.121680793271591</v>
      </c>
      <c r="AX16" s="18">
        <v>0.14025175059127501</v>
      </c>
    </row>
    <row r="17" spans="1:50" x14ac:dyDescent="0.25">
      <c r="A17" s="16" t="s">
        <v>90</v>
      </c>
      <c r="B17" s="16">
        <v>12538366</v>
      </c>
      <c r="C17" s="16">
        <v>5677831</v>
      </c>
      <c r="D17" s="16">
        <v>6860535</v>
      </c>
      <c r="E17" s="16">
        <v>2306523</v>
      </c>
      <c r="F17" s="16">
        <v>2175932</v>
      </c>
      <c r="G17" s="16">
        <v>1243068</v>
      </c>
      <c r="H17" s="16">
        <v>1135012</v>
      </c>
      <c r="I17" s="16">
        <v>4201901</v>
      </c>
      <c r="J17" s="16">
        <v>2233136</v>
      </c>
      <c r="K17" s="16">
        <v>1968765</v>
      </c>
      <c r="L17" s="16">
        <v>884363</v>
      </c>
      <c r="M17" s="16">
        <v>636732</v>
      </c>
      <c r="N17" s="16">
        <v>271690</v>
      </c>
      <c r="O17" s="16">
        <v>175980</v>
      </c>
      <c r="P17" s="16">
        <v>592204</v>
      </c>
      <c r="Q17" s="16">
        <v>286427</v>
      </c>
      <c r="R17" s="16">
        <v>305777</v>
      </c>
      <c r="S17" s="16">
        <v>140103</v>
      </c>
      <c r="T17" s="16">
        <v>85827</v>
      </c>
      <c r="U17" s="16">
        <v>42681</v>
      </c>
      <c r="V17" s="16">
        <v>37166</v>
      </c>
      <c r="W17" s="16">
        <v>4794105</v>
      </c>
      <c r="X17" s="16">
        <v>2519563</v>
      </c>
      <c r="Y17" s="16">
        <v>2274542</v>
      </c>
      <c r="Z17" s="16">
        <v>1024466</v>
      </c>
      <c r="AA17" s="16">
        <v>722559</v>
      </c>
      <c r="AB17" s="16">
        <v>314371</v>
      </c>
      <c r="AC17" s="16">
        <v>213146</v>
      </c>
      <c r="AD17" s="18">
        <v>0.38235484591851898</v>
      </c>
      <c r="AE17" s="18">
        <v>0.44375449005086598</v>
      </c>
      <c r="AF17" s="18">
        <v>0.331540032956613</v>
      </c>
      <c r="AG17" s="18">
        <v>0.44416032270217998</v>
      </c>
      <c r="AH17" s="18">
        <v>0.33206874111874801</v>
      </c>
      <c r="AI17" s="18">
        <v>0.252899278237393</v>
      </c>
      <c r="AJ17" s="18">
        <v>0.18779184713465599</v>
      </c>
      <c r="AK17" s="18">
        <v>0.335123492167959</v>
      </c>
      <c r="AL17" s="18">
        <v>0.39330793748528298</v>
      </c>
      <c r="AM17" s="18">
        <v>0.28696960222489898</v>
      </c>
      <c r="AN17" s="18">
        <v>0.38341824469125202</v>
      </c>
      <c r="AO17" s="18">
        <v>0.292624953353322</v>
      </c>
      <c r="AP17" s="18">
        <v>0.21856406890049501</v>
      </c>
      <c r="AQ17" s="18">
        <v>0.155046818888258</v>
      </c>
      <c r="AR17" s="18">
        <v>0.123527540594125</v>
      </c>
      <c r="AS17" s="18">
        <v>0.113681221703922</v>
      </c>
      <c r="AT17" s="18">
        <v>0.13443453671112701</v>
      </c>
      <c r="AU17" s="18">
        <v>0.1367571007725</v>
      </c>
      <c r="AV17" s="18">
        <v>0.118781995657102</v>
      </c>
      <c r="AW17" s="18">
        <v>0.13576633977052599</v>
      </c>
      <c r="AX17" s="18">
        <v>0.17436874255205401</v>
      </c>
    </row>
    <row r="18" spans="1:50" x14ac:dyDescent="0.25">
      <c r="A18" s="16" t="s">
        <v>91</v>
      </c>
      <c r="B18" s="16">
        <v>12568071</v>
      </c>
      <c r="C18" s="16">
        <v>5608463</v>
      </c>
      <c r="D18" s="16">
        <v>6959608</v>
      </c>
      <c r="E18" s="16">
        <v>2417068</v>
      </c>
      <c r="F18" s="16">
        <v>2244239</v>
      </c>
      <c r="G18" s="16">
        <v>1257886</v>
      </c>
      <c r="H18" s="16">
        <v>1040415</v>
      </c>
      <c r="I18" s="16">
        <v>4277964</v>
      </c>
      <c r="J18" s="16">
        <v>2264387</v>
      </c>
      <c r="K18" s="16">
        <v>2013577</v>
      </c>
      <c r="L18" s="16">
        <v>961163</v>
      </c>
      <c r="M18" s="16">
        <v>623711</v>
      </c>
      <c r="N18" s="16">
        <v>271022</v>
      </c>
      <c r="O18" s="16">
        <v>157681</v>
      </c>
      <c r="P18" s="16">
        <v>499862</v>
      </c>
      <c r="Q18" s="16">
        <v>249201</v>
      </c>
      <c r="R18" s="16">
        <v>250661</v>
      </c>
      <c r="S18" s="16">
        <v>106646</v>
      </c>
      <c r="T18" s="16">
        <v>81565</v>
      </c>
      <c r="U18" s="16">
        <v>40461</v>
      </c>
      <c r="V18" s="16">
        <v>21989</v>
      </c>
      <c r="W18" s="16">
        <v>4777826</v>
      </c>
      <c r="X18" s="16">
        <v>2513588</v>
      </c>
      <c r="Y18" s="16">
        <v>2264238</v>
      </c>
      <c r="Z18" s="16">
        <v>1067809</v>
      </c>
      <c r="AA18" s="16">
        <v>705276</v>
      </c>
      <c r="AB18" s="16">
        <v>311483</v>
      </c>
      <c r="AC18" s="16">
        <v>179670</v>
      </c>
      <c r="AD18" s="18">
        <v>0.38015587276679103</v>
      </c>
      <c r="AE18" s="18">
        <v>0.44817769146377501</v>
      </c>
      <c r="AF18" s="18">
        <v>0.32533987546424997</v>
      </c>
      <c r="AG18" s="18">
        <v>0.44177863427921799</v>
      </c>
      <c r="AH18" s="18">
        <v>0.31426064692753303</v>
      </c>
      <c r="AI18" s="18">
        <v>0.24762418851946799</v>
      </c>
      <c r="AJ18" s="18">
        <v>0.17269070515130999</v>
      </c>
      <c r="AK18" s="18">
        <v>0.34038350037965298</v>
      </c>
      <c r="AL18" s="18">
        <v>0.40374466230765899</v>
      </c>
      <c r="AM18" s="18">
        <v>0.28932333545222699</v>
      </c>
      <c r="AN18" s="18">
        <v>0.39765658227240602</v>
      </c>
      <c r="AO18" s="18">
        <v>0.277916478592521</v>
      </c>
      <c r="AP18" s="18">
        <v>0.21545831657240799</v>
      </c>
      <c r="AQ18" s="18">
        <v>0.15155586953283101</v>
      </c>
      <c r="AR18" s="18">
        <v>0.104621223125329</v>
      </c>
      <c r="AS18" s="18">
        <v>9.9141545869888006E-2</v>
      </c>
      <c r="AT18" s="18">
        <v>0.110704351751009</v>
      </c>
      <c r="AU18" s="18">
        <v>9.9873666545234205E-2</v>
      </c>
      <c r="AV18" s="18">
        <v>0.115649759810344</v>
      </c>
      <c r="AW18" s="18">
        <v>0.12989793985546599</v>
      </c>
      <c r="AX18" s="18">
        <v>0.12238548449936</v>
      </c>
    </row>
    <row r="19" spans="1:50" x14ac:dyDescent="0.25">
      <c r="A19" s="16" t="s">
        <v>92</v>
      </c>
      <c r="B19" s="16">
        <v>12629454</v>
      </c>
      <c r="C19" s="16">
        <v>5628469</v>
      </c>
      <c r="D19" s="16">
        <v>7000985</v>
      </c>
      <c r="E19" s="16">
        <v>2241875</v>
      </c>
      <c r="F19" s="16">
        <v>2346003</v>
      </c>
      <c r="G19" s="16">
        <v>1238712</v>
      </c>
      <c r="H19" s="16">
        <v>1174395</v>
      </c>
      <c r="I19" s="16">
        <v>4211078</v>
      </c>
      <c r="J19" s="16">
        <v>2250252</v>
      </c>
      <c r="K19" s="16">
        <v>1960826</v>
      </c>
      <c r="L19" s="16">
        <v>871388</v>
      </c>
      <c r="M19" s="16">
        <v>650687</v>
      </c>
      <c r="N19" s="16">
        <v>264950</v>
      </c>
      <c r="O19" s="16">
        <v>173801</v>
      </c>
      <c r="P19" s="16">
        <v>457403</v>
      </c>
      <c r="Q19" s="16">
        <v>227508</v>
      </c>
      <c r="R19" s="16">
        <v>229895</v>
      </c>
      <c r="S19" s="16">
        <v>106577</v>
      </c>
      <c r="T19" s="16">
        <v>67745</v>
      </c>
      <c r="U19" s="16">
        <v>26675</v>
      </c>
      <c r="V19" s="16">
        <v>28898</v>
      </c>
      <c r="W19" s="16">
        <v>4668481</v>
      </c>
      <c r="X19" s="16">
        <v>2477760</v>
      </c>
      <c r="Y19" s="16">
        <v>2190721</v>
      </c>
      <c r="Z19" s="16">
        <v>977965</v>
      </c>
      <c r="AA19" s="16">
        <v>718432</v>
      </c>
      <c r="AB19" s="16">
        <v>291625</v>
      </c>
      <c r="AC19" s="16">
        <v>202699</v>
      </c>
      <c r="AD19" s="18">
        <v>0.369650263582258</v>
      </c>
      <c r="AE19" s="18">
        <v>0.440219178607895</v>
      </c>
      <c r="AF19" s="18">
        <v>0.31291611109008199</v>
      </c>
      <c r="AG19" s="18">
        <v>0.43622637301366002</v>
      </c>
      <c r="AH19" s="18">
        <v>0.30623660754057003</v>
      </c>
      <c r="AI19" s="18">
        <v>0.235425990867934</v>
      </c>
      <c r="AJ19" s="18">
        <v>0.17259865718093101</v>
      </c>
      <c r="AK19" s="18">
        <v>0.33343310011659999</v>
      </c>
      <c r="AL19" s="18">
        <v>0.39979823998320002</v>
      </c>
      <c r="AM19" s="18">
        <v>0.28007858894141302</v>
      </c>
      <c r="AN19" s="18">
        <v>0.388687148034569</v>
      </c>
      <c r="AO19" s="18">
        <v>0.27735983287318899</v>
      </c>
      <c r="AP19" s="18">
        <v>0.21389152603672201</v>
      </c>
      <c r="AQ19" s="18">
        <v>0.14799194478859301</v>
      </c>
      <c r="AR19" s="18">
        <v>9.79768365770365E-2</v>
      </c>
      <c r="AS19" s="18">
        <v>9.18200309957381E-2</v>
      </c>
      <c r="AT19" s="18">
        <v>0.104940336994076</v>
      </c>
      <c r="AU19" s="18">
        <v>0.108978337670571</v>
      </c>
      <c r="AV19" s="18">
        <v>9.4295632711237795E-2</v>
      </c>
      <c r="AW19" s="18">
        <v>9.1470210030004301E-2</v>
      </c>
      <c r="AX19" s="18">
        <v>0.14256607087356099</v>
      </c>
    </row>
    <row r="20" spans="1:50" x14ac:dyDescent="0.25">
      <c r="A20" s="16" t="s">
        <v>93</v>
      </c>
      <c r="B20" s="16">
        <v>12660204</v>
      </c>
      <c r="C20" s="16">
        <v>5717107</v>
      </c>
      <c r="D20" s="16">
        <v>6943097</v>
      </c>
      <c r="E20" s="16">
        <v>2363191</v>
      </c>
      <c r="F20" s="16">
        <v>2295027</v>
      </c>
      <c r="G20" s="16">
        <v>1220665</v>
      </c>
      <c r="H20" s="16">
        <v>1064214</v>
      </c>
      <c r="I20" s="16">
        <v>4253970</v>
      </c>
      <c r="J20" s="16">
        <v>2298847</v>
      </c>
      <c r="K20" s="16">
        <v>1955123</v>
      </c>
      <c r="L20" s="16">
        <v>891729</v>
      </c>
      <c r="M20" s="16">
        <v>646448</v>
      </c>
      <c r="N20" s="16">
        <v>251375</v>
      </c>
      <c r="O20" s="16">
        <v>165571</v>
      </c>
      <c r="P20" s="16">
        <v>497779</v>
      </c>
      <c r="Q20" s="16">
        <v>231405</v>
      </c>
      <c r="R20" s="16">
        <v>266374</v>
      </c>
      <c r="S20" s="16">
        <v>134032</v>
      </c>
      <c r="T20" s="16">
        <v>76378</v>
      </c>
      <c r="U20" s="16">
        <v>32113</v>
      </c>
      <c r="V20" s="16">
        <v>23851</v>
      </c>
      <c r="W20" s="16">
        <v>4751749</v>
      </c>
      <c r="X20" s="16">
        <v>2530252</v>
      </c>
      <c r="Y20" s="16">
        <v>2221497</v>
      </c>
      <c r="Z20" s="16">
        <v>1025761</v>
      </c>
      <c r="AA20" s="16">
        <v>722826</v>
      </c>
      <c r="AB20" s="16">
        <v>283488</v>
      </c>
      <c r="AC20" s="16">
        <v>189422</v>
      </c>
      <c r="AD20" s="18">
        <v>0.37532957604790601</v>
      </c>
      <c r="AE20" s="18">
        <v>0.44257558936713998</v>
      </c>
      <c r="AF20" s="18">
        <v>0.31995765002274901</v>
      </c>
      <c r="AG20" s="18">
        <v>0.43405759415976097</v>
      </c>
      <c r="AH20" s="18">
        <v>0.31495315741383401</v>
      </c>
      <c r="AI20" s="18">
        <v>0.232240622939136</v>
      </c>
      <c r="AJ20" s="18">
        <v>0.177992396266165</v>
      </c>
      <c r="AK20" s="18">
        <v>0.336011173279672</v>
      </c>
      <c r="AL20" s="18">
        <v>0.40209969832644399</v>
      </c>
      <c r="AM20" s="18">
        <v>0.28159234992684101</v>
      </c>
      <c r="AN20" s="18">
        <v>0.37734106130228201</v>
      </c>
      <c r="AO20" s="18">
        <v>0.28167337464875097</v>
      </c>
      <c r="AP20" s="18">
        <v>0.20593283169419899</v>
      </c>
      <c r="AQ20" s="18">
        <v>0.155580550528371</v>
      </c>
      <c r="AR20" s="18">
        <v>0.10475700631493801</v>
      </c>
      <c r="AS20" s="18">
        <v>9.1455317494067795E-2</v>
      </c>
      <c r="AT20" s="18">
        <v>0.119907431790365</v>
      </c>
      <c r="AU20" s="18">
        <v>0.13066591535455099</v>
      </c>
      <c r="AV20" s="18">
        <v>0.105665817222955</v>
      </c>
      <c r="AW20" s="18">
        <v>0.113278163449599</v>
      </c>
      <c r="AX20" s="18">
        <v>0.12591462448923599</v>
      </c>
    </row>
    <row r="21" spans="1:50" x14ac:dyDescent="0.25">
      <c r="A21" s="16" t="s">
        <v>94</v>
      </c>
      <c r="B21" s="16">
        <v>12689984</v>
      </c>
      <c r="C21" s="16">
        <v>5674622</v>
      </c>
      <c r="D21" s="16">
        <v>7015362</v>
      </c>
      <c r="E21" s="16">
        <v>2415694</v>
      </c>
      <c r="F21" s="16">
        <v>2311932</v>
      </c>
      <c r="G21" s="16">
        <v>1142316</v>
      </c>
      <c r="H21" s="16">
        <v>1145420</v>
      </c>
      <c r="I21" s="16">
        <v>4289230</v>
      </c>
      <c r="J21" s="16">
        <v>2274532</v>
      </c>
      <c r="K21" s="16">
        <v>2014698</v>
      </c>
      <c r="L21" s="16">
        <v>975570</v>
      </c>
      <c r="M21" s="16">
        <v>653827</v>
      </c>
      <c r="N21" s="16">
        <v>241120</v>
      </c>
      <c r="O21" s="16">
        <v>144181</v>
      </c>
      <c r="P21" s="16">
        <v>452509</v>
      </c>
      <c r="Q21" s="16">
        <v>208237</v>
      </c>
      <c r="R21" s="16">
        <v>244272</v>
      </c>
      <c r="S21" s="16">
        <v>101963</v>
      </c>
      <c r="T21" s="16">
        <v>80405</v>
      </c>
      <c r="U21" s="16">
        <v>25987</v>
      </c>
      <c r="V21" s="16">
        <v>35917</v>
      </c>
      <c r="W21" s="16">
        <v>4741739</v>
      </c>
      <c r="X21" s="16">
        <v>2482769</v>
      </c>
      <c r="Y21" s="16">
        <v>2258970</v>
      </c>
      <c r="Z21" s="16">
        <v>1077533</v>
      </c>
      <c r="AA21" s="16">
        <v>734232</v>
      </c>
      <c r="AB21" s="16">
        <v>267107</v>
      </c>
      <c r="AC21" s="16">
        <v>180098</v>
      </c>
      <c r="AD21" s="18">
        <v>0.37365996678955599</v>
      </c>
      <c r="AE21" s="18">
        <v>0.43752147720147699</v>
      </c>
      <c r="AF21" s="18">
        <v>0.32200334066866398</v>
      </c>
      <c r="AG21" s="18">
        <v>0.446055253686932</v>
      </c>
      <c r="AH21" s="18">
        <v>0.31758373516176103</v>
      </c>
      <c r="AI21" s="18">
        <v>0.233829343194002</v>
      </c>
      <c r="AJ21" s="18">
        <v>0.15723315465069601</v>
      </c>
      <c r="AK21" s="18">
        <v>0.33800121418592799</v>
      </c>
      <c r="AL21" s="18">
        <v>0.40082528845093102</v>
      </c>
      <c r="AM21" s="18">
        <v>0.287183754737104</v>
      </c>
      <c r="AN21" s="18">
        <v>0.40384667925656098</v>
      </c>
      <c r="AO21" s="18">
        <v>0.28280546313645899</v>
      </c>
      <c r="AP21" s="18">
        <v>0.21107994635459901</v>
      </c>
      <c r="AQ21" s="18">
        <v>0.12587609785057</v>
      </c>
      <c r="AR21" s="18">
        <v>9.5431022247323194E-2</v>
      </c>
      <c r="AS21" s="18">
        <v>8.3872885475853795E-2</v>
      </c>
      <c r="AT21" s="18">
        <v>0.108134238170494</v>
      </c>
      <c r="AU21" s="18">
        <v>9.4626336269979697E-2</v>
      </c>
      <c r="AV21" s="18">
        <v>0.109508983536539</v>
      </c>
      <c r="AW21" s="18">
        <v>9.7290598898568698E-2</v>
      </c>
      <c r="AX21" s="18">
        <v>0.199430310164466</v>
      </c>
    </row>
    <row r="22" spans="1:50" x14ac:dyDescent="0.25">
      <c r="A22" s="16" t="s">
        <v>95</v>
      </c>
      <c r="B22" s="16">
        <v>12720660</v>
      </c>
      <c r="C22" s="16">
        <v>5650988</v>
      </c>
      <c r="D22" s="16">
        <v>7069672</v>
      </c>
      <c r="E22" s="16">
        <v>2353208</v>
      </c>
      <c r="F22" s="16">
        <v>2336801</v>
      </c>
      <c r="G22" s="16">
        <v>1207812</v>
      </c>
      <c r="H22" s="16">
        <v>1171851</v>
      </c>
      <c r="I22" s="16">
        <v>4232109</v>
      </c>
      <c r="J22" s="16">
        <v>2231878</v>
      </c>
      <c r="K22" s="16">
        <v>2000231</v>
      </c>
      <c r="L22" s="16">
        <v>924986</v>
      </c>
      <c r="M22" s="16">
        <v>669817</v>
      </c>
      <c r="N22" s="16">
        <v>246843</v>
      </c>
      <c r="O22" s="16">
        <v>158585</v>
      </c>
      <c r="P22" s="16">
        <v>454156</v>
      </c>
      <c r="Q22" s="16">
        <v>216932</v>
      </c>
      <c r="R22" s="16">
        <v>237224</v>
      </c>
      <c r="S22" s="16">
        <v>105603</v>
      </c>
      <c r="T22" s="16">
        <v>70819</v>
      </c>
      <c r="U22" s="16">
        <v>30938</v>
      </c>
      <c r="V22" s="16">
        <v>29864</v>
      </c>
      <c r="W22" s="16">
        <v>4686265</v>
      </c>
      <c r="X22" s="16">
        <v>2448810</v>
      </c>
      <c r="Y22" s="16">
        <v>2237455</v>
      </c>
      <c r="Z22" s="16">
        <v>1030589</v>
      </c>
      <c r="AA22" s="16">
        <v>740636</v>
      </c>
      <c r="AB22" s="16">
        <v>277781</v>
      </c>
      <c r="AC22" s="16">
        <v>188449</v>
      </c>
      <c r="AD22" s="18">
        <v>0.36839794476072801</v>
      </c>
      <c r="AE22" s="18">
        <v>0.43334192180199299</v>
      </c>
      <c r="AF22" s="18">
        <v>0.31648639427684899</v>
      </c>
      <c r="AG22" s="18">
        <v>0.437950661394998</v>
      </c>
      <c r="AH22" s="18">
        <v>0.316944403909447</v>
      </c>
      <c r="AI22" s="18">
        <v>0.22998695161167501</v>
      </c>
      <c r="AJ22" s="18">
        <v>0.16081310678576</v>
      </c>
      <c r="AK22" s="18">
        <v>0.33269570918490099</v>
      </c>
      <c r="AL22" s="18">
        <v>0.39495359041640199</v>
      </c>
      <c r="AM22" s="18">
        <v>0.28293123075582599</v>
      </c>
      <c r="AN22" s="18">
        <v>0.39307447535449502</v>
      </c>
      <c r="AO22" s="18">
        <v>0.28663844289693502</v>
      </c>
      <c r="AP22" s="18">
        <v>0.204372038032409</v>
      </c>
      <c r="AQ22" s="18">
        <v>0.135328638197177</v>
      </c>
      <c r="AR22" s="18">
        <v>9.6912146453518894E-2</v>
      </c>
      <c r="AS22" s="18">
        <v>8.8586701295731402E-2</v>
      </c>
      <c r="AT22" s="18">
        <v>0.10602403176823701</v>
      </c>
      <c r="AU22" s="18">
        <v>0.102468588350933</v>
      </c>
      <c r="AV22" s="18">
        <v>9.5619170550715907E-2</v>
      </c>
      <c r="AW22" s="18">
        <v>0.11137550804410699</v>
      </c>
      <c r="AX22" s="18">
        <v>0.15847258409437001</v>
      </c>
    </row>
    <row r="23" spans="1:50" x14ac:dyDescent="0.25">
      <c r="A23" s="16" t="s">
        <v>96</v>
      </c>
      <c r="B23" s="16">
        <v>12751541</v>
      </c>
      <c r="C23" s="16">
        <v>5677632</v>
      </c>
      <c r="D23" s="16">
        <v>7073909</v>
      </c>
      <c r="E23" s="16">
        <v>2363222</v>
      </c>
      <c r="F23" s="16">
        <v>2380783</v>
      </c>
      <c r="G23" s="16">
        <v>1272132</v>
      </c>
      <c r="H23" s="16">
        <v>1057772</v>
      </c>
      <c r="I23" s="16">
        <v>4386366</v>
      </c>
      <c r="J23" s="16">
        <v>2328356</v>
      </c>
      <c r="K23" s="16">
        <v>2058010</v>
      </c>
      <c r="L23" s="16">
        <v>958426</v>
      </c>
      <c r="M23" s="16">
        <v>666322</v>
      </c>
      <c r="N23" s="16">
        <v>276549</v>
      </c>
      <c r="O23" s="16">
        <v>156713</v>
      </c>
      <c r="P23" s="16">
        <v>432966</v>
      </c>
      <c r="Q23" s="16">
        <v>182361</v>
      </c>
      <c r="R23" s="16">
        <v>250605</v>
      </c>
      <c r="S23" s="16">
        <v>100146</v>
      </c>
      <c r="T23" s="16">
        <v>71072</v>
      </c>
      <c r="U23" s="16">
        <v>40667</v>
      </c>
      <c r="V23" s="16">
        <v>38720</v>
      </c>
      <c r="W23" s="16">
        <v>4819332</v>
      </c>
      <c r="X23" s="16">
        <v>2510717</v>
      </c>
      <c r="Y23" s="16">
        <v>2308615</v>
      </c>
      <c r="Z23" s="16">
        <v>1058572</v>
      </c>
      <c r="AA23" s="16">
        <v>737394</v>
      </c>
      <c r="AB23" s="16">
        <v>317216</v>
      </c>
      <c r="AC23" s="16">
        <v>195433</v>
      </c>
      <c r="AD23" s="18">
        <v>0.377941144525199</v>
      </c>
      <c r="AE23" s="18">
        <v>0.44221199965055902</v>
      </c>
      <c r="AF23" s="18">
        <v>0.32635633282814402</v>
      </c>
      <c r="AG23" s="18">
        <v>0.44793591122628301</v>
      </c>
      <c r="AH23" s="18">
        <v>0.30972751401534698</v>
      </c>
      <c r="AI23" s="18">
        <v>0.24935777104891599</v>
      </c>
      <c r="AJ23" s="18">
        <v>0.18475909742364099</v>
      </c>
      <c r="AK23" s="18">
        <v>0.34398713065346398</v>
      </c>
      <c r="AL23" s="18">
        <v>0.41009279925151898</v>
      </c>
      <c r="AM23" s="18">
        <v>0.29092966844781298</v>
      </c>
      <c r="AN23" s="18">
        <v>0.40555902069293498</v>
      </c>
      <c r="AO23" s="18">
        <v>0.27987515031819399</v>
      </c>
      <c r="AP23" s="18">
        <v>0.217390176491119</v>
      </c>
      <c r="AQ23" s="18">
        <v>0.148153855462236</v>
      </c>
      <c r="AR23" s="18">
        <v>8.9839421728986499E-2</v>
      </c>
      <c r="AS23" s="18">
        <v>7.2633036698281805E-2</v>
      </c>
      <c r="AT23" s="18">
        <v>0.108552097253115</v>
      </c>
      <c r="AU23" s="18">
        <v>9.4604807230873306E-2</v>
      </c>
      <c r="AV23" s="18">
        <v>9.6382666525629407E-2</v>
      </c>
      <c r="AW23" s="18">
        <v>0.12819971249873899</v>
      </c>
      <c r="AX23" s="18">
        <v>0.19812416531496699</v>
      </c>
    </row>
    <row r="24" spans="1:50" x14ac:dyDescent="0.25">
      <c r="A24" s="16" t="s">
        <v>97</v>
      </c>
      <c r="B24" s="16">
        <v>12782016</v>
      </c>
      <c r="C24" s="16">
        <v>5750133</v>
      </c>
      <c r="D24" s="16">
        <v>7031883</v>
      </c>
      <c r="E24" s="16">
        <v>2463763</v>
      </c>
      <c r="F24" s="16">
        <v>2439735</v>
      </c>
      <c r="G24" s="16">
        <v>1104604</v>
      </c>
      <c r="H24" s="16">
        <v>1023781</v>
      </c>
      <c r="I24" s="16">
        <v>4424747</v>
      </c>
      <c r="J24" s="16">
        <v>2371531</v>
      </c>
      <c r="K24" s="16">
        <v>2053216</v>
      </c>
      <c r="L24" s="16">
        <v>962588</v>
      </c>
      <c r="M24" s="16">
        <v>680386</v>
      </c>
      <c r="N24" s="16">
        <v>254867</v>
      </c>
      <c r="O24" s="16">
        <v>155375</v>
      </c>
      <c r="P24" s="16">
        <v>469711</v>
      </c>
      <c r="Q24" s="16">
        <v>222929</v>
      </c>
      <c r="R24" s="16">
        <v>246782</v>
      </c>
      <c r="S24" s="16">
        <v>117797</v>
      </c>
      <c r="T24" s="16">
        <v>75590</v>
      </c>
      <c r="U24" s="16">
        <v>21926</v>
      </c>
      <c r="V24" s="16">
        <v>31469</v>
      </c>
      <c r="W24" s="16">
        <v>4894458</v>
      </c>
      <c r="X24" s="16">
        <v>2594460</v>
      </c>
      <c r="Y24" s="16">
        <v>2299998</v>
      </c>
      <c r="Z24" s="16">
        <v>1080385</v>
      </c>
      <c r="AA24" s="16">
        <v>755976</v>
      </c>
      <c r="AB24" s="16">
        <v>276793</v>
      </c>
      <c r="AC24" s="16">
        <v>186844</v>
      </c>
      <c r="AD24" s="18">
        <v>0.382917530380184</v>
      </c>
      <c r="AE24" s="18">
        <v>0.45119999833047297</v>
      </c>
      <c r="AF24" s="18">
        <v>0.327081380620241</v>
      </c>
      <c r="AG24" s="18">
        <v>0.43851011643571203</v>
      </c>
      <c r="AH24" s="18">
        <v>0.30985988232328499</v>
      </c>
      <c r="AI24" s="18">
        <v>0.25058120376171</v>
      </c>
      <c r="AJ24" s="18">
        <v>0.18250387534052701</v>
      </c>
      <c r="AK24" s="18">
        <v>0.34616972784261901</v>
      </c>
      <c r="AL24" s="18">
        <v>0.41243063421315601</v>
      </c>
      <c r="AM24" s="18">
        <v>0.29198665563690401</v>
      </c>
      <c r="AN24" s="18">
        <v>0.39069829362645703</v>
      </c>
      <c r="AO24" s="18">
        <v>0.27887700918337399</v>
      </c>
      <c r="AP24" s="18">
        <v>0.23073155628623501</v>
      </c>
      <c r="AQ24" s="18">
        <v>0.15176585617431901</v>
      </c>
      <c r="AR24" s="18">
        <v>9.5967929441829899E-2</v>
      </c>
      <c r="AS24" s="18">
        <v>8.5925009443198197E-2</v>
      </c>
      <c r="AT24" s="18">
        <v>0.107296615040535</v>
      </c>
      <c r="AU24" s="18">
        <v>0.10903242825474301</v>
      </c>
      <c r="AV24" s="18">
        <v>9.9989946770797006E-2</v>
      </c>
      <c r="AW24" s="18">
        <v>7.9214431000784E-2</v>
      </c>
      <c r="AX24" s="18">
        <v>0.16842392584187901</v>
      </c>
    </row>
    <row r="25" spans="1:50" x14ac:dyDescent="0.25">
      <c r="A25" s="16" t="s">
        <v>98</v>
      </c>
      <c r="B25" s="16">
        <v>12811913</v>
      </c>
      <c r="C25" s="16">
        <v>5861847</v>
      </c>
      <c r="D25" s="16">
        <v>6950066</v>
      </c>
      <c r="E25" s="16">
        <v>2471967</v>
      </c>
      <c r="F25" s="16">
        <v>2422512</v>
      </c>
      <c r="G25" s="16">
        <v>1063279</v>
      </c>
      <c r="H25" s="16">
        <v>992308</v>
      </c>
      <c r="I25" s="16">
        <v>4406145</v>
      </c>
      <c r="J25" s="16">
        <v>2372970</v>
      </c>
      <c r="K25" s="16">
        <v>2033175</v>
      </c>
      <c r="L25" s="16">
        <v>943233</v>
      </c>
      <c r="M25" s="16">
        <v>687430</v>
      </c>
      <c r="N25" s="16">
        <v>238840</v>
      </c>
      <c r="O25" s="16">
        <v>163672</v>
      </c>
      <c r="P25" s="16">
        <v>478702</v>
      </c>
      <c r="Q25" s="16">
        <v>253342</v>
      </c>
      <c r="R25" s="16">
        <v>225360</v>
      </c>
      <c r="S25" s="16">
        <v>108160</v>
      </c>
      <c r="T25" s="16">
        <v>75394</v>
      </c>
      <c r="U25" s="16">
        <v>16602</v>
      </c>
      <c r="V25" s="16">
        <v>25204</v>
      </c>
      <c r="W25" s="16">
        <v>4884847</v>
      </c>
      <c r="X25" s="16">
        <v>2626312</v>
      </c>
      <c r="Y25" s="16">
        <v>2258535</v>
      </c>
      <c r="Z25" s="16">
        <v>1051393</v>
      </c>
      <c r="AA25" s="16">
        <v>762824</v>
      </c>
      <c r="AB25" s="16">
        <v>255442</v>
      </c>
      <c r="AC25" s="16">
        <v>188876</v>
      </c>
      <c r="AD25" s="18">
        <v>0.38127381914004599</v>
      </c>
      <c r="AE25" s="18">
        <v>0.44803489412125602</v>
      </c>
      <c r="AF25" s="18">
        <v>0.324965978740346</v>
      </c>
      <c r="AG25" s="18">
        <v>0.425326470782175</v>
      </c>
      <c r="AH25" s="18">
        <v>0.31488966824519299</v>
      </c>
      <c r="AI25" s="18">
        <v>0.24023986178604101</v>
      </c>
      <c r="AJ25" s="18">
        <v>0.19034009601857499</v>
      </c>
      <c r="AK25" s="18">
        <v>0.34391000001326899</v>
      </c>
      <c r="AL25" s="18">
        <v>0.404816092948178</v>
      </c>
      <c r="AM25" s="18">
        <v>0.29254038738624899</v>
      </c>
      <c r="AN25" s="18">
        <v>0.381571841371669</v>
      </c>
      <c r="AO25" s="18">
        <v>0.28376742819024198</v>
      </c>
      <c r="AP25" s="18">
        <v>0.224625897812333</v>
      </c>
      <c r="AQ25" s="18">
        <v>0.164940724049388</v>
      </c>
      <c r="AR25" s="18">
        <v>9.7997337480580204E-2</v>
      </c>
      <c r="AS25" s="18">
        <v>9.6463024956669294E-2</v>
      </c>
      <c r="AT25" s="18">
        <v>9.9781495526967703E-2</v>
      </c>
      <c r="AU25" s="18">
        <v>0.102873045569069</v>
      </c>
      <c r="AV25" s="18">
        <v>9.8835380113892604E-2</v>
      </c>
      <c r="AW25" s="18">
        <v>6.4993227425403796E-2</v>
      </c>
      <c r="AX25" s="18">
        <v>0.13344204663376999</v>
      </c>
    </row>
    <row r="26" spans="1:50" x14ac:dyDescent="0.25">
      <c r="A26" s="16" t="s">
        <v>99</v>
      </c>
      <c r="B26" s="16">
        <v>12842246</v>
      </c>
      <c r="C26" s="16">
        <v>5830632</v>
      </c>
      <c r="D26" s="16">
        <v>7011614</v>
      </c>
      <c r="E26" s="16">
        <v>2434143</v>
      </c>
      <c r="F26" s="16">
        <v>2361768</v>
      </c>
      <c r="G26" s="16">
        <v>1192520</v>
      </c>
      <c r="H26" s="16">
        <v>1023183</v>
      </c>
      <c r="I26" s="16">
        <v>4366937</v>
      </c>
      <c r="J26" s="16">
        <v>2336340</v>
      </c>
      <c r="K26" s="16">
        <v>2030597</v>
      </c>
      <c r="L26" s="16">
        <v>941685</v>
      </c>
      <c r="M26" s="16">
        <v>692960</v>
      </c>
      <c r="N26" s="16">
        <v>253025</v>
      </c>
      <c r="O26" s="16">
        <v>142927</v>
      </c>
      <c r="P26" s="16">
        <v>490676</v>
      </c>
      <c r="Q26" s="16">
        <v>240584</v>
      </c>
      <c r="R26" s="16">
        <v>250092</v>
      </c>
      <c r="S26" s="16">
        <v>106562</v>
      </c>
      <c r="T26" s="16">
        <v>93109</v>
      </c>
      <c r="U26" s="16">
        <v>19539</v>
      </c>
      <c r="V26" s="16">
        <v>30882</v>
      </c>
      <c r="W26" s="16">
        <v>4857613</v>
      </c>
      <c r="X26" s="16">
        <v>2576924</v>
      </c>
      <c r="Y26" s="16">
        <v>2280689</v>
      </c>
      <c r="Z26" s="16">
        <v>1048247</v>
      </c>
      <c r="AA26" s="16">
        <v>786069</v>
      </c>
      <c r="AB26" s="16">
        <v>272564</v>
      </c>
      <c r="AC26" s="16">
        <v>173809</v>
      </c>
      <c r="AD26" s="18">
        <v>0.37825260472350403</v>
      </c>
      <c r="AE26" s="18">
        <v>0.44196306678246899</v>
      </c>
      <c r="AF26" s="18">
        <v>0.32527303984503397</v>
      </c>
      <c r="AG26" s="18">
        <v>0.43064314627365802</v>
      </c>
      <c r="AH26" s="18">
        <v>0.332830743747904</v>
      </c>
      <c r="AI26" s="18">
        <v>0.22856136584711401</v>
      </c>
      <c r="AJ26" s="18">
        <v>0.16987088331217401</v>
      </c>
      <c r="AK26" s="18">
        <v>0.34004464639596499</v>
      </c>
      <c r="AL26" s="18">
        <v>0.40070098747442801</v>
      </c>
      <c r="AM26" s="18">
        <v>0.28960478999556999</v>
      </c>
      <c r="AN26" s="18">
        <v>0.38686511022565201</v>
      </c>
      <c r="AO26" s="18">
        <v>0.29340731181047403</v>
      </c>
      <c r="AP26" s="18">
        <v>0.21217673498138401</v>
      </c>
      <c r="AQ26" s="18">
        <v>0.139688599204639</v>
      </c>
      <c r="AR26" s="18">
        <v>0.101011752068351</v>
      </c>
      <c r="AS26" s="18">
        <v>9.3360921781162301E-2</v>
      </c>
      <c r="AT26" s="18">
        <v>0.109656336308896</v>
      </c>
      <c r="AU26" s="18">
        <v>0.101657338394481</v>
      </c>
      <c r="AV26" s="18">
        <v>0.118448889346864</v>
      </c>
      <c r="AW26" s="18">
        <v>7.1685915968359701E-2</v>
      </c>
      <c r="AX26" s="18">
        <v>0.17767779574130199</v>
      </c>
    </row>
    <row r="27" spans="1:50" x14ac:dyDescent="0.25">
      <c r="A27" s="16" t="s">
        <v>100</v>
      </c>
      <c r="B27" s="16">
        <v>12872650</v>
      </c>
      <c r="C27" s="16">
        <v>5841624</v>
      </c>
      <c r="D27" s="16">
        <v>7031026</v>
      </c>
      <c r="E27" s="16">
        <v>2387880</v>
      </c>
      <c r="F27" s="16">
        <v>2359463</v>
      </c>
      <c r="G27" s="16">
        <v>1278225</v>
      </c>
      <c r="H27" s="16">
        <v>1005458</v>
      </c>
      <c r="I27" s="16">
        <v>4432285</v>
      </c>
      <c r="J27" s="16">
        <v>2343076</v>
      </c>
      <c r="K27" s="16">
        <v>2089209</v>
      </c>
      <c r="L27" s="16">
        <v>975385</v>
      </c>
      <c r="M27" s="16">
        <v>686550</v>
      </c>
      <c r="N27" s="16">
        <v>278993</v>
      </c>
      <c r="O27" s="16">
        <v>148281</v>
      </c>
      <c r="P27" s="16">
        <v>479415</v>
      </c>
      <c r="Q27" s="16">
        <v>247257</v>
      </c>
      <c r="R27" s="16">
        <v>232158</v>
      </c>
      <c r="S27" s="16">
        <v>101989</v>
      </c>
      <c r="T27" s="16">
        <v>78304</v>
      </c>
      <c r="U27" s="16">
        <v>30016</v>
      </c>
      <c r="V27" s="16">
        <v>21849</v>
      </c>
      <c r="W27" s="16">
        <v>4911700</v>
      </c>
      <c r="X27" s="16">
        <v>2590333</v>
      </c>
      <c r="Y27" s="16">
        <v>2321367</v>
      </c>
      <c r="Z27" s="16">
        <v>1077374</v>
      </c>
      <c r="AA27" s="16">
        <v>764854</v>
      </c>
      <c r="AB27" s="16">
        <v>309009</v>
      </c>
      <c r="AC27" s="16">
        <v>170130</v>
      </c>
      <c r="AD27" s="18">
        <v>0.381560906262502</v>
      </c>
      <c r="AE27" s="18">
        <v>0.44342686211916399</v>
      </c>
      <c r="AF27" s="18">
        <v>0.330160491512903</v>
      </c>
      <c r="AG27" s="18">
        <v>0.451184314119637</v>
      </c>
      <c r="AH27" s="18">
        <v>0.324164439111781</v>
      </c>
      <c r="AI27" s="18">
        <v>0.24174851845332401</v>
      </c>
      <c r="AJ27" s="18">
        <v>0.169206471080841</v>
      </c>
      <c r="AK27" s="18">
        <v>0.34431799202184499</v>
      </c>
      <c r="AL27" s="18">
        <v>0.40110010503928401</v>
      </c>
      <c r="AM27" s="18">
        <v>0.29714141293176799</v>
      </c>
      <c r="AN27" s="18">
        <v>0.40847320635877798</v>
      </c>
      <c r="AO27" s="18">
        <v>0.290977226597747</v>
      </c>
      <c r="AP27" s="18">
        <v>0.218265954741927</v>
      </c>
      <c r="AQ27" s="18">
        <v>0.147476075579487</v>
      </c>
      <c r="AR27" s="18">
        <v>9.7606734939023193E-2</v>
      </c>
      <c r="AS27" s="18">
        <v>9.5453750540953605E-2</v>
      </c>
      <c r="AT27" s="18">
        <v>0.10000917562798101</v>
      </c>
      <c r="AU27" s="18">
        <v>9.4664434077674095E-2</v>
      </c>
      <c r="AV27" s="18">
        <v>0.102377708686887</v>
      </c>
      <c r="AW27" s="18">
        <v>9.7136329362575199E-2</v>
      </c>
      <c r="AX27" s="18">
        <v>0.128425321812731</v>
      </c>
    </row>
    <row r="28" spans="1:50" x14ac:dyDescent="0.25">
      <c r="A28" s="16" t="s">
        <v>101</v>
      </c>
      <c r="B28" s="16">
        <v>12902921</v>
      </c>
      <c r="C28" s="16">
        <v>5938537</v>
      </c>
      <c r="D28" s="16">
        <v>6964384</v>
      </c>
      <c r="E28" s="16">
        <v>2621284</v>
      </c>
      <c r="F28" s="16">
        <v>2331043</v>
      </c>
      <c r="G28" s="16">
        <v>1137698</v>
      </c>
      <c r="H28" s="16">
        <v>874359</v>
      </c>
      <c r="I28" s="16">
        <v>4359199</v>
      </c>
      <c r="J28" s="16">
        <v>2304045</v>
      </c>
      <c r="K28" s="16">
        <v>2055154</v>
      </c>
      <c r="L28" s="16">
        <v>1003737</v>
      </c>
      <c r="M28" s="16">
        <v>665020</v>
      </c>
      <c r="N28" s="16">
        <v>257981</v>
      </c>
      <c r="O28" s="16">
        <v>128416</v>
      </c>
      <c r="P28" s="16">
        <v>493074</v>
      </c>
      <c r="Q28" s="16">
        <v>266770</v>
      </c>
      <c r="R28" s="16">
        <v>226304</v>
      </c>
      <c r="S28" s="16">
        <v>120624</v>
      </c>
      <c r="T28" s="16">
        <v>69024</v>
      </c>
      <c r="U28" s="16">
        <v>21266</v>
      </c>
      <c r="V28" s="16">
        <v>15390</v>
      </c>
      <c r="W28" s="16">
        <v>4852273</v>
      </c>
      <c r="X28" s="16">
        <v>2570815</v>
      </c>
      <c r="Y28" s="16">
        <v>2281458</v>
      </c>
      <c r="Z28" s="16">
        <v>1124361</v>
      </c>
      <c r="AA28" s="16">
        <v>734044</v>
      </c>
      <c r="AB28" s="16">
        <v>279247</v>
      </c>
      <c r="AC28" s="16">
        <v>143806</v>
      </c>
      <c r="AD28" s="18">
        <v>0.37606004097831802</v>
      </c>
      <c r="AE28" s="18">
        <v>0.43290376064003599</v>
      </c>
      <c r="AF28" s="18">
        <v>0.32758934602112699</v>
      </c>
      <c r="AG28" s="18">
        <v>0.428935208851845</v>
      </c>
      <c r="AH28" s="18">
        <v>0.314899381950483</v>
      </c>
      <c r="AI28" s="18">
        <v>0.245449143797387</v>
      </c>
      <c r="AJ28" s="18">
        <v>0.16447020045541899</v>
      </c>
      <c r="AK28" s="18">
        <v>0.33784590326484998</v>
      </c>
      <c r="AL28" s="18">
        <v>0.38798192214681798</v>
      </c>
      <c r="AM28" s="18">
        <v>0.29509487127648298</v>
      </c>
      <c r="AN28" s="18">
        <v>0.38291806610806001</v>
      </c>
      <c r="AO28" s="18">
        <v>0.28528860256975103</v>
      </c>
      <c r="AP28" s="18">
        <v>0.226757012845237</v>
      </c>
      <c r="AQ28" s="18">
        <v>0.14686873469593201</v>
      </c>
      <c r="AR28" s="18">
        <v>0.101617118410279</v>
      </c>
      <c r="AS28" s="18">
        <v>0.10376864924158299</v>
      </c>
      <c r="AT28" s="18">
        <v>9.9192709223663106E-2</v>
      </c>
      <c r="AU28" s="18">
        <v>0.107282269662502</v>
      </c>
      <c r="AV28" s="18">
        <v>9.4032510312733297E-2</v>
      </c>
      <c r="AW28" s="18">
        <v>7.6154802021149701E-2</v>
      </c>
      <c r="AX28" s="18">
        <v>0.10701917861563499</v>
      </c>
    </row>
    <row r="29" spans="1:50" x14ac:dyDescent="0.25">
      <c r="A29" s="16" t="s">
        <v>102</v>
      </c>
      <c r="B29" s="16">
        <v>12932131</v>
      </c>
      <c r="C29" s="16">
        <v>6027044</v>
      </c>
      <c r="D29" s="16">
        <v>6905087</v>
      </c>
      <c r="E29" s="16">
        <v>2565226</v>
      </c>
      <c r="F29" s="16">
        <v>2374947</v>
      </c>
      <c r="G29" s="16">
        <v>1085306</v>
      </c>
      <c r="H29" s="16">
        <v>879608</v>
      </c>
      <c r="I29" s="16">
        <v>4400102</v>
      </c>
      <c r="J29" s="16">
        <v>2384340</v>
      </c>
      <c r="K29" s="16">
        <v>2015762</v>
      </c>
      <c r="L29" s="16">
        <v>978892</v>
      </c>
      <c r="M29" s="16">
        <v>685227</v>
      </c>
      <c r="N29" s="16">
        <v>239443</v>
      </c>
      <c r="O29" s="16">
        <v>112200</v>
      </c>
      <c r="P29" s="16">
        <v>441378</v>
      </c>
      <c r="Q29" s="16">
        <v>234688</v>
      </c>
      <c r="R29" s="16">
        <v>206690</v>
      </c>
      <c r="S29" s="16">
        <v>102630</v>
      </c>
      <c r="T29" s="16">
        <v>71148</v>
      </c>
      <c r="U29" s="16">
        <v>20806</v>
      </c>
      <c r="V29" s="16">
        <v>12106</v>
      </c>
      <c r="W29" s="16">
        <v>4841480</v>
      </c>
      <c r="X29" s="16">
        <v>2619028</v>
      </c>
      <c r="Y29" s="16">
        <v>2222452</v>
      </c>
      <c r="Z29" s="16">
        <v>1081522</v>
      </c>
      <c r="AA29" s="16">
        <v>756375</v>
      </c>
      <c r="AB29" s="16">
        <v>260249</v>
      </c>
      <c r="AC29" s="16">
        <v>124306</v>
      </c>
      <c r="AD29" s="18">
        <v>0.37437604057676199</v>
      </c>
      <c r="AE29" s="18">
        <v>0.43454602289281402</v>
      </c>
      <c r="AF29" s="18">
        <v>0.32185720469561102</v>
      </c>
      <c r="AG29" s="18">
        <v>0.42160885629570299</v>
      </c>
      <c r="AH29" s="18">
        <v>0.31848079136081803</v>
      </c>
      <c r="AI29" s="18">
        <v>0.23979320118012801</v>
      </c>
      <c r="AJ29" s="18">
        <v>0.14131976971560101</v>
      </c>
      <c r="AK29" s="18">
        <v>0.34024570273839599</v>
      </c>
      <c r="AL29" s="18">
        <v>0.39560686797707101</v>
      </c>
      <c r="AM29" s="18">
        <v>0.29192420023093102</v>
      </c>
      <c r="AN29" s="18">
        <v>0.381600685475666</v>
      </c>
      <c r="AO29" s="18">
        <v>0.28852307019904</v>
      </c>
      <c r="AP29" s="18">
        <v>0.22062257096155399</v>
      </c>
      <c r="AQ29" s="18">
        <v>0.127556820765614</v>
      </c>
      <c r="AR29" s="18">
        <v>9.1165924469377102E-2</v>
      </c>
      <c r="AS29" s="18">
        <v>8.9608816706045105E-2</v>
      </c>
      <c r="AT29" s="18">
        <v>9.3000883708624499E-2</v>
      </c>
      <c r="AU29" s="18">
        <v>9.4894047462742298E-2</v>
      </c>
      <c r="AV29" s="18">
        <v>9.4064452156668296E-2</v>
      </c>
      <c r="AW29" s="18">
        <v>7.99465127627772E-2</v>
      </c>
      <c r="AX29" s="18">
        <v>9.7388702073914396E-2</v>
      </c>
    </row>
    <row r="30" spans="1:50" x14ac:dyDescent="0.25">
      <c r="A30" s="16" t="s">
        <v>103</v>
      </c>
      <c r="B30" s="16">
        <v>12962507</v>
      </c>
      <c r="C30" s="16">
        <v>6067817</v>
      </c>
      <c r="D30" s="16">
        <v>6894690</v>
      </c>
      <c r="E30" s="16">
        <v>2418440</v>
      </c>
      <c r="F30" s="16">
        <v>2345864</v>
      </c>
      <c r="G30" s="16">
        <v>1215494</v>
      </c>
      <c r="H30" s="16">
        <v>914892</v>
      </c>
      <c r="I30" s="16">
        <v>4435931</v>
      </c>
      <c r="J30" s="16">
        <v>2459009</v>
      </c>
      <c r="K30" s="16">
        <v>1976922</v>
      </c>
      <c r="L30" s="16">
        <v>931873</v>
      </c>
      <c r="M30" s="16">
        <v>663405</v>
      </c>
      <c r="N30" s="16">
        <v>242033</v>
      </c>
      <c r="O30" s="16">
        <v>139611</v>
      </c>
      <c r="P30" s="16">
        <v>415712</v>
      </c>
      <c r="Q30" s="16">
        <v>224637</v>
      </c>
      <c r="R30" s="16">
        <v>191075</v>
      </c>
      <c r="S30" s="16">
        <v>90088</v>
      </c>
      <c r="T30" s="16">
        <v>53482</v>
      </c>
      <c r="U30" s="16">
        <v>23699</v>
      </c>
      <c r="V30" s="16">
        <v>23806</v>
      </c>
      <c r="W30" s="16">
        <v>4851643</v>
      </c>
      <c r="X30" s="16">
        <v>2683646</v>
      </c>
      <c r="Y30" s="16">
        <v>2167997</v>
      </c>
      <c r="Z30" s="16">
        <v>1021961</v>
      </c>
      <c r="AA30" s="16">
        <v>716887</v>
      </c>
      <c r="AB30" s="16">
        <v>265732</v>
      </c>
      <c r="AC30" s="16">
        <v>163417</v>
      </c>
      <c r="AD30" s="18">
        <v>0.374282767986162</v>
      </c>
      <c r="AE30" s="18">
        <v>0.44227536855511601</v>
      </c>
      <c r="AF30" s="18">
        <v>0.31444444927908299</v>
      </c>
      <c r="AG30" s="18">
        <v>0.42257033459585502</v>
      </c>
      <c r="AH30" s="18">
        <v>0.30559614709122102</v>
      </c>
      <c r="AI30" s="18">
        <v>0.21862057731259901</v>
      </c>
      <c r="AJ30" s="18">
        <v>0.178618897093865</v>
      </c>
      <c r="AK30" s="18">
        <v>0.34221242850630701</v>
      </c>
      <c r="AL30" s="18">
        <v>0.40525431139403201</v>
      </c>
      <c r="AM30" s="18">
        <v>0.28673109305857097</v>
      </c>
      <c r="AN30" s="18">
        <v>0.38531987562230202</v>
      </c>
      <c r="AO30" s="18">
        <v>0.28279772399422998</v>
      </c>
      <c r="AP30" s="18">
        <v>0.199123154865429</v>
      </c>
      <c r="AQ30" s="18">
        <v>0.15259833947613499</v>
      </c>
      <c r="AR30" s="18">
        <v>8.5684787607002405E-2</v>
      </c>
      <c r="AS30" s="18">
        <v>8.3705898617030705E-2</v>
      </c>
      <c r="AT30" s="18">
        <v>8.8134347049373202E-2</v>
      </c>
      <c r="AU30" s="18">
        <v>8.8152091909573793E-2</v>
      </c>
      <c r="AV30" s="18">
        <v>7.4603110392572294E-2</v>
      </c>
      <c r="AW30" s="18">
        <v>8.9183839356946099E-2</v>
      </c>
      <c r="AX30" s="18">
        <v>0.14567639841632099</v>
      </c>
    </row>
    <row r="31" spans="1:50" x14ac:dyDescent="0.25">
      <c r="A31" s="16" t="s">
        <v>104</v>
      </c>
      <c r="B31" s="16">
        <v>12992525</v>
      </c>
      <c r="C31" s="16">
        <v>5931094</v>
      </c>
      <c r="D31" s="16">
        <v>7061431</v>
      </c>
      <c r="E31" s="16">
        <v>2538442</v>
      </c>
      <c r="F31" s="16">
        <v>2314908</v>
      </c>
      <c r="G31" s="16">
        <v>1222748</v>
      </c>
      <c r="H31" s="16">
        <v>985333</v>
      </c>
      <c r="I31" s="16">
        <v>4360579</v>
      </c>
      <c r="J31" s="16">
        <v>2378536</v>
      </c>
      <c r="K31" s="16">
        <v>1982043</v>
      </c>
      <c r="L31" s="16">
        <v>960921</v>
      </c>
      <c r="M31" s="16">
        <v>643814</v>
      </c>
      <c r="N31" s="16">
        <v>244048</v>
      </c>
      <c r="O31" s="16">
        <v>133260</v>
      </c>
      <c r="P31" s="16">
        <v>422070</v>
      </c>
      <c r="Q31" s="16">
        <v>219231</v>
      </c>
      <c r="R31" s="16">
        <v>202839</v>
      </c>
      <c r="S31" s="16">
        <v>96873</v>
      </c>
      <c r="T31" s="16">
        <v>57676</v>
      </c>
      <c r="U31" s="16">
        <v>30946</v>
      </c>
      <c r="V31" s="16">
        <v>17344</v>
      </c>
      <c r="W31" s="16">
        <v>4782649</v>
      </c>
      <c r="X31" s="16">
        <v>2597767</v>
      </c>
      <c r="Y31" s="16">
        <v>2184882</v>
      </c>
      <c r="Z31" s="16">
        <v>1057794</v>
      </c>
      <c r="AA31" s="16">
        <v>701490</v>
      </c>
      <c r="AB31" s="16">
        <v>274994</v>
      </c>
      <c r="AC31" s="16">
        <v>150604</v>
      </c>
      <c r="AD31" s="18">
        <v>0.36810773887292902</v>
      </c>
      <c r="AE31" s="18">
        <v>0.43799120364640998</v>
      </c>
      <c r="AF31" s="18">
        <v>0.30941065628199199</v>
      </c>
      <c r="AG31" s="18">
        <v>0.416709934676467</v>
      </c>
      <c r="AH31" s="18">
        <v>0.30303148116469403</v>
      </c>
      <c r="AI31" s="18">
        <v>0.22489834373067899</v>
      </c>
      <c r="AJ31" s="18">
        <v>0.15284578919005001</v>
      </c>
      <c r="AK31" s="18">
        <v>0.33562213657468398</v>
      </c>
      <c r="AL31" s="18">
        <v>0.40102820828670099</v>
      </c>
      <c r="AM31" s="18">
        <v>0.28068574202594299</v>
      </c>
      <c r="AN31" s="18">
        <v>0.378547550032658</v>
      </c>
      <c r="AO31" s="18">
        <v>0.27811645214410202</v>
      </c>
      <c r="AP31" s="18">
        <v>0.199589776470704</v>
      </c>
      <c r="AQ31" s="18">
        <v>0.13524361814736699</v>
      </c>
      <c r="AR31" s="18">
        <v>8.8250256291021997E-2</v>
      </c>
      <c r="AS31" s="18">
        <v>8.4392095211002396E-2</v>
      </c>
      <c r="AT31" s="18">
        <v>9.2837507929489999E-2</v>
      </c>
      <c r="AU31" s="18">
        <v>9.1580213160596502E-2</v>
      </c>
      <c r="AV31" s="18">
        <v>8.2219276112275294E-2</v>
      </c>
      <c r="AW31" s="18">
        <v>0.11253336436431299</v>
      </c>
      <c r="AX31" s="18">
        <v>0.115162943879313</v>
      </c>
    </row>
    <row r="32" spans="1:50" x14ac:dyDescent="0.25">
      <c r="A32" s="16" t="s">
        <v>105</v>
      </c>
      <c r="B32" s="16">
        <v>12860067</v>
      </c>
      <c r="C32" s="16">
        <v>5914278</v>
      </c>
      <c r="D32" s="16">
        <v>6945789</v>
      </c>
      <c r="E32" s="16">
        <v>2426503</v>
      </c>
      <c r="F32" s="16">
        <v>2329974</v>
      </c>
      <c r="G32" s="16">
        <v>1243893</v>
      </c>
      <c r="H32" s="16">
        <v>945419</v>
      </c>
      <c r="I32" s="16">
        <v>4316360</v>
      </c>
      <c r="J32" s="16">
        <v>2327247</v>
      </c>
      <c r="K32" s="16">
        <v>1989113</v>
      </c>
      <c r="L32" s="16">
        <v>924727</v>
      </c>
      <c r="M32" s="16">
        <v>674921</v>
      </c>
      <c r="N32" s="16">
        <v>244384</v>
      </c>
      <c r="O32" s="16">
        <v>145081</v>
      </c>
      <c r="P32" s="16">
        <v>403396</v>
      </c>
      <c r="Q32" s="16">
        <v>200414</v>
      </c>
      <c r="R32" s="16">
        <v>202982</v>
      </c>
      <c r="S32" s="16">
        <v>104141</v>
      </c>
      <c r="T32" s="16">
        <v>51434</v>
      </c>
      <c r="U32" s="16">
        <v>28787</v>
      </c>
      <c r="V32" s="16">
        <v>18620</v>
      </c>
      <c r="W32" s="16">
        <v>4719756</v>
      </c>
      <c r="X32" s="16">
        <v>2527661</v>
      </c>
      <c r="Y32" s="16">
        <v>2192095</v>
      </c>
      <c r="Z32" s="16">
        <v>1028868</v>
      </c>
      <c r="AA32" s="16">
        <v>726355</v>
      </c>
      <c r="AB32" s="16">
        <v>273171</v>
      </c>
      <c r="AC32" s="16">
        <v>163701</v>
      </c>
      <c r="AD32" s="18">
        <v>0.36700866332967003</v>
      </c>
      <c r="AE32" s="18">
        <v>0.42738285214188398</v>
      </c>
      <c r="AF32" s="18">
        <v>0.31560057467913299</v>
      </c>
      <c r="AG32" s="18">
        <v>0.424012663491453</v>
      </c>
      <c r="AH32" s="18">
        <v>0.31174382203406598</v>
      </c>
      <c r="AI32" s="18">
        <v>0.21960972527379799</v>
      </c>
      <c r="AJ32" s="18">
        <v>0.173151798303186</v>
      </c>
      <c r="AK32" s="18">
        <v>0.335640553039109</v>
      </c>
      <c r="AL32" s="18">
        <v>0.39349638282136901</v>
      </c>
      <c r="AM32" s="18">
        <v>0.28637682486467703</v>
      </c>
      <c r="AN32" s="18">
        <v>0.38109452162226898</v>
      </c>
      <c r="AO32" s="18">
        <v>0.28966889759284897</v>
      </c>
      <c r="AP32" s="18">
        <v>0.19646705946572601</v>
      </c>
      <c r="AQ32" s="18">
        <v>0.15345682707878699</v>
      </c>
      <c r="AR32" s="18">
        <v>8.5469672584769202E-2</v>
      </c>
      <c r="AS32" s="18">
        <v>7.9288322286888993E-2</v>
      </c>
      <c r="AT32" s="18">
        <v>9.2597264260901105E-2</v>
      </c>
      <c r="AU32" s="18">
        <v>0.10121900963000099</v>
      </c>
      <c r="AV32" s="18">
        <v>7.0811104762822596E-2</v>
      </c>
      <c r="AW32" s="18">
        <v>0.10538087864378</v>
      </c>
      <c r="AX32" s="18">
        <v>0.113743960024679</v>
      </c>
    </row>
    <row r="33" spans="1:50" x14ac:dyDescent="0.25">
      <c r="A33" s="16" t="s">
        <v>106</v>
      </c>
      <c r="B33" s="16">
        <v>12939685</v>
      </c>
      <c r="C33" s="16">
        <v>6008930</v>
      </c>
      <c r="D33" s="16">
        <v>6930755</v>
      </c>
      <c r="E33" s="16">
        <v>2439215</v>
      </c>
      <c r="F33" s="16">
        <v>2428740</v>
      </c>
      <c r="G33" s="16">
        <v>1162569</v>
      </c>
      <c r="H33" s="16">
        <v>900231</v>
      </c>
      <c r="I33" s="16">
        <v>4502902</v>
      </c>
      <c r="J33" s="16">
        <v>2441119</v>
      </c>
      <c r="K33" s="16">
        <v>2061783</v>
      </c>
      <c r="L33" s="16">
        <v>997518</v>
      </c>
      <c r="M33" s="16">
        <v>696712</v>
      </c>
      <c r="N33" s="16">
        <v>242192</v>
      </c>
      <c r="O33" s="16">
        <v>125361</v>
      </c>
      <c r="P33" s="16">
        <v>422730</v>
      </c>
      <c r="Q33" s="16">
        <v>223104</v>
      </c>
      <c r="R33" s="16">
        <v>199626</v>
      </c>
      <c r="S33" s="16">
        <v>90718</v>
      </c>
      <c r="T33" s="16">
        <v>70748</v>
      </c>
      <c r="U33" s="16">
        <v>25768</v>
      </c>
      <c r="V33" s="16">
        <v>12392</v>
      </c>
      <c r="W33" s="16">
        <v>4925632</v>
      </c>
      <c r="X33" s="16">
        <v>2664223</v>
      </c>
      <c r="Y33" s="16">
        <v>2261409</v>
      </c>
      <c r="Z33" s="16">
        <v>1088236</v>
      </c>
      <c r="AA33" s="16">
        <v>767460</v>
      </c>
      <c r="AB33" s="16">
        <v>267960</v>
      </c>
      <c r="AC33" s="16">
        <v>137753</v>
      </c>
      <c r="AD33" s="18">
        <v>0.38066088934931602</v>
      </c>
      <c r="AE33" s="18">
        <v>0.44337727349128703</v>
      </c>
      <c r="AF33" s="18">
        <v>0.326286097257802</v>
      </c>
      <c r="AG33" s="18">
        <v>0.44614189401098298</v>
      </c>
      <c r="AH33" s="18">
        <v>0.31599100768299598</v>
      </c>
      <c r="AI33" s="18">
        <v>0.23048954513667599</v>
      </c>
      <c r="AJ33" s="18">
        <v>0.153019613854666</v>
      </c>
      <c r="AK33" s="18">
        <v>0.34799162421650898</v>
      </c>
      <c r="AL33" s="18">
        <v>0.40624853343274098</v>
      </c>
      <c r="AM33" s="18">
        <v>0.29748317463249002</v>
      </c>
      <c r="AN33" s="18">
        <v>0.40895042052463598</v>
      </c>
      <c r="AO33" s="18">
        <v>0.286861500201751</v>
      </c>
      <c r="AP33" s="18">
        <v>0.20832483921384501</v>
      </c>
      <c r="AQ33" s="18">
        <v>0.13925425807376099</v>
      </c>
      <c r="AR33" s="18">
        <v>8.5822489378012803E-2</v>
      </c>
      <c r="AS33" s="18">
        <v>8.3740737918710298E-2</v>
      </c>
      <c r="AT33" s="18">
        <v>8.8275053296418299E-2</v>
      </c>
      <c r="AU33" s="18">
        <v>8.3362432413557397E-2</v>
      </c>
      <c r="AV33" s="18">
        <v>9.2184608969848605E-2</v>
      </c>
      <c r="AW33" s="18">
        <v>9.6163606508434099E-2</v>
      </c>
      <c r="AX33" s="18">
        <v>8.9958113434916095E-2</v>
      </c>
    </row>
    <row r="34" spans="1:50" x14ac:dyDescent="0.25">
      <c r="A34" s="16" t="s">
        <v>107</v>
      </c>
      <c r="B34" s="16">
        <v>12969781</v>
      </c>
      <c r="C34" s="16">
        <v>6038346</v>
      </c>
      <c r="D34" s="16">
        <v>6931435</v>
      </c>
      <c r="E34" s="16">
        <v>2384611</v>
      </c>
      <c r="F34" s="16">
        <v>2322003</v>
      </c>
      <c r="G34" s="16">
        <v>1318505</v>
      </c>
      <c r="H34" s="16">
        <v>906316</v>
      </c>
      <c r="I34" s="16">
        <v>4522739</v>
      </c>
      <c r="J34" s="16">
        <v>2462768</v>
      </c>
      <c r="K34" s="16">
        <v>2059971</v>
      </c>
      <c r="L34" s="16">
        <v>958969</v>
      </c>
      <c r="M34" s="16">
        <v>682664</v>
      </c>
      <c r="N34" s="16">
        <v>280008</v>
      </c>
      <c r="O34" s="16">
        <v>138330</v>
      </c>
      <c r="P34" s="16">
        <v>424435</v>
      </c>
      <c r="Q34" s="16">
        <v>234121</v>
      </c>
      <c r="R34" s="16">
        <v>190314</v>
      </c>
      <c r="S34" s="16">
        <v>80501</v>
      </c>
      <c r="T34" s="16">
        <v>72402</v>
      </c>
      <c r="U34" s="16">
        <v>23208</v>
      </c>
      <c r="V34" s="16">
        <v>14203</v>
      </c>
      <c r="W34" s="16">
        <v>4947174</v>
      </c>
      <c r="X34" s="16">
        <v>2696889</v>
      </c>
      <c r="Y34" s="16">
        <v>2250285</v>
      </c>
      <c r="Z34" s="16">
        <v>1039470</v>
      </c>
      <c r="AA34" s="16">
        <v>755066</v>
      </c>
      <c r="AB34" s="16">
        <v>303216</v>
      </c>
      <c r="AC34" s="16">
        <v>152533</v>
      </c>
      <c r="AD34" s="18">
        <v>0.38143851465186701</v>
      </c>
      <c r="AE34" s="18">
        <v>0.44662710616450302</v>
      </c>
      <c r="AF34" s="18">
        <v>0.32464922487190601</v>
      </c>
      <c r="AG34" s="18">
        <v>0.43590757570102601</v>
      </c>
      <c r="AH34" s="18">
        <v>0.32517873577252099</v>
      </c>
      <c r="AI34" s="18">
        <v>0.22996954884509299</v>
      </c>
      <c r="AJ34" s="18">
        <v>0.16830001897792801</v>
      </c>
      <c r="AK34" s="18">
        <v>0.34871359817101</v>
      </c>
      <c r="AL34" s="18">
        <v>0.40785473373006398</v>
      </c>
      <c r="AM34" s="18">
        <v>0.29719257267795202</v>
      </c>
      <c r="AN34" s="18">
        <v>0.40214902975789302</v>
      </c>
      <c r="AO34" s="18">
        <v>0.29399789750486999</v>
      </c>
      <c r="AP34" s="18">
        <v>0.21236779534396899</v>
      </c>
      <c r="AQ34" s="18">
        <v>0.152628884406763</v>
      </c>
      <c r="AR34" s="18">
        <v>8.5793424690540507E-2</v>
      </c>
      <c r="AS34" s="18">
        <v>8.6811507629717094E-2</v>
      </c>
      <c r="AT34" s="18">
        <v>8.4573287383598095E-2</v>
      </c>
      <c r="AU34" s="18">
        <v>7.7444274486036094E-2</v>
      </c>
      <c r="AV34" s="18">
        <v>9.5888306452680996E-2</v>
      </c>
      <c r="AW34" s="18">
        <v>7.6539496596485707E-2</v>
      </c>
      <c r="AX34" s="18">
        <v>9.3114276910570198E-2</v>
      </c>
    </row>
    <row r="35" spans="1:50" x14ac:dyDescent="0.25">
      <c r="A35" s="16" t="s">
        <v>108</v>
      </c>
      <c r="B35" s="16">
        <v>12999274</v>
      </c>
      <c r="C35" s="16">
        <v>5988221</v>
      </c>
      <c r="D35" s="16">
        <v>7011053</v>
      </c>
      <c r="E35" s="16">
        <v>2478044</v>
      </c>
      <c r="F35" s="16">
        <v>2302286</v>
      </c>
      <c r="G35" s="16">
        <v>1381991</v>
      </c>
      <c r="H35" s="16">
        <v>848732</v>
      </c>
      <c r="I35" s="16">
        <v>4445304</v>
      </c>
      <c r="J35" s="16">
        <v>2398407</v>
      </c>
      <c r="K35" s="16">
        <v>2046897</v>
      </c>
      <c r="L35" s="16">
        <v>961413</v>
      </c>
      <c r="M35" s="16">
        <v>659194</v>
      </c>
      <c r="N35" s="16">
        <v>299360</v>
      </c>
      <c r="O35" s="16">
        <v>126930</v>
      </c>
      <c r="P35" s="16">
        <v>399363</v>
      </c>
      <c r="Q35" s="16">
        <v>198459</v>
      </c>
      <c r="R35" s="16">
        <v>200904</v>
      </c>
      <c r="S35" s="16">
        <v>111652</v>
      </c>
      <c r="T35" s="16">
        <v>52400</v>
      </c>
      <c r="U35" s="16">
        <v>24523</v>
      </c>
      <c r="V35" s="16">
        <v>12329</v>
      </c>
      <c r="W35" s="16">
        <v>4844667</v>
      </c>
      <c r="X35" s="16">
        <v>2596866</v>
      </c>
      <c r="Y35" s="16">
        <v>2247801</v>
      </c>
      <c r="Z35" s="16">
        <v>1073065</v>
      </c>
      <c r="AA35" s="16">
        <v>711594</v>
      </c>
      <c r="AB35" s="16">
        <v>323883</v>
      </c>
      <c r="AC35" s="16">
        <v>139259</v>
      </c>
      <c r="AD35" s="18">
        <v>0.37268750547145901</v>
      </c>
      <c r="AE35" s="18">
        <v>0.43366235147299997</v>
      </c>
      <c r="AF35" s="18">
        <v>0.320608188242194</v>
      </c>
      <c r="AG35" s="18">
        <v>0.43302903418986899</v>
      </c>
      <c r="AH35" s="18">
        <v>0.30908149552227698</v>
      </c>
      <c r="AI35" s="18">
        <v>0.234359702776646</v>
      </c>
      <c r="AJ35" s="18">
        <v>0.16407888473628901</v>
      </c>
      <c r="AK35" s="18">
        <v>0.34196555899968001</v>
      </c>
      <c r="AL35" s="18">
        <v>0.40052078906239402</v>
      </c>
      <c r="AM35" s="18">
        <v>0.29195286357127798</v>
      </c>
      <c r="AN35" s="18">
        <v>0.38797252994700698</v>
      </c>
      <c r="AO35" s="18">
        <v>0.286321508274819</v>
      </c>
      <c r="AP35" s="18">
        <v>0.21661501413540299</v>
      </c>
      <c r="AQ35" s="18">
        <v>0.149552508919188</v>
      </c>
      <c r="AR35" s="18">
        <v>8.2433529487165993E-2</v>
      </c>
      <c r="AS35" s="18">
        <v>7.6422503124920604E-2</v>
      </c>
      <c r="AT35" s="18">
        <v>8.9378018783691296E-2</v>
      </c>
      <c r="AU35" s="18">
        <v>0.104049614888194</v>
      </c>
      <c r="AV35" s="18">
        <v>7.3637495538186104E-2</v>
      </c>
      <c r="AW35" s="18">
        <v>7.5715613354205097E-2</v>
      </c>
      <c r="AX35" s="18">
        <v>8.8532877587803996E-2</v>
      </c>
    </row>
    <row r="36" spans="1:50" x14ac:dyDescent="0.25">
      <c r="A36" s="16" t="s">
        <v>109</v>
      </c>
      <c r="B36" s="16">
        <v>13035761</v>
      </c>
      <c r="C36" s="16">
        <v>5995634</v>
      </c>
      <c r="D36" s="16">
        <v>7040127</v>
      </c>
      <c r="E36" s="16">
        <v>2563599</v>
      </c>
      <c r="F36" s="16">
        <v>2311929</v>
      </c>
      <c r="G36" s="16">
        <v>1287935</v>
      </c>
      <c r="H36" s="16">
        <v>876664</v>
      </c>
      <c r="I36" s="16">
        <v>4455932</v>
      </c>
      <c r="J36" s="16">
        <v>2426250</v>
      </c>
      <c r="K36" s="16">
        <v>2029682</v>
      </c>
      <c r="L36" s="16">
        <v>1000062</v>
      </c>
      <c r="M36" s="16">
        <v>686773</v>
      </c>
      <c r="N36" s="16">
        <v>235874</v>
      </c>
      <c r="O36" s="16">
        <v>106973</v>
      </c>
      <c r="P36" s="16">
        <v>423450</v>
      </c>
      <c r="Q36" s="16">
        <v>220729</v>
      </c>
      <c r="R36" s="16">
        <v>202721</v>
      </c>
      <c r="S36" s="16">
        <v>92517</v>
      </c>
      <c r="T36" s="16">
        <v>57199</v>
      </c>
      <c r="U36" s="16">
        <v>32142</v>
      </c>
      <c r="V36" s="16">
        <v>20863</v>
      </c>
      <c r="W36" s="16">
        <v>4879382</v>
      </c>
      <c r="X36" s="16">
        <v>2646979</v>
      </c>
      <c r="Y36" s="16">
        <v>2232403</v>
      </c>
      <c r="Z36" s="16">
        <v>1092579</v>
      </c>
      <c r="AA36" s="16">
        <v>743972</v>
      </c>
      <c r="AB36" s="16">
        <v>268016</v>
      </c>
      <c r="AC36" s="16">
        <v>127836</v>
      </c>
      <c r="AD36" s="18">
        <v>0.37430741481068902</v>
      </c>
      <c r="AE36" s="18">
        <v>0.44148442016307199</v>
      </c>
      <c r="AF36" s="18">
        <v>0.31709697850621199</v>
      </c>
      <c r="AG36" s="18">
        <v>0.42618950935774302</v>
      </c>
      <c r="AH36" s="18">
        <v>0.32179707940857999</v>
      </c>
      <c r="AI36" s="18">
        <v>0.208097458334466</v>
      </c>
      <c r="AJ36" s="18">
        <v>0.145820975881295</v>
      </c>
      <c r="AK36" s="18">
        <v>0.34182369560166098</v>
      </c>
      <c r="AL36" s="18">
        <v>0.40466946448031998</v>
      </c>
      <c r="AM36" s="18">
        <v>0.28830190137195</v>
      </c>
      <c r="AN36" s="18">
        <v>0.39010079189452002</v>
      </c>
      <c r="AO36" s="18">
        <v>0.29705626773140498</v>
      </c>
      <c r="AP36" s="18">
        <v>0.18314122995337501</v>
      </c>
      <c r="AQ36" s="18">
        <v>0.12202280463210501</v>
      </c>
      <c r="AR36" s="18">
        <v>8.6783531193089597E-2</v>
      </c>
      <c r="AS36" s="18">
        <v>8.3389025753509899E-2</v>
      </c>
      <c r="AT36" s="18">
        <v>9.0808424822937397E-2</v>
      </c>
      <c r="AU36" s="18">
        <v>8.4677629718308695E-2</v>
      </c>
      <c r="AV36" s="18">
        <v>7.6883269800476398E-2</v>
      </c>
      <c r="AW36" s="18">
        <v>0.11992567607904001</v>
      </c>
      <c r="AX36" s="18">
        <v>0.16320128915172599</v>
      </c>
    </row>
    <row r="37" spans="1:50" x14ac:dyDescent="0.25">
      <c r="A37" s="16" t="s">
        <v>110</v>
      </c>
      <c r="B37" s="16">
        <v>13056079</v>
      </c>
      <c r="C37" s="16">
        <v>5966951</v>
      </c>
      <c r="D37" s="16">
        <v>7089128</v>
      </c>
      <c r="E37" s="16">
        <v>2452774</v>
      </c>
      <c r="F37" s="16">
        <v>2465537</v>
      </c>
      <c r="G37" s="16">
        <v>1312565</v>
      </c>
      <c r="H37" s="16">
        <v>858252</v>
      </c>
      <c r="I37" s="16">
        <v>4575312</v>
      </c>
      <c r="J37" s="16">
        <v>2498325</v>
      </c>
      <c r="K37" s="16">
        <v>2076987</v>
      </c>
      <c r="L37" s="16">
        <v>965548</v>
      </c>
      <c r="M37" s="16">
        <v>749988</v>
      </c>
      <c r="N37" s="16">
        <v>250082</v>
      </c>
      <c r="O37" s="16">
        <v>111369</v>
      </c>
      <c r="P37" s="16">
        <v>392315</v>
      </c>
      <c r="Q37" s="16">
        <v>198857</v>
      </c>
      <c r="R37" s="16">
        <v>193458</v>
      </c>
      <c r="S37" s="16">
        <v>92200</v>
      </c>
      <c r="T37" s="16">
        <v>51551</v>
      </c>
      <c r="U37" s="16">
        <v>35877</v>
      </c>
      <c r="V37" s="16">
        <v>13830</v>
      </c>
      <c r="W37" s="16">
        <v>4967627</v>
      </c>
      <c r="X37" s="16">
        <v>2697182</v>
      </c>
      <c r="Y37" s="16">
        <v>2270445</v>
      </c>
      <c r="Z37" s="16">
        <v>1057748</v>
      </c>
      <c r="AA37" s="16">
        <v>801539</v>
      </c>
      <c r="AB37" s="16">
        <v>285959</v>
      </c>
      <c r="AC37" s="16">
        <v>125199</v>
      </c>
      <c r="AD37" s="18">
        <v>0.38048383438856298</v>
      </c>
      <c r="AE37" s="18">
        <v>0.45202013557678</v>
      </c>
      <c r="AF37" s="18">
        <v>0.32027140714626701</v>
      </c>
      <c r="AG37" s="18">
        <v>0.43124560191848099</v>
      </c>
      <c r="AH37" s="18">
        <v>0.32509712894189002</v>
      </c>
      <c r="AI37" s="18">
        <v>0.217862734416962</v>
      </c>
      <c r="AJ37" s="18">
        <v>0.145876735504258</v>
      </c>
      <c r="AK37" s="18">
        <v>0.35043537956533499</v>
      </c>
      <c r="AL37" s="18">
        <v>0.41869373487397499</v>
      </c>
      <c r="AM37" s="18">
        <v>0.29298201414899</v>
      </c>
      <c r="AN37" s="18">
        <v>0.39365551004699201</v>
      </c>
      <c r="AO37" s="18">
        <v>0.30418849930055802</v>
      </c>
      <c r="AP37" s="18">
        <v>0.19052923093332499</v>
      </c>
      <c r="AQ37" s="18">
        <v>0.12976258721214701</v>
      </c>
      <c r="AR37" s="18">
        <v>7.8974327178751497E-2</v>
      </c>
      <c r="AS37" s="18">
        <v>7.3727690604490206E-2</v>
      </c>
      <c r="AT37" s="18">
        <v>8.5207084954711507E-2</v>
      </c>
      <c r="AU37" s="18">
        <v>8.7166319387982805E-2</v>
      </c>
      <c r="AV37" s="18">
        <v>6.4315023972632696E-2</v>
      </c>
      <c r="AW37" s="18">
        <v>0.12546204176123199</v>
      </c>
      <c r="AX37" s="18">
        <v>0.110464141087389</v>
      </c>
    </row>
    <row r="38" spans="1:50" x14ac:dyDescent="0.25">
      <c r="A38" s="16" t="s">
        <v>111</v>
      </c>
      <c r="B38" s="16">
        <v>13085136</v>
      </c>
      <c r="C38" s="16">
        <v>5968077</v>
      </c>
      <c r="D38" s="16">
        <v>7117059</v>
      </c>
      <c r="E38" s="16">
        <v>2524359</v>
      </c>
      <c r="F38" s="16">
        <v>2422383</v>
      </c>
      <c r="G38" s="16">
        <v>1309918</v>
      </c>
      <c r="H38" s="16">
        <v>860399</v>
      </c>
      <c r="I38" s="16">
        <v>4532374</v>
      </c>
      <c r="J38" s="16">
        <v>2448205</v>
      </c>
      <c r="K38" s="16">
        <v>2084169</v>
      </c>
      <c r="L38" s="16">
        <v>966770</v>
      </c>
      <c r="M38" s="16">
        <v>693924</v>
      </c>
      <c r="N38" s="16">
        <v>287663</v>
      </c>
      <c r="O38" s="16">
        <v>135812</v>
      </c>
      <c r="P38" s="16">
        <v>495862</v>
      </c>
      <c r="Q38" s="16">
        <v>248488</v>
      </c>
      <c r="R38" s="16">
        <v>247374</v>
      </c>
      <c r="S38" s="16">
        <v>116727</v>
      </c>
      <c r="T38" s="16">
        <v>70988</v>
      </c>
      <c r="U38" s="16">
        <v>37234</v>
      </c>
      <c r="V38" s="16">
        <v>22425</v>
      </c>
      <c r="W38" s="16">
        <v>5028236</v>
      </c>
      <c r="X38" s="16">
        <v>2696693</v>
      </c>
      <c r="Y38" s="16">
        <v>2331543</v>
      </c>
      <c r="Z38" s="16">
        <v>1083497</v>
      </c>
      <c r="AA38" s="16">
        <v>764912</v>
      </c>
      <c r="AB38" s="16">
        <v>324897</v>
      </c>
      <c r="AC38" s="16">
        <v>158237</v>
      </c>
      <c r="AD38" s="18">
        <v>0.38427082454473499</v>
      </c>
      <c r="AE38" s="18">
        <v>0.45185291677704598</v>
      </c>
      <c r="AF38" s="18">
        <v>0.32759922321846702</v>
      </c>
      <c r="AG38" s="18">
        <v>0.42921668431471099</v>
      </c>
      <c r="AH38" s="18">
        <v>0.31576839830860798</v>
      </c>
      <c r="AI38" s="18">
        <v>0.24802850254748801</v>
      </c>
      <c r="AJ38" s="18">
        <v>0.18391118539189399</v>
      </c>
      <c r="AK38" s="18">
        <v>0.346375765601519</v>
      </c>
      <c r="AL38" s="18">
        <v>0.41021672475070298</v>
      </c>
      <c r="AM38" s="18">
        <v>0.29284132673341601</v>
      </c>
      <c r="AN38" s="18">
        <v>0.38297643084838601</v>
      </c>
      <c r="AO38" s="18">
        <v>0.28646337098633901</v>
      </c>
      <c r="AP38" s="18">
        <v>0.21960382252934901</v>
      </c>
      <c r="AQ38" s="18">
        <v>0.15784769624325501</v>
      </c>
      <c r="AR38" s="18">
        <v>9.8615498556551398E-2</v>
      </c>
      <c r="AS38" s="18">
        <v>9.2145453709413697E-2</v>
      </c>
      <c r="AT38" s="18">
        <v>0.106098836693126</v>
      </c>
      <c r="AU38" s="18">
        <v>0.10773172422258701</v>
      </c>
      <c r="AV38" s="18">
        <v>9.2805446901081404E-2</v>
      </c>
      <c r="AW38" s="18">
        <v>0.114602474014842</v>
      </c>
      <c r="AX38" s="18">
        <v>0.14171780304227199</v>
      </c>
    </row>
    <row r="39" spans="1:50" x14ac:dyDescent="0.25">
      <c r="A39" s="16" t="s">
        <v>112</v>
      </c>
      <c r="B39" s="16">
        <v>13114464</v>
      </c>
      <c r="C39" s="16">
        <v>6036645</v>
      </c>
      <c r="D39" s="16">
        <v>7077819</v>
      </c>
      <c r="E39" s="16">
        <v>2492706</v>
      </c>
      <c r="F39" s="16">
        <v>2337972</v>
      </c>
      <c r="G39" s="16">
        <v>1324759</v>
      </c>
      <c r="H39" s="16">
        <v>922382</v>
      </c>
      <c r="I39" s="16">
        <v>4491076</v>
      </c>
      <c r="J39" s="16">
        <v>2457465</v>
      </c>
      <c r="K39" s="16">
        <v>2033611</v>
      </c>
      <c r="L39" s="16">
        <v>972280</v>
      </c>
      <c r="M39" s="16">
        <v>661055</v>
      </c>
      <c r="N39" s="16">
        <v>262263</v>
      </c>
      <c r="O39" s="16">
        <v>138013</v>
      </c>
      <c r="P39" s="16">
        <v>426759</v>
      </c>
      <c r="Q39" s="16">
        <v>219788</v>
      </c>
      <c r="R39" s="16">
        <v>206971</v>
      </c>
      <c r="S39" s="16">
        <v>96978</v>
      </c>
      <c r="T39" s="16">
        <v>64187</v>
      </c>
      <c r="U39" s="16">
        <v>31849</v>
      </c>
      <c r="V39" s="16">
        <v>13957</v>
      </c>
      <c r="W39" s="16">
        <v>4917835</v>
      </c>
      <c r="X39" s="16">
        <v>2677253</v>
      </c>
      <c r="Y39" s="16">
        <v>2240582</v>
      </c>
      <c r="Z39" s="16">
        <v>1069258</v>
      </c>
      <c r="AA39" s="16">
        <v>725242</v>
      </c>
      <c r="AB39" s="16">
        <v>294112</v>
      </c>
      <c r="AC39" s="16">
        <v>151970</v>
      </c>
      <c r="AD39" s="18">
        <v>0.37499321359988502</v>
      </c>
      <c r="AE39" s="18">
        <v>0.44350015612977101</v>
      </c>
      <c r="AF39" s="18">
        <v>0.31656390195906398</v>
      </c>
      <c r="AG39" s="18">
        <v>0.42895471828607101</v>
      </c>
      <c r="AH39" s="18">
        <v>0.31020131977628501</v>
      </c>
      <c r="AI39" s="18">
        <v>0.22201170175103499</v>
      </c>
      <c r="AJ39" s="18">
        <v>0.16475820213317299</v>
      </c>
      <c r="AK39" s="18">
        <v>0.34245212004089498</v>
      </c>
      <c r="AL39" s="18">
        <v>0.40709119055369303</v>
      </c>
      <c r="AM39" s="18">
        <v>0.28732170178412297</v>
      </c>
      <c r="AN39" s="18">
        <v>0.39005000990890998</v>
      </c>
      <c r="AO39" s="18">
        <v>0.28274718431187401</v>
      </c>
      <c r="AP39" s="18">
        <v>0.197970347814206</v>
      </c>
      <c r="AQ39" s="18">
        <v>0.14962672732121801</v>
      </c>
      <c r="AR39" s="18">
        <v>8.6777819914657606E-2</v>
      </c>
      <c r="AS39" s="18">
        <v>8.2094594720782801E-2</v>
      </c>
      <c r="AT39" s="18">
        <v>9.2373767172993407E-2</v>
      </c>
      <c r="AU39" s="18">
        <v>9.0696539095335302E-2</v>
      </c>
      <c r="AV39" s="18">
        <v>8.85042509948403E-2</v>
      </c>
      <c r="AW39" s="18">
        <v>0.10828867914264</v>
      </c>
      <c r="AX39" s="18">
        <v>9.1840494834506806E-2</v>
      </c>
    </row>
    <row r="40" spans="1:50" x14ac:dyDescent="0.25">
      <c r="A40" s="16" t="s">
        <v>113</v>
      </c>
      <c r="B40" s="16">
        <v>13150131</v>
      </c>
      <c r="C40" s="16">
        <v>6253597</v>
      </c>
      <c r="D40" s="16">
        <v>6896534</v>
      </c>
      <c r="E40" s="16">
        <v>2375543</v>
      </c>
      <c r="F40" s="16">
        <v>2367731</v>
      </c>
      <c r="G40" s="16">
        <v>1334315</v>
      </c>
      <c r="H40" s="16">
        <v>818945</v>
      </c>
      <c r="I40" s="16">
        <v>4444336</v>
      </c>
      <c r="J40" s="16">
        <v>2494617</v>
      </c>
      <c r="K40" s="16">
        <v>1949719</v>
      </c>
      <c r="L40" s="16">
        <v>923045</v>
      </c>
      <c r="M40" s="16">
        <v>675920</v>
      </c>
      <c r="N40" s="16">
        <v>253941</v>
      </c>
      <c r="O40" s="16">
        <v>96813</v>
      </c>
      <c r="P40" s="16">
        <v>465198</v>
      </c>
      <c r="Q40" s="16">
        <v>240506</v>
      </c>
      <c r="R40" s="16">
        <v>224692</v>
      </c>
      <c r="S40" s="16">
        <v>109485</v>
      </c>
      <c r="T40" s="16">
        <v>63047</v>
      </c>
      <c r="U40" s="16">
        <v>36530</v>
      </c>
      <c r="V40" s="16">
        <v>15630</v>
      </c>
      <c r="W40" s="16">
        <v>4909534</v>
      </c>
      <c r="X40" s="16">
        <v>2735123</v>
      </c>
      <c r="Y40" s="16">
        <v>2174411</v>
      </c>
      <c r="Z40" s="16">
        <v>1032530</v>
      </c>
      <c r="AA40" s="16">
        <v>738967</v>
      </c>
      <c r="AB40" s="16">
        <v>290471</v>
      </c>
      <c r="AC40" s="16">
        <v>112443</v>
      </c>
      <c r="AD40" s="18">
        <v>0.37334487390277699</v>
      </c>
      <c r="AE40" s="18">
        <v>0.43736796598821398</v>
      </c>
      <c r="AF40" s="18">
        <v>0.315290405296342</v>
      </c>
      <c r="AG40" s="18">
        <v>0.43465009894579898</v>
      </c>
      <c r="AH40" s="18">
        <v>0.31209922073073298</v>
      </c>
      <c r="AI40" s="18">
        <v>0.21769297354822501</v>
      </c>
      <c r="AJ40" s="18">
        <v>0.137302260835587</v>
      </c>
      <c r="AK40" s="18">
        <v>0.33796895255263998</v>
      </c>
      <c r="AL40" s="18">
        <v>0.398909139811855</v>
      </c>
      <c r="AM40" s="18">
        <v>0.28270998156465299</v>
      </c>
      <c r="AN40" s="18">
        <v>0.38856168884335102</v>
      </c>
      <c r="AO40" s="18">
        <v>0.28547161818635602</v>
      </c>
      <c r="AP40" s="18">
        <v>0.190315630117326</v>
      </c>
      <c r="AQ40" s="18">
        <v>0.11821673006123699</v>
      </c>
      <c r="AR40" s="18">
        <v>9.4754003129421199E-2</v>
      </c>
      <c r="AS40" s="18">
        <v>8.79324257080943E-2</v>
      </c>
      <c r="AT40" s="18">
        <v>0.103334650165033</v>
      </c>
      <c r="AU40" s="18">
        <v>0.106035659980824</v>
      </c>
      <c r="AV40" s="18">
        <v>8.5317747612545597E-2</v>
      </c>
      <c r="AW40" s="18">
        <v>0.12576126360290699</v>
      </c>
      <c r="AX40" s="18">
        <v>0.139003761906032</v>
      </c>
    </row>
    <row r="41" spans="1:50" x14ac:dyDescent="0.25">
      <c r="A41" s="16" t="s">
        <v>114</v>
      </c>
      <c r="B41" s="16">
        <v>13178594</v>
      </c>
      <c r="C41" s="16">
        <v>6050071</v>
      </c>
      <c r="D41" s="16">
        <v>7128523</v>
      </c>
      <c r="E41" s="16">
        <v>2568951</v>
      </c>
      <c r="F41" s="16">
        <v>2487665</v>
      </c>
      <c r="G41" s="16">
        <v>1273837</v>
      </c>
      <c r="H41" s="16">
        <v>798070</v>
      </c>
      <c r="I41" s="16">
        <v>4572793</v>
      </c>
      <c r="J41" s="16">
        <v>2469207</v>
      </c>
      <c r="K41" s="16">
        <v>2103586</v>
      </c>
      <c r="L41" s="16">
        <v>1026725</v>
      </c>
      <c r="M41" s="16">
        <v>714543</v>
      </c>
      <c r="N41" s="16">
        <v>268550</v>
      </c>
      <c r="O41" s="16">
        <v>93768</v>
      </c>
      <c r="P41" s="16">
        <v>418624</v>
      </c>
      <c r="Q41" s="16">
        <v>210003</v>
      </c>
      <c r="R41" s="16">
        <v>208621</v>
      </c>
      <c r="S41" s="16">
        <v>104981</v>
      </c>
      <c r="T41" s="16">
        <v>54458</v>
      </c>
      <c r="U41" s="16">
        <v>32648</v>
      </c>
      <c r="V41" s="16">
        <v>16534</v>
      </c>
      <c r="W41" s="16">
        <v>4991417</v>
      </c>
      <c r="X41" s="16">
        <v>2679210</v>
      </c>
      <c r="Y41" s="16">
        <v>2312207</v>
      </c>
      <c r="Z41" s="16">
        <v>1131706</v>
      </c>
      <c r="AA41" s="16">
        <v>769001</v>
      </c>
      <c r="AB41" s="16">
        <v>301198</v>
      </c>
      <c r="AC41" s="16">
        <v>110302</v>
      </c>
      <c r="AD41" s="18">
        <v>0.37875186078272099</v>
      </c>
      <c r="AE41" s="18">
        <v>0.44283943114056001</v>
      </c>
      <c r="AF41" s="18">
        <v>0.32435989895803102</v>
      </c>
      <c r="AG41" s="18">
        <v>0.440532341800213</v>
      </c>
      <c r="AH41" s="18">
        <v>0.309125625837884</v>
      </c>
      <c r="AI41" s="18">
        <v>0.23644940443714499</v>
      </c>
      <c r="AJ41" s="18">
        <v>0.138210933877981</v>
      </c>
      <c r="AK41" s="18">
        <v>0.34698640841352302</v>
      </c>
      <c r="AL41" s="18">
        <v>0.40812859882140201</v>
      </c>
      <c r="AM41" s="18">
        <v>0.29509422919726902</v>
      </c>
      <c r="AN41" s="18">
        <v>0.39966702362170398</v>
      </c>
      <c r="AO41" s="18">
        <v>0.28723441460164501</v>
      </c>
      <c r="AP41" s="18">
        <v>0.210819751663674</v>
      </c>
      <c r="AQ41" s="18">
        <v>0.117493452955255</v>
      </c>
      <c r="AR41" s="18">
        <v>8.3868769129087001E-2</v>
      </c>
      <c r="AS41" s="18">
        <v>7.83824336278231E-2</v>
      </c>
      <c r="AT41" s="18">
        <v>9.02259183541958E-2</v>
      </c>
      <c r="AU41" s="18">
        <v>9.2763491578201407E-2</v>
      </c>
      <c r="AV41" s="18">
        <v>7.08165529043525E-2</v>
      </c>
      <c r="AW41" s="18">
        <v>0.10839381403595</v>
      </c>
      <c r="AX41" s="18">
        <v>0.149897553988142</v>
      </c>
    </row>
    <row r="42" spans="1:50" x14ac:dyDescent="0.25">
      <c r="A42" s="16" t="s">
        <v>115</v>
      </c>
      <c r="B42" s="16">
        <v>13208032</v>
      </c>
      <c r="C42" s="16">
        <v>6077911</v>
      </c>
      <c r="D42" s="16">
        <v>7130121</v>
      </c>
      <c r="E42" s="16">
        <v>2603105</v>
      </c>
      <c r="F42" s="16">
        <v>2411892</v>
      </c>
      <c r="G42" s="16">
        <v>1226832</v>
      </c>
      <c r="H42" s="16">
        <v>888292</v>
      </c>
      <c r="I42" s="16">
        <v>4530142</v>
      </c>
      <c r="J42" s="16">
        <v>2445011</v>
      </c>
      <c r="K42" s="16">
        <v>2085131</v>
      </c>
      <c r="L42" s="16">
        <v>991660</v>
      </c>
      <c r="M42" s="16">
        <v>715396</v>
      </c>
      <c r="N42" s="16">
        <v>253917</v>
      </c>
      <c r="O42" s="16">
        <v>124158</v>
      </c>
      <c r="P42" s="16">
        <v>419085</v>
      </c>
      <c r="Q42" s="16">
        <v>218557</v>
      </c>
      <c r="R42" s="16">
        <v>200528</v>
      </c>
      <c r="S42" s="16">
        <v>106140</v>
      </c>
      <c r="T42" s="16">
        <v>54824</v>
      </c>
      <c r="U42" s="16">
        <v>29834</v>
      </c>
      <c r="V42" s="16">
        <v>9730</v>
      </c>
      <c r="W42" s="16">
        <v>4949227</v>
      </c>
      <c r="X42" s="16">
        <v>2663568</v>
      </c>
      <c r="Y42" s="16">
        <v>2285659</v>
      </c>
      <c r="Z42" s="16">
        <v>1097800</v>
      </c>
      <c r="AA42" s="16">
        <v>770220</v>
      </c>
      <c r="AB42" s="16">
        <v>283751</v>
      </c>
      <c r="AC42" s="16">
        <v>133888</v>
      </c>
      <c r="AD42" s="18">
        <v>0.37471343194807499</v>
      </c>
      <c r="AE42" s="18">
        <v>0.438237414137851</v>
      </c>
      <c r="AF42" s="18">
        <v>0.32056384456869702</v>
      </c>
      <c r="AG42" s="18">
        <v>0.42172712971624299</v>
      </c>
      <c r="AH42" s="18">
        <v>0.31934265713390197</v>
      </c>
      <c r="AI42" s="18">
        <v>0.231287576457086</v>
      </c>
      <c r="AJ42" s="18">
        <v>0.15072521197984401</v>
      </c>
      <c r="AK42" s="18">
        <v>0.342983875266202</v>
      </c>
      <c r="AL42" s="18">
        <v>0.402278184066861</v>
      </c>
      <c r="AM42" s="18">
        <v>0.29243977766997198</v>
      </c>
      <c r="AN42" s="18">
        <v>0.38095274681582197</v>
      </c>
      <c r="AO42" s="18">
        <v>0.29661195443245397</v>
      </c>
      <c r="AP42" s="18">
        <v>0.206969658437341</v>
      </c>
      <c r="AQ42" s="18">
        <v>0.13977160663385499</v>
      </c>
      <c r="AR42" s="18">
        <v>8.4676859638889102E-2</v>
      </c>
      <c r="AS42" s="18">
        <v>8.20542220059709E-2</v>
      </c>
      <c r="AT42" s="18">
        <v>8.7733122044889505E-2</v>
      </c>
      <c r="AU42" s="18">
        <v>9.6684277646201494E-2</v>
      </c>
      <c r="AV42" s="18">
        <v>7.11796629534419E-2</v>
      </c>
      <c r="AW42" s="18">
        <v>0.105141479677605</v>
      </c>
      <c r="AX42" s="18">
        <v>7.2672681644359499E-2</v>
      </c>
    </row>
    <row r="43" spans="1:50" x14ac:dyDescent="0.25">
      <c r="A43" s="16" t="s">
        <v>116</v>
      </c>
      <c r="B43" s="16">
        <v>13443473</v>
      </c>
      <c r="C43" s="16">
        <v>6215195</v>
      </c>
      <c r="D43" s="16">
        <v>7228278</v>
      </c>
      <c r="E43" s="16">
        <v>2376673</v>
      </c>
      <c r="F43" s="16">
        <v>2435373</v>
      </c>
      <c r="G43" s="16">
        <v>1367009</v>
      </c>
      <c r="H43" s="16">
        <v>1049223</v>
      </c>
      <c r="I43" s="16">
        <v>4650699</v>
      </c>
      <c r="J43" s="16">
        <v>2560598</v>
      </c>
      <c r="K43" s="16">
        <v>2090101</v>
      </c>
      <c r="L43" s="16">
        <v>957261</v>
      </c>
      <c r="M43" s="16">
        <v>724495</v>
      </c>
      <c r="N43" s="16">
        <v>268816</v>
      </c>
      <c r="O43" s="16">
        <v>139529</v>
      </c>
      <c r="P43" s="16">
        <v>379017</v>
      </c>
      <c r="Q43" s="16">
        <v>199635</v>
      </c>
      <c r="R43" s="16">
        <v>179382</v>
      </c>
      <c r="S43" s="16">
        <v>70435</v>
      </c>
      <c r="T43" s="16">
        <v>65843</v>
      </c>
      <c r="U43" s="16">
        <v>23516</v>
      </c>
      <c r="V43" s="16">
        <v>19588</v>
      </c>
      <c r="W43" s="16">
        <v>5029716</v>
      </c>
      <c r="X43" s="16">
        <v>2760233</v>
      </c>
      <c r="Y43" s="16">
        <v>2269483</v>
      </c>
      <c r="Z43" s="16">
        <v>1027696</v>
      </c>
      <c r="AA43" s="16">
        <v>790338</v>
      </c>
      <c r="AB43" s="16">
        <v>292332</v>
      </c>
      <c r="AC43" s="16">
        <v>159117</v>
      </c>
      <c r="AD43" s="18">
        <v>0.37413814123775901</v>
      </c>
      <c r="AE43" s="18">
        <v>0.44411044223069401</v>
      </c>
      <c r="AF43" s="18">
        <v>0.31397284387789198</v>
      </c>
      <c r="AG43" s="18">
        <v>0.43240950690313701</v>
      </c>
      <c r="AH43" s="18">
        <v>0.324524415767112</v>
      </c>
      <c r="AI43" s="18">
        <v>0.21384789712430599</v>
      </c>
      <c r="AJ43" s="18">
        <v>0.151652222644757</v>
      </c>
      <c r="AK43" s="18">
        <v>0.34594475698355598</v>
      </c>
      <c r="AL43" s="18">
        <v>0.41198996974350799</v>
      </c>
      <c r="AM43" s="18">
        <v>0.28915614479686602</v>
      </c>
      <c r="AN43" s="18">
        <v>0.40277354099617402</v>
      </c>
      <c r="AO43" s="18">
        <v>0.29748831082548699</v>
      </c>
      <c r="AP43" s="18">
        <v>0.19664537687754799</v>
      </c>
      <c r="AQ43" s="18">
        <v>0.13298316945015501</v>
      </c>
      <c r="AR43" s="18">
        <v>7.5355546913583205E-2</v>
      </c>
      <c r="AS43" s="18">
        <v>7.2325416006547294E-2</v>
      </c>
      <c r="AT43" s="18">
        <v>7.9040909317232205E-2</v>
      </c>
      <c r="AU43" s="18">
        <v>6.8536804658186901E-2</v>
      </c>
      <c r="AV43" s="18">
        <v>8.3309925626757195E-2</v>
      </c>
      <c r="AW43" s="18">
        <v>8.0442784231627096E-2</v>
      </c>
      <c r="AX43" s="18">
        <v>0.123104382309873</v>
      </c>
    </row>
    <row r="44" spans="1:50" x14ac:dyDescent="0.25">
      <c r="A44" s="16" t="s">
        <v>117</v>
      </c>
      <c r="B44" s="16">
        <v>13582471</v>
      </c>
      <c r="C44" s="16">
        <v>6172699</v>
      </c>
      <c r="D44" s="16">
        <v>7409772</v>
      </c>
      <c r="E44" s="16">
        <v>2467191</v>
      </c>
      <c r="F44" s="16">
        <v>2580622</v>
      </c>
      <c r="G44" s="16">
        <v>1409042</v>
      </c>
      <c r="H44" s="16">
        <v>952917</v>
      </c>
      <c r="I44" s="16">
        <v>4547178</v>
      </c>
      <c r="J44" s="16">
        <v>2446319</v>
      </c>
      <c r="K44" s="16">
        <v>2100859</v>
      </c>
      <c r="L44" s="16">
        <v>937325</v>
      </c>
      <c r="M44" s="16">
        <v>747824</v>
      </c>
      <c r="N44" s="16">
        <v>284397</v>
      </c>
      <c r="O44" s="16">
        <v>131313</v>
      </c>
      <c r="P44" s="16">
        <v>409890</v>
      </c>
      <c r="Q44" s="16">
        <v>198369</v>
      </c>
      <c r="R44" s="16">
        <v>211521</v>
      </c>
      <c r="S44" s="16">
        <v>99940</v>
      </c>
      <c r="T44" s="16">
        <v>72013</v>
      </c>
      <c r="U44" s="16">
        <v>20902</v>
      </c>
      <c r="V44" s="16">
        <v>18666</v>
      </c>
      <c r="W44" s="16">
        <v>4957068</v>
      </c>
      <c r="X44" s="16">
        <v>2644688</v>
      </c>
      <c r="Y44" s="16">
        <v>2312380</v>
      </c>
      <c r="Z44" s="16">
        <v>1037265</v>
      </c>
      <c r="AA44" s="16">
        <v>819837</v>
      </c>
      <c r="AB44" s="16">
        <v>305299</v>
      </c>
      <c r="AC44" s="16">
        <v>149979</v>
      </c>
      <c r="AD44" s="18">
        <v>0.36496069087870697</v>
      </c>
      <c r="AE44" s="18">
        <v>0.42844920836088102</v>
      </c>
      <c r="AF44" s="18">
        <v>0.31207168047815798</v>
      </c>
      <c r="AG44" s="18">
        <v>0.42042346944358999</v>
      </c>
      <c r="AH44" s="18">
        <v>0.31768968876495701</v>
      </c>
      <c r="AI44" s="18">
        <v>0.21667132704348099</v>
      </c>
      <c r="AJ44" s="18">
        <v>0.157389363396812</v>
      </c>
      <c r="AK44" s="18">
        <v>0.33478282412677302</v>
      </c>
      <c r="AL44" s="18">
        <v>0.39631269886965198</v>
      </c>
      <c r="AM44" s="18">
        <v>0.28352545800329598</v>
      </c>
      <c r="AN44" s="18">
        <v>0.37991586383056702</v>
      </c>
      <c r="AO44" s="18">
        <v>0.28978440081499701</v>
      </c>
      <c r="AP44" s="18">
        <v>0.20183713473409601</v>
      </c>
      <c r="AQ44" s="18">
        <v>0.13780108865724899</v>
      </c>
      <c r="AR44" s="18">
        <v>8.26879921760202E-2</v>
      </c>
      <c r="AS44" s="18">
        <v>7.5006579225980502E-2</v>
      </c>
      <c r="AT44" s="18">
        <v>9.1473287262474196E-2</v>
      </c>
      <c r="AU44" s="18">
        <v>9.6349534593377806E-2</v>
      </c>
      <c r="AV44" s="18">
        <v>8.7838192226015702E-2</v>
      </c>
      <c r="AW44" s="18">
        <v>6.8464030344023402E-2</v>
      </c>
      <c r="AX44" s="18">
        <v>0.12445742403936599</v>
      </c>
    </row>
    <row r="45" spans="1:50" x14ac:dyDescent="0.25">
      <c r="A45" s="16" t="s">
        <v>118</v>
      </c>
      <c r="B45" s="16">
        <v>13716934</v>
      </c>
      <c r="C45" s="16">
        <v>6220673</v>
      </c>
      <c r="D45" s="16">
        <v>7496261</v>
      </c>
      <c r="E45" s="16">
        <v>2603152</v>
      </c>
      <c r="F45" s="16">
        <v>2697871</v>
      </c>
      <c r="G45" s="16">
        <v>1260013</v>
      </c>
      <c r="H45" s="16">
        <v>935225</v>
      </c>
      <c r="I45" s="16">
        <v>4553921</v>
      </c>
      <c r="J45" s="16">
        <v>2459359</v>
      </c>
      <c r="K45" s="16">
        <v>2094562</v>
      </c>
      <c r="L45" s="16">
        <v>973424</v>
      </c>
      <c r="M45" s="16">
        <v>744626</v>
      </c>
      <c r="N45" s="16">
        <v>252296</v>
      </c>
      <c r="O45" s="16">
        <v>124216</v>
      </c>
      <c r="P45" s="16">
        <v>436848</v>
      </c>
      <c r="Q45" s="16">
        <v>225385</v>
      </c>
      <c r="R45" s="16">
        <v>211463</v>
      </c>
      <c r="S45" s="16">
        <v>82875</v>
      </c>
      <c r="T45" s="16">
        <v>80371</v>
      </c>
      <c r="U45" s="16">
        <v>31471</v>
      </c>
      <c r="V45" s="16">
        <v>16746</v>
      </c>
      <c r="W45" s="16">
        <v>4990769</v>
      </c>
      <c r="X45" s="16">
        <v>2684744</v>
      </c>
      <c r="Y45" s="16">
        <v>2306025</v>
      </c>
      <c r="Z45" s="16">
        <v>1056299</v>
      </c>
      <c r="AA45" s="16">
        <v>824997</v>
      </c>
      <c r="AB45" s="16">
        <v>283767</v>
      </c>
      <c r="AC45" s="16">
        <v>140962</v>
      </c>
      <c r="AD45" s="18">
        <v>0.363839980567086</v>
      </c>
      <c r="AE45" s="18">
        <v>0.43158417103744201</v>
      </c>
      <c r="AF45" s="18">
        <v>0.30762336049932099</v>
      </c>
      <c r="AG45" s="18">
        <v>0.40577691967276602</v>
      </c>
      <c r="AH45" s="18">
        <v>0.30579556991420298</v>
      </c>
      <c r="AI45" s="18">
        <v>0.22520958117098799</v>
      </c>
      <c r="AJ45" s="18">
        <v>0.150725226549761</v>
      </c>
      <c r="AK45" s="18">
        <v>0.33199263042309601</v>
      </c>
      <c r="AL45" s="18">
        <v>0.39535256072775399</v>
      </c>
      <c r="AM45" s="18">
        <v>0.27941423064111598</v>
      </c>
      <c r="AN45" s="18">
        <v>0.373940515190815</v>
      </c>
      <c r="AO45" s="18">
        <v>0.27600504249461899</v>
      </c>
      <c r="AP45" s="18">
        <v>0.20023285474038799</v>
      </c>
      <c r="AQ45" s="18">
        <v>0.13281937501670699</v>
      </c>
      <c r="AR45" s="18">
        <v>8.7531200101627599E-2</v>
      </c>
      <c r="AS45" s="18">
        <v>8.3950276078464101E-2</v>
      </c>
      <c r="AT45" s="18">
        <v>9.1700220075671302E-2</v>
      </c>
      <c r="AU45" s="18">
        <v>7.8457898757832795E-2</v>
      </c>
      <c r="AV45" s="18">
        <v>9.7419748193023695E-2</v>
      </c>
      <c r="AW45" s="18">
        <v>0.110904368725046</v>
      </c>
      <c r="AX45" s="18">
        <v>0.11879797392204999</v>
      </c>
    </row>
    <row r="46" spans="1:50" x14ac:dyDescent="0.25">
      <c r="A46" s="16" t="s">
        <v>119</v>
      </c>
      <c r="B46" s="16">
        <v>13749176</v>
      </c>
      <c r="C46" s="16">
        <v>6228141</v>
      </c>
      <c r="D46" s="16">
        <v>7521035</v>
      </c>
      <c r="E46" s="16">
        <v>2566714</v>
      </c>
      <c r="F46" s="16">
        <v>2634832</v>
      </c>
      <c r="G46" s="16">
        <v>1312107</v>
      </c>
      <c r="H46" s="16">
        <v>1007382</v>
      </c>
      <c r="I46" s="16">
        <v>4586543</v>
      </c>
      <c r="J46" s="16">
        <v>2455698</v>
      </c>
      <c r="K46" s="16">
        <v>2130845</v>
      </c>
      <c r="L46" s="16">
        <v>960271</v>
      </c>
      <c r="M46" s="16">
        <v>768732</v>
      </c>
      <c r="N46" s="16">
        <v>272120</v>
      </c>
      <c r="O46" s="16">
        <v>129722</v>
      </c>
      <c r="P46" s="16">
        <v>429520</v>
      </c>
      <c r="Q46" s="16">
        <v>216911</v>
      </c>
      <c r="R46" s="16">
        <v>212609</v>
      </c>
      <c r="S46" s="16">
        <v>98670</v>
      </c>
      <c r="T46" s="16">
        <v>65499</v>
      </c>
      <c r="U46" s="16">
        <v>28838</v>
      </c>
      <c r="V46" s="16">
        <v>19602</v>
      </c>
      <c r="W46" s="16">
        <v>5016063</v>
      </c>
      <c r="X46" s="16">
        <v>2672609</v>
      </c>
      <c r="Y46" s="16">
        <v>2343454</v>
      </c>
      <c r="Z46" s="16">
        <v>1058941</v>
      </c>
      <c r="AA46" s="16">
        <v>834231</v>
      </c>
      <c r="AB46" s="16">
        <v>300958</v>
      </c>
      <c r="AC46" s="16">
        <v>149324</v>
      </c>
      <c r="AD46" s="18">
        <v>0.36482644487204202</v>
      </c>
      <c r="AE46" s="18">
        <v>0.42911825535099501</v>
      </c>
      <c r="AF46" s="18">
        <v>0.31158663667965902</v>
      </c>
      <c r="AG46" s="18">
        <v>0.41256680720952899</v>
      </c>
      <c r="AH46" s="18">
        <v>0.316616391481506</v>
      </c>
      <c r="AI46" s="18">
        <v>0.22937001326873499</v>
      </c>
      <c r="AJ46" s="18">
        <v>0.14822976785370401</v>
      </c>
      <c r="AK46" s="18">
        <v>0.33358675458078402</v>
      </c>
      <c r="AL46" s="18">
        <v>0.39429068802392198</v>
      </c>
      <c r="AM46" s="18">
        <v>0.28331805396464699</v>
      </c>
      <c r="AN46" s="18">
        <v>0.37412465899979502</v>
      </c>
      <c r="AO46" s="18">
        <v>0.29175750104750497</v>
      </c>
      <c r="AP46" s="18">
        <v>0.20739162278686099</v>
      </c>
      <c r="AQ46" s="18">
        <v>0.1287714094554</v>
      </c>
      <c r="AR46" s="18">
        <v>8.5628908568333398E-2</v>
      </c>
      <c r="AS46" s="18">
        <v>8.1160768372777303E-2</v>
      </c>
      <c r="AT46" s="18">
        <v>9.0724631249429297E-2</v>
      </c>
      <c r="AU46" s="18">
        <v>9.3177995752360104E-2</v>
      </c>
      <c r="AV46" s="18">
        <v>7.8514224477392994E-2</v>
      </c>
      <c r="AW46" s="18">
        <v>9.5820679297443506E-2</v>
      </c>
      <c r="AX46" s="18">
        <v>0.13127159733197599</v>
      </c>
    </row>
    <row r="47" spans="1:50" x14ac:dyDescent="0.25">
      <c r="A47" s="16" t="s">
        <v>120</v>
      </c>
      <c r="B47" s="16">
        <v>13780987</v>
      </c>
      <c r="C47" s="16">
        <v>6285294</v>
      </c>
      <c r="D47" s="16">
        <v>7495693</v>
      </c>
      <c r="E47" s="16">
        <v>2503561</v>
      </c>
      <c r="F47" s="16">
        <v>2565630</v>
      </c>
      <c r="G47" s="16">
        <v>1397336</v>
      </c>
      <c r="H47" s="16">
        <v>1029166</v>
      </c>
      <c r="I47" s="16">
        <v>4753101</v>
      </c>
      <c r="J47" s="16">
        <v>2574988</v>
      </c>
      <c r="K47" s="16">
        <v>2178113</v>
      </c>
      <c r="L47" s="16">
        <v>997111</v>
      </c>
      <c r="M47" s="16">
        <v>764106</v>
      </c>
      <c r="N47" s="16">
        <v>290676</v>
      </c>
      <c r="O47" s="16">
        <v>126220</v>
      </c>
      <c r="P47" s="16">
        <v>406147</v>
      </c>
      <c r="Q47" s="16">
        <v>211378</v>
      </c>
      <c r="R47" s="16">
        <v>194769</v>
      </c>
      <c r="S47" s="16">
        <v>87489</v>
      </c>
      <c r="T47" s="16">
        <v>64576</v>
      </c>
      <c r="U47" s="16">
        <v>29191</v>
      </c>
      <c r="V47" s="16">
        <v>13513</v>
      </c>
      <c r="W47" s="16">
        <v>5159248</v>
      </c>
      <c r="X47" s="16">
        <v>2786366</v>
      </c>
      <c r="Y47" s="16">
        <v>2372882</v>
      </c>
      <c r="Z47" s="16">
        <v>1084600</v>
      </c>
      <c r="AA47" s="16">
        <v>828682</v>
      </c>
      <c r="AB47" s="16">
        <v>319867</v>
      </c>
      <c r="AC47" s="16">
        <v>139733</v>
      </c>
      <c r="AD47" s="18">
        <v>0.374374346336732</v>
      </c>
      <c r="AE47" s="18">
        <v>0.44331514166242703</v>
      </c>
      <c r="AF47" s="18">
        <v>0.31656606000272403</v>
      </c>
      <c r="AG47" s="18">
        <v>0.43322291727663098</v>
      </c>
      <c r="AH47" s="18">
        <v>0.32299357272872498</v>
      </c>
      <c r="AI47" s="18">
        <v>0.22891201543508499</v>
      </c>
      <c r="AJ47" s="18">
        <v>0.13577304341573701</v>
      </c>
      <c r="AK47" s="18">
        <v>0.344902799777694</v>
      </c>
      <c r="AL47" s="18">
        <v>0.40968457481861598</v>
      </c>
      <c r="AM47" s="18">
        <v>0.290581938187703</v>
      </c>
      <c r="AN47" s="18">
        <v>0.39827709410715401</v>
      </c>
      <c r="AO47" s="18">
        <v>0.29782392628711102</v>
      </c>
      <c r="AP47" s="18">
        <v>0.20802154957719499</v>
      </c>
      <c r="AQ47" s="18">
        <v>0.122642994424612</v>
      </c>
      <c r="AR47" s="18">
        <v>7.87221315974731E-2</v>
      </c>
      <c r="AS47" s="18">
        <v>7.5861534342581E-2</v>
      </c>
      <c r="AT47" s="18">
        <v>8.20811991493888E-2</v>
      </c>
      <c r="AU47" s="18">
        <v>8.0664761202286606E-2</v>
      </c>
      <c r="AV47" s="18">
        <v>7.7926152613427099E-2</v>
      </c>
      <c r="AW47" s="18">
        <v>9.1259804856393401E-2</v>
      </c>
      <c r="AX47" s="18">
        <v>9.67058604624534E-2</v>
      </c>
    </row>
    <row r="48" spans="1:50" x14ac:dyDescent="0.25">
      <c r="A48" s="16" t="s">
        <v>121</v>
      </c>
      <c r="B48" s="16">
        <v>13808955</v>
      </c>
      <c r="C48" s="16">
        <v>6380326</v>
      </c>
      <c r="D48" s="16">
        <v>7428629</v>
      </c>
      <c r="E48" s="16">
        <v>2496599</v>
      </c>
      <c r="F48" s="16">
        <v>2686257</v>
      </c>
      <c r="G48" s="16">
        <v>1377425</v>
      </c>
      <c r="H48" s="16">
        <v>868348</v>
      </c>
      <c r="I48" s="16">
        <v>4609004</v>
      </c>
      <c r="J48" s="16">
        <v>2488421</v>
      </c>
      <c r="K48" s="16">
        <v>2120583</v>
      </c>
      <c r="L48" s="16">
        <v>987870</v>
      </c>
      <c r="M48" s="16">
        <v>758006</v>
      </c>
      <c r="N48" s="16">
        <v>264093</v>
      </c>
      <c r="O48" s="16">
        <v>110614</v>
      </c>
      <c r="P48" s="16">
        <v>414983</v>
      </c>
      <c r="Q48" s="16">
        <v>211881</v>
      </c>
      <c r="R48" s="16">
        <v>203102</v>
      </c>
      <c r="S48" s="16">
        <v>70792</v>
      </c>
      <c r="T48" s="16">
        <v>72378</v>
      </c>
      <c r="U48" s="16">
        <v>45463</v>
      </c>
      <c r="V48" s="16">
        <v>14469</v>
      </c>
      <c r="W48" s="16">
        <v>5023987</v>
      </c>
      <c r="X48" s="16">
        <v>2700302</v>
      </c>
      <c r="Y48" s="16">
        <v>2323685</v>
      </c>
      <c r="Z48" s="16">
        <v>1058662</v>
      </c>
      <c r="AA48" s="16">
        <v>830384</v>
      </c>
      <c r="AB48" s="16">
        <v>309556</v>
      </c>
      <c r="AC48" s="16">
        <v>125083</v>
      </c>
      <c r="AD48" s="18">
        <v>0.36382094083151101</v>
      </c>
      <c r="AE48" s="18">
        <v>0.42322320207462799</v>
      </c>
      <c r="AF48" s="18">
        <v>0.31280132578972503</v>
      </c>
      <c r="AG48" s="18">
        <v>0.42404166628281098</v>
      </c>
      <c r="AH48" s="18">
        <v>0.30912306603575201</v>
      </c>
      <c r="AI48" s="18">
        <v>0.22473528504274301</v>
      </c>
      <c r="AJ48" s="18">
        <v>0.14404708711254</v>
      </c>
      <c r="AK48" s="18">
        <v>0.33376920990762898</v>
      </c>
      <c r="AL48" s="18">
        <v>0.39001471084706302</v>
      </c>
      <c r="AM48" s="18">
        <v>0.28546088383199603</v>
      </c>
      <c r="AN48" s="18">
        <v>0.395686291631135</v>
      </c>
      <c r="AO48" s="18">
        <v>0.28217925537281102</v>
      </c>
      <c r="AP48" s="18">
        <v>0.19172949525382499</v>
      </c>
      <c r="AQ48" s="18">
        <v>0.12738441270089901</v>
      </c>
      <c r="AR48" s="18">
        <v>8.2600333161690104E-2</v>
      </c>
      <c r="AS48" s="18">
        <v>7.8465667914181497E-2</v>
      </c>
      <c r="AT48" s="18">
        <v>8.7405134516941804E-2</v>
      </c>
      <c r="AU48" s="18">
        <v>6.6869312396213298E-2</v>
      </c>
      <c r="AV48" s="18">
        <v>8.7162084047862201E-2</v>
      </c>
      <c r="AW48" s="18">
        <v>0.146865187558955</v>
      </c>
      <c r="AX48" s="18">
        <v>0.11567519167272899</v>
      </c>
    </row>
    <row r="49" spans="1:50" x14ac:dyDescent="0.25">
      <c r="A49" s="16" t="s">
        <v>122</v>
      </c>
      <c r="B49" s="16">
        <v>13838138</v>
      </c>
      <c r="C49" s="16">
        <v>6327584</v>
      </c>
      <c r="D49" s="16">
        <v>7510554</v>
      </c>
      <c r="E49" s="16">
        <v>2628051</v>
      </c>
      <c r="F49" s="16">
        <v>2699147</v>
      </c>
      <c r="G49" s="16">
        <v>1319721</v>
      </c>
      <c r="H49" s="16">
        <v>863635</v>
      </c>
      <c r="I49" s="16">
        <v>4592864</v>
      </c>
      <c r="J49" s="16">
        <v>2441121</v>
      </c>
      <c r="K49" s="16">
        <v>2151743</v>
      </c>
      <c r="L49" s="16">
        <v>986765</v>
      </c>
      <c r="M49" s="16">
        <v>778159</v>
      </c>
      <c r="N49" s="16">
        <v>262419</v>
      </c>
      <c r="O49" s="16">
        <v>124400</v>
      </c>
      <c r="P49" s="16">
        <v>381294</v>
      </c>
      <c r="Q49" s="16">
        <v>196233</v>
      </c>
      <c r="R49" s="16">
        <v>185061</v>
      </c>
      <c r="S49" s="16">
        <v>74672</v>
      </c>
      <c r="T49" s="16">
        <v>67922</v>
      </c>
      <c r="U49" s="16">
        <v>27378</v>
      </c>
      <c r="V49" s="16">
        <v>15089</v>
      </c>
      <c r="W49" s="16">
        <v>4974158</v>
      </c>
      <c r="X49" s="16">
        <v>2637354</v>
      </c>
      <c r="Y49" s="16">
        <v>2336804</v>
      </c>
      <c r="Z49" s="16">
        <v>1061437</v>
      </c>
      <c r="AA49" s="16">
        <v>846081</v>
      </c>
      <c r="AB49" s="16">
        <v>289797</v>
      </c>
      <c r="AC49" s="16">
        <v>139489</v>
      </c>
      <c r="AD49" s="18">
        <v>0.35945283968117703</v>
      </c>
      <c r="AE49" s="18">
        <v>0.41680268487941102</v>
      </c>
      <c r="AF49" s="18">
        <v>0.31113603603675599</v>
      </c>
      <c r="AG49" s="18">
        <v>0.40388751968664199</v>
      </c>
      <c r="AH49" s="18">
        <v>0.313462364220993</v>
      </c>
      <c r="AI49" s="18">
        <v>0.21958959507350401</v>
      </c>
      <c r="AJ49" s="18">
        <v>0.16151383396921201</v>
      </c>
      <c r="AK49" s="18">
        <v>0.33189898814421398</v>
      </c>
      <c r="AL49" s="18">
        <v>0.38579037433560698</v>
      </c>
      <c r="AM49" s="18">
        <v>0.28649590962264598</v>
      </c>
      <c r="AN49" s="18">
        <v>0.37547406804510303</v>
      </c>
      <c r="AO49" s="18">
        <v>0.28829811788687298</v>
      </c>
      <c r="AP49" s="18">
        <v>0.19884430118184099</v>
      </c>
      <c r="AQ49" s="18">
        <v>0.14404233269842001</v>
      </c>
      <c r="AR49" s="18">
        <v>7.6654983617327796E-2</v>
      </c>
      <c r="AS49" s="18">
        <v>7.4405256177213996E-2</v>
      </c>
      <c r="AT49" s="18">
        <v>7.9194061632896898E-2</v>
      </c>
      <c r="AU49" s="18">
        <v>7.0349912430035896E-2</v>
      </c>
      <c r="AV49" s="18">
        <v>8.0278365782945102E-2</v>
      </c>
      <c r="AW49" s="18">
        <v>9.4473027671093904E-2</v>
      </c>
      <c r="AX49" s="18">
        <v>0.108173404354465</v>
      </c>
    </row>
    <row r="50" spans="1:50" x14ac:dyDescent="0.25">
      <c r="A50" s="16" t="s">
        <v>123</v>
      </c>
      <c r="B50" s="16">
        <v>14091036</v>
      </c>
      <c r="C50" s="16">
        <v>6875414</v>
      </c>
      <c r="D50" s="16">
        <v>7215622</v>
      </c>
      <c r="E50" s="16">
        <v>2806933</v>
      </c>
      <c r="F50" s="16">
        <v>2478786</v>
      </c>
      <c r="G50" s="16">
        <v>1192891</v>
      </c>
      <c r="H50" s="16">
        <v>737012</v>
      </c>
      <c r="I50" s="16">
        <v>4787766</v>
      </c>
      <c r="J50" s="16">
        <v>2622581</v>
      </c>
      <c r="K50" s="16">
        <v>2165185</v>
      </c>
      <c r="L50" s="16">
        <v>1082489</v>
      </c>
      <c r="M50" s="16">
        <v>726255</v>
      </c>
      <c r="N50" s="16">
        <v>246934</v>
      </c>
      <c r="O50" s="16">
        <v>109507</v>
      </c>
      <c r="P50" s="16">
        <v>559766</v>
      </c>
      <c r="Q50" s="16">
        <v>281447</v>
      </c>
      <c r="R50" s="16">
        <v>278319</v>
      </c>
      <c r="S50" s="16">
        <v>142872</v>
      </c>
      <c r="T50" s="16">
        <v>71593</v>
      </c>
      <c r="U50" s="16">
        <v>50207</v>
      </c>
      <c r="V50" s="16">
        <v>13647</v>
      </c>
      <c r="W50" s="16">
        <v>5347532</v>
      </c>
      <c r="X50" s="16">
        <v>2904028</v>
      </c>
      <c r="Y50" s="16">
        <v>2443504</v>
      </c>
      <c r="Z50" s="16">
        <v>1225361</v>
      </c>
      <c r="AA50" s="16">
        <v>797848</v>
      </c>
      <c r="AB50" s="16">
        <v>297141</v>
      </c>
      <c r="AC50" s="16">
        <v>123154</v>
      </c>
      <c r="AD50" s="18">
        <v>0.379498853029685</v>
      </c>
      <c r="AE50" s="18">
        <v>0.42237863785366198</v>
      </c>
      <c r="AF50" s="18">
        <v>0.33864079908842198</v>
      </c>
      <c r="AG50" s="18">
        <v>0.43654800453021098</v>
      </c>
      <c r="AH50" s="18">
        <v>0.32187046400939801</v>
      </c>
      <c r="AI50" s="18">
        <v>0.24909316945135801</v>
      </c>
      <c r="AJ50" s="18">
        <v>0.16709904316347601</v>
      </c>
      <c r="AK50" s="18">
        <v>0.33977388177845802</v>
      </c>
      <c r="AL50" s="18">
        <v>0.38144335744727498</v>
      </c>
      <c r="AM50" s="18">
        <v>0.3000690723544</v>
      </c>
      <c r="AN50" s="18">
        <v>0.38564832149538297</v>
      </c>
      <c r="AO50" s="18">
        <v>0.29298818050448899</v>
      </c>
      <c r="AP50" s="18">
        <v>0.20700466346044999</v>
      </c>
      <c r="AQ50" s="18">
        <v>0.148582384004602</v>
      </c>
      <c r="AR50" s="18">
        <v>0.104677447465485</v>
      </c>
      <c r="AS50" s="18">
        <v>9.6916076566754897E-2</v>
      </c>
      <c r="AT50" s="18">
        <v>0.113901593776806</v>
      </c>
      <c r="AU50" s="18">
        <v>0.11659584400025801</v>
      </c>
      <c r="AV50" s="18">
        <v>8.9732630776789599E-2</v>
      </c>
      <c r="AW50" s="18">
        <v>0.16896692142787401</v>
      </c>
      <c r="AX50" s="18">
        <v>0.110812478685223</v>
      </c>
    </row>
    <row r="51" spans="1:50" x14ac:dyDescent="0.25">
      <c r="A51" s="16" t="s">
        <v>124</v>
      </c>
      <c r="B51" s="16">
        <v>14251485</v>
      </c>
      <c r="C51" s="16">
        <v>7207970</v>
      </c>
      <c r="D51" s="16">
        <v>7043515</v>
      </c>
      <c r="E51" s="16">
        <v>2667531</v>
      </c>
      <c r="F51" s="16">
        <v>2380649</v>
      </c>
      <c r="G51" s="16">
        <v>1193094</v>
      </c>
      <c r="H51" s="16">
        <v>802241</v>
      </c>
      <c r="I51" s="16">
        <v>4952208</v>
      </c>
      <c r="J51" s="16">
        <v>2839893</v>
      </c>
      <c r="K51" s="16">
        <v>2112315</v>
      </c>
      <c r="L51" s="16">
        <v>1065613</v>
      </c>
      <c r="M51" s="16">
        <v>673076</v>
      </c>
      <c r="N51" s="16">
        <v>256856</v>
      </c>
      <c r="O51" s="16">
        <v>116770</v>
      </c>
      <c r="P51" s="16">
        <v>498733</v>
      </c>
      <c r="Q51" s="16">
        <v>252019</v>
      </c>
      <c r="R51" s="16">
        <v>246714</v>
      </c>
      <c r="S51" s="16">
        <v>119372</v>
      </c>
      <c r="T51" s="16">
        <v>73236</v>
      </c>
      <c r="U51" s="16">
        <v>37055</v>
      </c>
      <c r="V51" s="16">
        <v>17051</v>
      </c>
      <c r="W51" s="16">
        <v>5450941</v>
      </c>
      <c r="X51" s="16">
        <v>3091912</v>
      </c>
      <c r="Y51" s="16">
        <v>2359029</v>
      </c>
      <c r="Z51" s="16">
        <v>1184985</v>
      </c>
      <c r="AA51" s="16">
        <v>746312</v>
      </c>
      <c r="AB51" s="16">
        <v>293911</v>
      </c>
      <c r="AC51" s="16">
        <v>133821</v>
      </c>
      <c r="AD51" s="18">
        <v>0.382482316755061</v>
      </c>
      <c r="AE51" s="18">
        <v>0.42895739022221202</v>
      </c>
      <c r="AF51" s="18">
        <v>0.33492212340003502</v>
      </c>
      <c r="AG51" s="18">
        <v>0.444225390445322</v>
      </c>
      <c r="AH51" s="18">
        <v>0.31349098502131101</v>
      </c>
      <c r="AI51" s="18">
        <v>0.24634354040838399</v>
      </c>
      <c r="AJ51" s="18">
        <v>0.16680897635498601</v>
      </c>
      <c r="AK51" s="18">
        <v>0.34748715660157498</v>
      </c>
      <c r="AL51" s="18">
        <v>0.39399345446776302</v>
      </c>
      <c r="AM51" s="18">
        <v>0.29989500980689299</v>
      </c>
      <c r="AN51" s="18">
        <v>0.399475395037583</v>
      </c>
      <c r="AO51" s="18">
        <v>0.28272794519477701</v>
      </c>
      <c r="AP51" s="18">
        <v>0.21528563549896301</v>
      </c>
      <c r="AQ51" s="18">
        <v>0.14555476471534101</v>
      </c>
      <c r="AR51" s="18">
        <v>9.1494844651593202E-2</v>
      </c>
      <c r="AS51" s="18">
        <v>8.1509111514169896E-2</v>
      </c>
      <c r="AT51" s="18">
        <v>0.10458286015135899</v>
      </c>
      <c r="AU51" s="18">
        <v>0.10073714013257599</v>
      </c>
      <c r="AV51" s="18">
        <v>9.8130540578203196E-2</v>
      </c>
      <c r="AW51" s="18">
        <v>0.12607558070300201</v>
      </c>
      <c r="AX51" s="18">
        <v>0.127416474245447</v>
      </c>
    </row>
    <row r="52" spans="1:50" x14ac:dyDescent="0.25">
      <c r="A52" s="16" t="s">
        <v>125</v>
      </c>
      <c r="B52" s="16">
        <v>14233007</v>
      </c>
      <c r="C52" s="16">
        <v>7186818</v>
      </c>
      <c r="D52" s="16">
        <v>7046189</v>
      </c>
      <c r="E52" s="16">
        <v>2750015</v>
      </c>
      <c r="F52" s="16">
        <v>2325881</v>
      </c>
      <c r="G52" s="16">
        <v>1216162</v>
      </c>
      <c r="H52" s="16">
        <v>754131</v>
      </c>
      <c r="I52" s="16">
        <v>4888096</v>
      </c>
      <c r="J52" s="16">
        <v>2756842</v>
      </c>
      <c r="K52" s="16">
        <v>2131254</v>
      </c>
      <c r="L52" s="16">
        <v>1104615</v>
      </c>
      <c r="M52" s="16">
        <v>654748</v>
      </c>
      <c r="N52" s="16">
        <v>270602</v>
      </c>
      <c r="O52" s="16">
        <v>101289</v>
      </c>
      <c r="P52" s="16">
        <v>448780</v>
      </c>
      <c r="Q52" s="16">
        <v>260311</v>
      </c>
      <c r="R52" s="16">
        <v>188469</v>
      </c>
      <c r="S52" s="16">
        <v>101194</v>
      </c>
      <c r="T52" s="16">
        <v>55185</v>
      </c>
      <c r="U52" s="16">
        <v>21522</v>
      </c>
      <c r="V52" s="16">
        <v>10568</v>
      </c>
      <c r="W52" s="16">
        <v>5336876</v>
      </c>
      <c r="X52" s="16">
        <v>3017153</v>
      </c>
      <c r="Y52" s="16">
        <v>2319723</v>
      </c>
      <c r="Z52" s="16">
        <v>1205809</v>
      </c>
      <c r="AA52" s="16">
        <v>709933</v>
      </c>
      <c r="AB52" s="16">
        <v>292124</v>
      </c>
      <c r="AC52" s="16">
        <v>111857</v>
      </c>
      <c r="AD52" s="18">
        <v>0.37496475621771302</v>
      </c>
      <c r="AE52" s="18">
        <v>0.41981764391417697</v>
      </c>
      <c r="AF52" s="18">
        <v>0.329216687204956</v>
      </c>
      <c r="AG52" s="18">
        <v>0.43847360832577298</v>
      </c>
      <c r="AH52" s="18">
        <v>0.30523186697857702</v>
      </c>
      <c r="AI52" s="18">
        <v>0.240201552095856</v>
      </c>
      <c r="AJ52" s="18">
        <v>0.148325688772906</v>
      </c>
      <c r="AK52" s="18">
        <v>0.34343382252253501</v>
      </c>
      <c r="AL52" s="18">
        <v>0.38359702444113702</v>
      </c>
      <c r="AM52" s="18">
        <v>0.30246903680840798</v>
      </c>
      <c r="AN52" s="18">
        <v>0.40167599085823202</v>
      </c>
      <c r="AO52" s="18">
        <v>0.281505373662711</v>
      </c>
      <c r="AP52" s="18">
        <v>0.22250489655161099</v>
      </c>
      <c r="AQ52" s="18">
        <v>0.134312208356373</v>
      </c>
      <c r="AR52" s="18">
        <v>8.4090392956478702E-2</v>
      </c>
      <c r="AS52" s="18">
        <v>8.6277030034605504E-2</v>
      </c>
      <c r="AT52" s="18">
        <v>8.1246338463687298E-2</v>
      </c>
      <c r="AU52" s="18">
        <v>8.3922080528508206E-2</v>
      </c>
      <c r="AV52" s="18">
        <v>7.7732687450787596E-2</v>
      </c>
      <c r="AW52" s="18">
        <v>7.3674193150853703E-2</v>
      </c>
      <c r="AX52" s="18">
        <v>9.4477770725122298E-2</v>
      </c>
    </row>
    <row r="53" spans="1:50" x14ac:dyDescent="0.25">
      <c r="A53" s="16" t="s">
        <v>126</v>
      </c>
      <c r="B53" s="16">
        <v>14227603</v>
      </c>
      <c r="C53" s="16">
        <v>7069392</v>
      </c>
      <c r="D53" s="16">
        <v>7158211</v>
      </c>
      <c r="E53" s="16">
        <v>2683366</v>
      </c>
      <c r="F53" s="16">
        <v>2396118</v>
      </c>
      <c r="G53" s="16">
        <v>1272729</v>
      </c>
      <c r="H53" s="16">
        <v>805998</v>
      </c>
      <c r="I53" s="16">
        <v>4766737</v>
      </c>
      <c r="J53" s="16">
        <v>2679149</v>
      </c>
      <c r="K53" s="16">
        <v>2087588</v>
      </c>
      <c r="L53" s="16">
        <v>1044958</v>
      </c>
      <c r="M53" s="16">
        <v>678864</v>
      </c>
      <c r="N53" s="16">
        <v>268541</v>
      </c>
      <c r="O53" s="16">
        <v>95225</v>
      </c>
      <c r="P53" s="16">
        <v>542899</v>
      </c>
      <c r="Q53" s="16">
        <v>272691</v>
      </c>
      <c r="R53" s="16">
        <v>270208</v>
      </c>
      <c r="S53" s="16">
        <v>138677</v>
      </c>
      <c r="T53" s="16">
        <v>79217</v>
      </c>
      <c r="U53" s="16">
        <v>34658</v>
      </c>
      <c r="V53" s="16">
        <v>17656</v>
      </c>
      <c r="W53" s="16">
        <v>5309636</v>
      </c>
      <c r="X53" s="16">
        <v>2951840</v>
      </c>
      <c r="Y53" s="16">
        <v>2357796</v>
      </c>
      <c r="Z53" s="16">
        <v>1183635</v>
      </c>
      <c r="AA53" s="16">
        <v>758081</v>
      </c>
      <c r="AB53" s="16">
        <v>303199</v>
      </c>
      <c r="AC53" s="16">
        <v>112881</v>
      </c>
      <c r="AD53" s="18">
        <v>0.37319258908194203</v>
      </c>
      <c r="AE53" s="18">
        <v>0.41755217421809399</v>
      </c>
      <c r="AF53" s="18">
        <v>0.32938341716945801</v>
      </c>
      <c r="AG53" s="18">
        <v>0.44110084125683902</v>
      </c>
      <c r="AH53" s="18">
        <v>0.316378826084525</v>
      </c>
      <c r="AI53" s="18">
        <v>0.23822746240558701</v>
      </c>
      <c r="AJ53" s="18">
        <v>0.14005121600798001</v>
      </c>
      <c r="AK53" s="18">
        <v>0.335034439743645</v>
      </c>
      <c r="AL53" s="18">
        <v>0.37897870142156498</v>
      </c>
      <c r="AM53" s="18">
        <v>0.29163543796068597</v>
      </c>
      <c r="AN53" s="18">
        <v>0.38942060084237501</v>
      </c>
      <c r="AO53" s="18">
        <v>0.28331826729735299</v>
      </c>
      <c r="AP53" s="18">
        <v>0.21099621364799601</v>
      </c>
      <c r="AQ53" s="18">
        <v>0.118145454455222</v>
      </c>
      <c r="AR53" s="18">
        <v>0.102247875372248</v>
      </c>
      <c r="AS53" s="18">
        <v>9.2380007046452398E-2</v>
      </c>
      <c r="AT53" s="18">
        <v>0.114601941813456</v>
      </c>
      <c r="AU53" s="18">
        <v>0.11716196293620899</v>
      </c>
      <c r="AV53" s="18">
        <v>0.10449674902813801</v>
      </c>
      <c r="AW53" s="18">
        <v>0.114307764867298</v>
      </c>
      <c r="AX53" s="18">
        <v>0.15641250520459599</v>
      </c>
    </row>
    <row r="54" spans="1:50" x14ac:dyDescent="0.25">
      <c r="A54" s="16" t="s">
        <v>127</v>
      </c>
      <c r="B54" s="16">
        <v>14316467</v>
      </c>
      <c r="C54" s="16">
        <v>6999278</v>
      </c>
      <c r="D54" s="16">
        <v>7317189</v>
      </c>
      <c r="E54" s="16">
        <v>2659691</v>
      </c>
      <c r="F54" s="16">
        <v>2515514</v>
      </c>
      <c r="G54" s="16">
        <v>1268231</v>
      </c>
      <c r="H54" s="16">
        <v>873753</v>
      </c>
      <c r="I54" s="16">
        <v>4891925</v>
      </c>
      <c r="J54" s="16">
        <v>2735095</v>
      </c>
      <c r="K54" s="16">
        <v>2156830</v>
      </c>
      <c r="L54" s="16">
        <v>1051935</v>
      </c>
      <c r="M54" s="16">
        <v>755434</v>
      </c>
      <c r="N54" s="16">
        <v>250607</v>
      </c>
      <c r="O54" s="16">
        <v>98854</v>
      </c>
      <c r="P54" s="16">
        <v>510585</v>
      </c>
      <c r="Q54" s="16">
        <v>240462</v>
      </c>
      <c r="R54" s="16">
        <v>270123</v>
      </c>
      <c r="S54" s="16">
        <v>112193</v>
      </c>
      <c r="T54" s="16">
        <v>95290</v>
      </c>
      <c r="U54" s="16">
        <v>39450</v>
      </c>
      <c r="V54" s="16">
        <v>23190</v>
      </c>
      <c r="W54" s="16">
        <v>5402510</v>
      </c>
      <c r="X54" s="16">
        <v>2975557</v>
      </c>
      <c r="Y54" s="16">
        <v>2426953</v>
      </c>
      <c r="Z54" s="16">
        <v>1164128</v>
      </c>
      <c r="AA54" s="16">
        <v>850724</v>
      </c>
      <c r="AB54" s="16">
        <v>290057</v>
      </c>
      <c r="AC54" s="16">
        <v>122044</v>
      </c>
      <c r="AD54" s="18">
        <v>0.37736335368216201</v>
      </c>
      <c r="AE54" s="18">
        <v>0.425123419872735</v>
      </c>
      <c r="AF54" s="18">
        <v>0.33167832619876297</v>
      </c>
      <c r="AG54" s="18">
        <v>0.43769295004570102</v>
      </c>
      <c r="AH54" s="18">
        <v>0.33819092241188098</v>
      </c>
      <c r="AI54" s="18">
        <v>0.228709911680128</v>
      </c>
      <c r="AJ54" s="18">
        <v>0.13967791813018099</v>
      </c>
      <c r="AK54" s="18">
        <v>0.341699177597378</v>
      </c>
      <c r="AL54" s="18">
        <v>0.39076816208757498</v>
      </c>
      <c r="AM54" s="18">
        <v>0.29476210058261398</v>
      </c>
      <c r="AN54" s="18">
        <v>0.39551023032374799</v>
      </c>
      <c r="AO54" s="18">
        <v>0.30030999628704103</v>
      </c>
      <c r="AP54" s="18">
        <v>0.19760359114388501</v>
      </c>
      <c r="AQ54" s="18">
        <v>0.113137236724795</v>
      </c>
      <c r="AR54" s="18">
        <v>9.4508848664787301E-2</v>
      </c>
      <c r="AS54" s="18">
        <v>8.0812432764689093E-2</v>
      </c>
      <c r="AT54" s="18">
        <v>0.11130129013623299</v>
      </c>
      <c r="AU54" s="18">
        <v>9.6375140877978993E-2</v>
      </c>
      <c r="AV54" s="18">
        <v>0.11201047578298</v>
      </c>
      <c r="AW54" s="18">
        <v>0.13600775020082301</v>
      </c>
      <c r="AX54" s="18">
        <v>0.19001343777654001</v>
      </c>
    </row>
    <row r="55" spans="1:50" x14ac:dyDescent="0.25">
      <c r="A55" s="16" t="s">
        <v>128</v>
      </c>
      <c r="B55" s="16">
        <v>14354183</v>
      </c>
      <c r="C55" s="16">
        <v>7170384</v>
      </c>
      <c r="D55" s="16">
        <v>7183799</v>
      </c>
      <c r="E55" s="16">
        <v>2700787</v>
      </c>
      <c r="F55" s="16">
        <v>2420117</v>
      </c>
      <c r="G55" s="16">
        <v>1307089</v>
      </c>
      <c r="H55" s="16">
        <v>755806</v>
      </c>
      <c r="I55" s="16">
        <v>5007653</v>
      </c>
      <c r="J55" s="16">
        <v>2826131</v>
      </c>
      <c r="K55" s="16">
        <v>2181522</v>
      </c>
      <c r="L55" s="16">
        <v>1058465</v>
      </c>
      <c r="M55" s="16">
        <v>728090</v>
      </c>
      <c r="N55" s="16">
        <v>288446</v>
      </c>
      <c r="O55" s="16">
        <v>106521</v>
      </c>
      <c r="P55" s="16">
        <v>529281</v>
      </c>
      <c r="Q55" s="16">
        <v>282336</v>
      </c>
      <c r="R55" s="16">
        <v>246945</v>
      </c>
      <c r="S55" s="16">
        <v>118922</v>
      </c>
      <c r="T55" s="16">
        <v>72542</v>
      </c>
      <c r="U55" s="16">
        <v>30612</v>
      </c>
      <c r="V55" s="16">
        <v>24869</v>
      </c>
      <c r="W55" s="16">
        <v>5536934</v>
      </c>
      <c r="X55" s="16">
        <v>3108467</v>
      </c>
      <c r="Y55" s="16">
        <v>2428467</v>
      </c>
      <c r="Z55" s="16">
        <v>1177387</v>
      </c>
      <c r="AA55" s="16">
        <v>800632</v>
      </c>
      <c r="AB55" s="16">
        <v>319058</v>
      </c>
      <c r="AC55" s="16">
        <v>131390</v>
      </c>
      <c r="AD55" s="18">
        <v>0.38573661768140999</v>
      </c>
      <c r="AE55" s="18">
        <v>0.43351471831913002</v>
      </c>
      <c r="AF55" s="18">
        <v>0.33804773769421997</v>
      </c>
      <c r="AG55" s="18">
        <v>0.43594219018382402</v>
      </c>
      <c r="AH55" s="18">
        <v>0.33082367505372701</v>
      </c>
      <c r="AI55" s="18">
        <v>0.24409814480880801</v>
      </c>
      <c r="AJ55" s="18">
        <v>0.17384090626430601</v>
      </c>
      <c r="AK55" s="18">
        <v>0.34886367270084301</v>
      </c>
      <c r="AL55" s="18">
        <v>0.39413942126390999</v>
      </c>
      <c r="AM55" s="18">
        <v>0.30367247190518598</v>
      </c>
      <c r="AN55" s="18">
        <v>0.39190983961341602</v>
      </c>
      <c r="AO55" s="18">
        <v>0.30084909118030201</v>
      </c>
      <c r="AP55" s="18">
        <v>0.22067816346094299</v>
      </c>
      <c r="AQ55" s="18">
        <v>0.140936960013548</v>
      </c>
      <c r="AR55" s="18">
        <v>9.5590989525972295E-2</v>
      </c>
      <c r="AS55" s="18">
        <v>9.0828051254846803E-2</v>
      </c>
      <c r="AT55" s="18">
        <v>0.101687607861256</v>
      </c>
      <c r="AU55" s="18">
        <v>0.101005022138006</v>
      </c>
      <c r="AV55" s="18">
        <v>9.0605921322155503E-2</v>
      </c>
      <c r="AW55" s="18">
        <v>9.59449379109754E-2</v>
      </c>
      <c r="AX55" s="18">
        <v>0.189276200624096</v>
      </c>
    </row>
    <row r="56" spans="1:50" x14ac:dyDescent="0.25">
      <c r="A56" s="16" t="s">
        <v>129</v>
      </c>
      <c r="B56" s="16">
        <v>14367386</v>
      </c>
      <c r="C56" s="16">
        <v>7362982</v>
      </c>
      <c r="D56" s="16">
        <v>7004404</v>
      </c>
      <c r="E56" s="16">
        <v>2781795</v>
      </c>
      <c r="F56" s="16">
        <v>2403116</v>
      </c>
      <c r="G56" s="16">
        <v>1151691</v>
      </c>
      <c r="H56" s="16">
        <v>667802</v>
      </c>
      <c r="I56" s="16">
        <v>5076588</v>
      </c>
      <c r="J56" s="16">
        <v>2886791</v>
      </c>
      <c r="K56" s="16">
        <v>2189797</v>
      </c>
      <c r="L56" s="16">
        <v>1102513</v>
      </c>
      <c r="M56" s="16">
        <v>731345</v>
      </c>
      <c r="N56" s="16">
        <v>261944</v>
      </c>
      <c r="O56" s="16">
        <v>93995</v>
      </c>
      <c r="P56" s="16">
        <v>480832</v>
      </c>
      <c r="Q56" s="16">
        <v>263050</v>
      </c>
      <c r="R56" s="16">
        <v>217782</v>
      </c>
      <c r="S56" s="16">
        <v>108818</v>
      </c>
      <c r="T56" s="16">
        <v>75570</v>
      </c>
      <c r="U56" s="16">
        <v>19181</v>
      </c>
      <c r="V56" s="16">
        <v>14213</v>
      </c>
      <c r="W56" s="16">
        <v>5557420</v>
      </c>
      <c r="X56" s="16">
        <v>3149841</v>
      </c>
      <c r="Y56" s="16">
        <v>2407579</v>
      </c>
      <c r="Z56" s="16">
        <v>1211331</v>
      </c>
      <c r="AA56" s="16">
        <v>806915</v>
      </c>
      <c r="AB56" s="16">
        <v>281125</v>
      </c>
      <c r="AC56" s="16">
        <v>108208</v>
      </c>
      <c r="AD56" s="18">
        <v>0.38680801086571998</v>
      </c>
      <c r="AE56" s="18">
        <v>0.42779420077354502</v>
      </c>
      <c r="AF56" s="18">
        <v>0.34372360589137901</v>
      </c>
      <c r="AG56" s="18">
        <v>0.435449413058834</v>
      </c>
      <c r="AH56" s="18">
        <v>0.33577863074441699</v>
      </c>
      <c r="AI56" s="18">
        <v>0.244097592149283</v>
      </c>
      <c r="AJ56" s="18">
        <v>0.16203605260241799</v>
      </c>
      <c r="AK56" s="18">
        <v>0.35334110185387901</v>
      </c>
      <c r="AL56" s="18">
        <v>0.392068186503783</v>
      </c>
      <c r="AM56" s="18">
        <v>0.31263145301156198</v>
      </c>
      <c r="AN56" s="18">
        <v>0.39633150537692402</v>
      </c>
      <c r="AO56" s="18">
        <v>0.30433195900655602</v>
      </c>
      <c r="AP56" s="18">
        <v>0.22744295127773001</v>
      </c>
      <c r="AQ56" s="18">
        <v>0.14075279798503099</v>
      </c>
      <c r="AR56" s="18">
        <v>8.6520723645144695E-2</v>
      </c>
      <c r="AS56" s="18">
        <v>8.3512151883222002E-2</v>
      </c>
      <c r="AT56" s="18">
        <v>9.0456844822122101E-2</v>
      </c>
      <c r="AU56" s="18">
        <v>8.9833414648845006E-2</v>
      </c>
      <c r="AV56" s="18">
        <v>9.3652986993673401E-2</v>
      </c>
      <c r="AW56" s="18">
        <v>6.8229435304579797E-2</v>
      </c>
      <c r="AX56" s="18">
        <v>0.131348883631524</v>
      </c>
    </row>
    <row r="57" spans="1:50" x14ac:dyDescent="0.25">
      <c r="A57" s="16" t="s">
        <v>130</v>
      </c>
      <c r="B57" s="16">
        <v>14369258</v>
      </c>
      <c r="C57" s="16">
        <v>7340685</v>
      </c>
      <c r="D57" s="16">
        <v>7028573</v>
      </c>
      <c r="E57" s="16">
        <v>2735288</v>
      </c>
      <c r="F57" s="16">
        <v>2362317</v>
      </c>
      <c r="G57" s="16">
        <v>1206231</v>
      </c>
      <c r="H57" s="16">
        <v>724737</v>
      </c>
      <c r="I57" s="16">
        <v>5069785</v>
      </c>
      <c r="J57" s="16">
        <v>2868124</v>
      </c>
      <c r="K57" s="16">
        <v>2201661</v>
      </c>
      <c r="L57" s="16">
        <v>1107399</v>
      </c>
      <c r="M57" s="16">
        <v>748437</v>
      </c>
      <c r="N57" s="16">
        <v>251716</v>
      </c>
      <c r="O57" s="16">
        <v>94109</v>
      </c>
      <c r="P57" s="16">
        <v>598677</v>
      </c>
      <c r="Q57" s="16">
        <v>297265</v>
      </c>
      <c r="R57" s="16">
        <v>301412</v>
      </c>
      <c r="S57" s="16">
        <v>144601</v>
      </c>
      <c r="T57" s="16">
        <v>106293</v>
      </c>
      <c r="U57" s="16">
        <v>33016</v>
      </c>
      <c r="V57" s="16">
        <v>17502</v>
      </c>
      <c r="W57" s="16">
        <v>5668462</v>
      </c>
      <c r="X57" s="16">
        <v>3165389</v>
      </c>
      <c r="Y57" s="16">
        <v>2503073</v>
      </c>
      <c r="Z57" s="16">
        <v>1252000</v>
      </c>
      <c r="AA57" s="16">
        <v>854730</v>
      </c>
      <c r="AB57" s="16">
        <v>284732</v>
      </c>
      <c r="AC57" s="16">
        <v>111611</v>
      </c>
      <c r="AD57" s="18">
        <v>0.39448536591103001</v>
      </c>
      <c r="AE57" s="18">
        <v>0.43121166485144102</v>
      </c>
      <c r="AF57" s="18">
        <v>0.35612819273556701</v>
      </c>
      <c r="AG57" s="18">
        <v>0.457721453828628</v>
      </c>
      <c r="AH57" s="18">
        <v>0.36181850276656402</v>
      </c>
      <c r="AI57" s="18">
        <v>0.236050971994585</v>
      </c>
      <c r="AJ57" s="18">
        <v>0.15400207247594599</v>
      </c>
      <c r="AK57" s="18">
        <v>0.35282162795044802</v>
      </c>
      <c r="AL57" s="18">
        <v>0.390716125266239</v>
      </c>
      <c r="AM57" s="18">
        <v>0.31324438118519898</v>
      </c>
      <c r="AN57" s="18">
        <v>0.40485645387249902</v>
      </c>
      <c r="AO57" s="18">
        <v>0.31682327138991101</v>
      </c>
      <c r="AP57" s="18">
        <v>0.20867976366052601</v>
      </c>
      <c r="AQ57" s="18">
        <v>0.12985262239957401</v>
      </c>
      <c r="AR57" s="18">
        <v>0.105615420902531</v>
      </c>
      <c r="AS57" s="18">
        <v>9.3911048531475902E-2</v>
      </c>
      <c r="AT57" s="18">
        <v>0.12041678368948899</v>
      </c>
      <c r="AU57" s="18">
        <v>0.115496006389776</v>
      </c>
      <c r="AV57" s="18">
        <v>0.124358569372784</v>
      </c>
      <c r="AW57" s="18">
        <v>0.115954652093899</v>
      </c>
      <c r="AX57" s="18">
        <v>0.156812500559981</v>
      </c>
    </row>
    <row r="58" spans="1:50" x14ac:dyDescent="0.25">
      <c r="A58" s="16" t="s">
        <v>131</v>
      </c>
      <c r="B58" s="16">
        <v>14487427</v>
      </c>
      <c r="C58" s="16">
        <v>7231558</v>
      </c>
      <c r="D58" s="16">
        <v>7255869</v>
      </c>
      <c r="E58" s="16">
        <v>2741198</v>
      </c>
      <c r="F58" s="16">
        <v>2528664</v>
      </c>
      <c r="G58" s="16">
        <v>1210323</v>
      </c>
      <c r="H58" s="16">
        <v>775684</v>
      </c>
      <c r="I58" s="16">
        <v>5077477</v>
      </c>
      <c r="J58" s="16">
        <v>2835201</v>
      </c>
      <c r="K58" s="16">
        <v>2242276</v>
      </c>
      <c r="L58" s="16">
        <v>1087552</v>
      </c>
      <c r="M58" s="16">
        <v>791347</v>
      </c>
      <c r="N58" s="16">
        <v>262635</v>
      </c>
      <c r="O58" s="16">
        <v>100742</v>
      </c>
      <c r="P58" s="16">
        <v>613074</v>
      </c>
      <c r="Q58" s="16">
        <v>301728</v>
      </c>
      <c r="R58" s="16">
        <v>311346</v>
      </c>
      <c r="S58" s="16">
        <v>139762</v>
      </c>
      <c r="T58" s="16">
        <v>89443</v>
      </c>
      <c r="U58" s="16">
        <v>48064</v>
      </c>
      <c r="V58" s="16">
        <v>34077</v>
      </c>
      <c r="W58" s="16">
        <v>5690551</v>
      </c>
      <c r="X58" s="16">
        <v>3136929</v>
      </c>
      <c r="Y58" s="16">
        <v>2553622</v>
      </c>
      <c r="Z58" s="16">
        <v>1227314</v>
      </c>
      <c r="AA58" s="16">
        <v>880790</v>
      </c>
      <c r="AB58" s="16">
        <v>310699</v>
      </c>
      <c r="AC58" s="16">
        <v>134819</v>
      </c>
      <c r="AD58" s="18">
        <v>0.39279238473470801</v>
      </c>
      <c r="AE58" s="18">
        <v>0.43378328708696001</v>
      </c>
      <c r="AF58" s="18">
        <v>0.35193882359232198</v>
      </c>
      <c r="AG58" s="18">
        <v>0.44772905860868101</v>
      </c>
      <c r="AH58" s="18">
        <v>0.34832227611102101</v>
      </c>
      <c r="AI58" s="18">
        <v>0.25670750700432898</v>
      </c>
      <c r="AJ58" s="18">
        <v>0.17380660165737599</v>
      </c>
      <c r="AK58" s="18">
        <v>0.35047472542915997</v>
      </c>
      <c r="AL58" s="18">
        <v>0.39205949810538798</v>
      </c>
      <c r="AM58" s="18">
        <v>0.30902928374258098</v>
      </c>
      <c r="AN58" s="18">
        <v>0.396743321715542</v>
      </c>
      <c r="AO58" s="18">
        <v>0.31295063321975602</v>
      </c>
      <c r="AP58" s="18">
        <v>0.21699579368482599</v>
      </c>
      <c r="AQ58" s="18">
        <v>0.12987505221198301</v>
      </c>
      <c r="AR58" s="18">
        <v>0.10773543721864499</v>
      </c>
      <c r="AS58" s="18">
        <v>9.6185791900294804E-2</v>
      </c>
      <c r="AT58" s="18">
        <v>0.121923291700964</v>
      </c>
      <c r="AU58" s="18">
        <v>0.113876318529732</v>
      </c>
      <c r="AV58" s="18">
        <v>0.101548609770774</v>
      </c>
      <c r="AW58" s="18">
        <v>0.154696345981159</v>
      </c>
      <c r="AX58" s="18">
        <v>0.25276110933918799</v>
      </c>
    </row>
    <row r="59" spans="1:50" x14ac:dyDescent="0.25">
      <c r="A59" s="16" t="s">
        <v>132</v>
      </c>
      <c r="B59" s="16">
        <v>14489213</v>
      </c>
      <c r="C59" s="16">
        <v>7246140</v>
      </c>
      <c r="D59" s="16">
        <v>7243073</v>
      </c>
      <c r="E59" s="16">
        <v>2813043</v>
      </c>
      <c r="F59" s="16">
        <v>2538799</v>
      </c>
      <c r="G59" s="16">
        <v>1179451</v>
      </c>
      <c r="H59" s="16">
        <v>711780</v>
      </c>
      <c r="I59" s="16">
        <v>5144297</v>
      </c>
      <c r="J59" s="16">
        <v>2877822</v>
      </c>
      <c r="K59" s="16">
        <v>2266475</v>
      </c>
      <c r="L59" s="16">
        <v>1155587</v>
      </c>
      <c r="M59" s="16">
        <v>769920</v>
      </c>
      <c r="N59" s="16">
        <v>247085</v>
      </c>
      <c r="O59" s="16">
        <v>93883</v>
      </c>
      <c r="P59" s="16">
        <v>601409</v>
      </c>
      <c r="Q59" s="16">
        <v>328860</v>
      </c>
      <c r="R59" s="16">
        <v>272549</v>
      </c>
      <c r="S59" s="16">
        <v>141408</v>
      </c>
      <c r="T59" s="16">
        <v>86290</v>
      </c>
      <c r="U59" s="16">
        <v>31358</v>
      </c>
      <c r="V59" s="16">
        <v>13493</v>
      </c>
      <c r="W59" s="16">
        <v>5745706</v>
      </c>
      <c r="X59" s="16">
        <v>3206682</v>
      </c>
      <c r="Y59" s="16">
        <v>2539024</v>
      </c>
      <c r="Z59" s="16">
        <v>1296995</v>
      </c>
      <c r="AA59" s="16">
        <v>856210</v>
      </c>
      <c r="AB59" s="16">
        <v>278443</v>
      </c>
      <c r="AC59" s="16">
        <v>107376</v>
      </c>
      <c r="AD59" s="18">
        <v>0.396550592499399</v>
      </c>
      <c r="AE59" s="18">
        <v>0.442536578095372</v>
      </c>
      <c r="AF59" s="18">
        <v>0.35054513464105602</v>
      </c>
      <c r="AG59" s="18">
        <v>0.46106476154115</v>
      </c>
      <c r="AH59" s="18">
        <v>0.33725001467229199</v>
      </c>
      <c r="AI59" s="18">
        <v>0.23607848058122</v>
      </c>
      <c r="AJ59" s="18">
        <v>0.150855601449886</v>
      </c>
      <c r="AK59" s="18">
        <v>0.355043231126494</v>
      </c>
      <c r="AL59" s="18">
        <v>0.39715241494092002</v>
      </c>
      <c r="AM59" s="18">
        <v>0.312916216638987</v>
      </c>
      <c r="AN59" s="18">
        <v>0.41079606675049002</v>
      </c>
      <c r="AO59" s="18">
        <v>0.30326150278143299</v>
      </c>
      <c r="AP59" s="18">
        <v>0.209491534620768</v>
      </c>
      <c r="AQ59" s="18">
        <v>0.131898901345921</v>
      </c>
      <c r="AR59" s="18">
        <v>0.10467103607459199</v>
      </c>
      <c r="AS59" s="18">
        <v>0.10255460316925701</v>
      </c>
      <c r="AT59" s="18">
        <v>0.107344003049991</v>
      </c>
      <c r="AU59" s="18">
        <v>0.109027405656922</v>
      </c>
      <c r="AV59" s="18">
        <v>0.100781350369652</v>
      </c>
      <c r="AW59" s="18">
        <v>0.11261909977984701</v>
      </c>
      <c r="AX59" s="18">
        <v>0.125661227834898</v>
      </c>
    </row>
    <row r="60" spans="1:50" x14ac:dyDescent="0.25">
      <c r="A60" s="16" t="s">
        <v>133</v>
      </c>
      <c r="B60" s="16">
        <v>14605609</v>
      </c>
      <c r="C60" s="16">
        <v>7399596</v>
      </c>
      <c r="D60" s="16">
        <v>7206013</v>
      </c>
      <c r="E60" s="16">
        <v>2798252</v>
      </c>
      <c r="F60" s="16">
        <v>2524915</v>
      </c>
      <c r="G60" s="16">
        <v>1182414</v>
      </c>
      <c r="H60" s="16">
        <v>700432</v>
      </c>
      <c r="I60" s="16">
        <v>5158721</v>
      </c>
      <c r="J60" s="16">
        <v>2877881</v>
      </c>
      <c r="K60" s="16">
        <v>2280840</v>
      </c>
      <c r="L60" s="16">
        <v>1150787</v>
      </c>
      <c r="M60" s="16">
        <v>793161</v>
      </c>
      <c r="N60" s="16">
        <v>259893</v>
      </c>
      <c r="O60" s="16">
        <v>76999</v>
      </c>
      <c r="P60" s="16">
        <v>588903</v>
      </c>
      <c r="Q60" s="16">
        <v>326516</v>
      </c>
      <c r="R60" s="16">
        <v>262387</v>
      </c>
      <c r="S60" s="16">
        <v>130570</v>
      </c>
      <c r="T60" s="16">
        <v>71334</v>
      </c>
      <c r="U60" s="16">
        <v>46722</v>
      </c>
      <c r="V60" s="16">
        <v>13761</v>
      </c>
      <c r="W60" s="16">
        <v>5747624</v>
      </c>
      <c r="X60" s="16">
        <v>3204397</v>
      </c>
      <c r="Y60" s="16">
        <v>2543227</v>
      </c>
      <c r="Z60" s="16">
        <v>1281357</v>
      </c>
      <c r="AA60" s="16">
        <v>864495</v>
      </c>
      <c r="AB60" s="16">
        <v>306615</v>
      </c>
      <c r="AC60" s="16">
        <v>90760</v>
      </c>
      <c r="AD60" s="18">
        <v>0.39352169430251099</v>
      </c>
      <c r="AE60" s="18">
        <v>0.433050263825214</v>
      </c>
      <c r="AF60" s="18">
        <v>0.35293122563059498</v>
      </c>
      <c r="AG60" s="18">
        <v>0.457913368774506</v>
      </c>
      <c r="AH60" s="18">
        <v>0.34238578328379399</v>
      </c>
      <c r="AI60" s="18">
        <v>0.25931272802926902</v>
      </c>
      <c r="AJ60" s="18">
        <v>0.129577175229002</v>
      </c>
      <c r="AK60" s="18">
        <v>0.35320136257242002</v>
      </c>
      <c r="AL60" s="18">
        <v>0.38892407098982201</v>
      </c>
      <c r="AM60" s="18">
        <v>0.316518996010693</v>
      </c>
      <c r="AN60" s="18">
        <v>0.41125209595133</v>
      </c>
      <c r="AO60" s="18">
        <v>0.31413374311610498</v>
      </c>
      <c r="AP60" s="18">
        <v>0.21979864920408601</v>
      </c>
      <c r="AQ60" s="18">
        <v>0.109930728464719</v>
      </c>
      <c r="AR60" s="18">
        <v>0.102460251401275</v>
      </c>
      <c r="AS60" s="18">
        <v>0.101896238200198</v>
      </c>
      <c r="AT60" s="18">
        <v>0.10317089272801799</v>
      </c>
      <c r="AU60" s="18">
        <v>0.10189978280838199</v>
      </c>
      <c r="AV60" s="18">
        <v>8.2515225651970198E-2</v>
      </c>
      <c r="AW60" s="18">
        <v>0.15238002054694</v>
      </c>
      <c r="AX60" s="18">
        <v>0.151619656236227</v>
      </c>
    </row>
    <row r="61" spans="1:50" x14ac:dyDescent="0.25">
      <c r="A61" s="16" t="s">
        <v>134</v>
      </c>
      <c r="B61" s="16">
        <v>14601923</v>
      </c>
      <c r="C61" s="16">
        <v>7432724</v>
      </c>
      <c r="D61" s="16">
        <v>7169199</v>
      </c>
      <c r="E61" s="16">
        <v>2665738</v>
      </c>
      <c r="F61" s="16">
        <v>2492794</v>
      </c>
      <c r="G61" s="16">
        <v>1234121</v>
      </c>
      <c r="H61" s="16">
        <v>776546</v>
      </c>
      <c r="I61" s="16">
        <v>5155651</v>
      </c>
      <c r="J61" s="16">
        <v>2932986</v>
      </c>
      <c r="K61" s="16">
        <v>2222665</v>
      </c>
      <c r="L61" s="16">
        <v>1062785</v>
      </c>
      <c r="M61" s="16">
        <v>785907</v>
      </c>
      <c r="N61" s="16">
        <v>270946</v>
      </c>
      <c r="O61" s="16">
        <v>103027</v>
      </c>
      <c r="P61" s="16">
        <v>651850</v>
      </c>
      <c r="Q61" s="16">
        <v>344594</v>
      </c>
      <c r="R61" s="16">
        <v>307256</v>
      </c>
      <c r="S61" s="16">
        <v>151128</v>
      </c>
      <c r="T61" s="16">
        <v>82393</v>
      </c>
      <c r="U61" s="16">
        <v>41585</v>
      </c>
      <c r="V61" s="16">
        <v>32150</v>
      </c>
      <c r="W61" s="16">
        <v>5807501</v>
      </c>
      <c r="X61" s="16">
        <v>3277580</v>
      </c>
      <c r="Y61" s="16">
        <v>2529921</v>
      </c>
      <c r="Z61" s="16">
        <v>1213913</v>
      </c>
      <c r="AA61" s="16">
        <v>868300</v>
      </c>
      <c r="AB61" s="16">
        <v>312531</v>
      </c>
      <c r="AC61" s="16">
        <v>135177</v>
      </c>
      <c r="AD61" s="18">
        <v>0.397721656250345</v>
      </c>
      <c r="AE61" s="18">
        <v>0.440966192206249</v>
      </c>
      <c r="AF61" s="18">
        <v>0.35288754015615997</v>
      </c>
      <c r="AG61" s="18">
        <v>0.45537595967795802</v>
      </c>
      <c r="AH61" s="18">
        <v>0.34832400912389899</v>
      </c>
      <c r="AI61" s="18">
        <v>0.25324178099230099</v>
      </c>
      <c r="AJ61" s="18">
        <v>0.174074684564726</v>
      </c>
      <c r="AK61" s="18">
        <v>0.35308027579655099</v>
      </c>
      <c r="AL61" s="18">
        <v>0.39460445457143301</v>
      </c>
      <c r="AM61" s="18">
        <v>0.31002975367262098</v>
      </c>
      <c r="AN61" s="18">
        <v>0.398683216430122</v>
      </c>
      <c r="AO61" s="18">
        <v>0.31527153868309998</v>
      </c>
      <c r="AP61" s="18">
        <v>0.21954573336001901</v>
      </c>
      <c r="AQ61" s="18">
        <v>0.132673402477123</v>
      </c>
      <c r="AR61" s="18">
        <v>0.11224277016913101</v>
      </c>
      <c r="AS61" s="18">
        <v>0.105136716723924</v>
      </c>
      <c r="AT61" s="18">
        <v>0.12144885156493</v>
      </c>
      <c r="AU61" s="18">
        <v>0.12449656606363101</v>
      </c>
      <c r="AV61" s="18">
        <v>9.4890014971783898E-2</v>
      </c>
      <c r="AW61" s="18">
        <v>0.13305880056698399</v>
      </c>
      <c r="AX61" s="18">
        <v>0.23783631830858801</v>
      </c>
    </row>
    <row r="62" spans="1:50" x14ac:dyDescent="0.25">
      <c r="A62" s="16" t="s">
        <v>135</v>
      </c>
      <c r="B62" s="16">
        <v>14683004</v>
      </c>
      <c r="C62" s="16">
        <v>7427255</v>
      </c>
      <c r="D62" s="16">
        <v>7255749</v>
      </c>
      <c r="E62" s="16">
        <v>2798416</v>
      </c>
      <c r="F62" s="16">
        <v>2668807</v>
      </c>
      <c r="G62" s="16">
        <v>1083321</v>
      </c>
      <c r="H62" s="16">
        <v>705205</v>
      </c>
      <c r="I62" s="16">
        <v>5304356</v>
      </c>
      <c r="J62" s="16">
        <v>2980995</v>
      </c>
      <c r="K62" s="16">
        <v>2323361</v>
      </c>
      <c r="L62" s="16">
        <v>1184035</v>
      </c>
      <c r="M62" s="16">
        <v>808167</v>
      </c>
      <c r="N62" s="16">
        <v>238547</v>
      </c>
      <c r="O62" s="16">
        <v>92612</v>
      </c>
      <c r="P62" s="16">
        <v>671277</v>
      </c>
      <c r="Q62" s="16">
        <v>338059</v>
      </c>
      <c r="R62" s="16">
        <v>333218</v>
      </c>
      <c r="S62" s="16">
        <v>137107</v>
      </c>
      <c r="T62" s="16">
        <v>117584</v>
      </c>
      <c r="U62" s="16">
        <v>56493</v>
      </c>
      <c r="V62" s="16">
        <v>22034</v>
      </c>
      <c r="W62" s="16">
        <v>5975633</v>
      </c>
      <c r="X62" s="16">
        <v>3319054</v>
      </c>
      <c r="Y62" s="16">
        <v>2656579</v>
      </c>
      <c r="Z62" s="16">
        <v>1321142</v>
      </c>
      <c r="AA62" s="16">
        <v>925751</v>
      </c>
      <c r="AB62" s="16">
        <v>295040</v>
      </c>
      <c r="AC62" s="16">
        <v>114646</v>
      </c>
      <c r="AD62" s="18">
        <v>0.40697618825139598</v>
      </c>
      <c r="AE62" s="18">
        <v>0.446874922161687</v>
      </c>
      <c r="AF62" s="18">
        <v>0.36613435773481101</v>
      </c>
      <c r="AG62" s="18">
        <v>0.47210350426812903</v>
      </c>
      <c r="AH62" s="18">
        <v>0.34687821187519402</v>
      </c>
      <c r="AI62" s="18">
        <v>0.27234771595861201</v>
      </c>
      <c r="AJ62" s="18">
        <v>0.16257116724924001</v>
      </c>
      <c r="AK62" s="18">
        <v>0.36125822753981401</v>
      </c>
      <c r="AL62" s="18">
        <v>0.40135891389214501</v>
      </c>
      <c r="AM62" s="18">
        <v>0.32020967097952302</v>
      </c>
      <c r="AN62" s="18">
        <v>0.423109001663798</v>
      </c>
      <c r="AO62" s="18">
        <v>0.30281957443906599</v>
      </c>
      <c r="AP62" s="18">
        <v>0.220199737658552</v>
      </c>
      <c r="AQ62" s="18">
        <v>0.13132635191185499</v>
      </c>
      <c r="AR62" s="18">
        <v>0.112335714057406</v>
      </c>
      <c r="AS62" s="18">
        <v>0.10185402226056001</v>
      </c>
      <c r="AT62" s="18">
        <v>0.12543124070468101</v>
      </c>
      <c r="AU62" s="18">
        <v>0.103779154701009</v>
      </c>
      <c r="AV62" s="18">
        <v>0.12701471562007499</v>
      </c>
      <c r="AW62" s="18">
        <v>0.191475732104121</v>
      </c>
      <c r="AX62" s="18">
        <v>0.19219161593077799</v>
      </c>
    </row>
    <row r="63" spans="1:50" x14ac:dyDescent="0.25">
      <c r="A63" s="16" t="s">
        <v>136</v>
      </c>
      <c r="B63" s="16">
        <v>14461063</v>
      </c>
      <c r="C63" s="16">
        <v>7290988</v>
      </c>
      <c r="D63" s="16">
        <v>7170075</v>
      </c>
      <c r="E63" s="16">
        <v>2847301</v>
      </c>
      <c r="F63" s="16">
        <v>2502497</v>
      </c>
      <c r="G63" s="16">
        <v>1215188</v>
      </c>
      <c r="H63" s="16">
        <v>605089</v>
      </c>
      <c r="I63" s="16">
        <v>5140195</v>
      </c>
      <c r="J63" s="16">
        <v>2896038</v>
      </c>
      <c r="K63" s="16">
        <v>2244157</v>
      </c>
      <c r="L63" s="16">
        <v>1171915</v>
      </c>
      <c r="M63" s="16">
        <v>722999</v>
      </c>
      <c r="N63" s="16">
        <v>277325</v>
      </c>
      <c r="O63" s="16">
        <v>71918</v>
      </c>
      <c r="P63" s="16">
        <v>623950</v>
      </c>
      <c r="Q63" s="16">
        <v>311491</v>
      </c>
      <c r="R63" s="16">
        <v>312459</v>
      </c>
      <c r="S63" s="16">
        <v>151575</v>
      </c>
      <c r="T63" s="16">
        <v>104783</v>
      </c>
      <c r="U63" s="16">
        <v>32809</v>
      </c>
      <c r="V63" s="16">
        <v>23292</v>
      </c>
      <c r="W63" s="16">
        <v>5764145</v>
      </c>
      <c r="X63" s="16">
        <v>3207529</v>
      </c>
      <c r="Y63" s="16">
        <v>2556616</v>
      </c>
      <c r="Z63" s="16">
        <v>1323490</v>
      </c>
      <c r="AA63" s="16">
        <v>827782</v>
      </c>
      <c r="AB63" s="16">
        <v>310134</v>
      </c>
      <c r="AC63" s="16">
        <v>95210</v>
      </c>
      <c r="AD63" s="18">
        <v>0.398597599637039</v>
      </c>
      <c r="AE63" s="18">
        <v>0.43993063765843499</v>
      </c>
      <c r="AF63" s="18">
        <v>0.35656753939114999</v>
      </c>
      <c r="AG63" s="18">
        <v>0.46482265134595901</v>
      </c>
      <c r="AH63" s="18">
        <v>0.33078241452437301</v>
      </c>
      <c r="AI63" s="18">
        <v>0.25521483095619801</v>
      </c>
      <c r="AJ63" s="18">
        <v>0.157348753654421</v>
      </c>
      <c r="AK63" s="18">
        <v>0.355450702344634</v>
      </c>
      <c r="AL63" s="18">
        <v>0.397207895555445</v>
      </c>
      <c r="AM63" s="18">
        <v>0.312989334142251</v>
      </c>
      <c r="AN63" s="18">
        <v>0.41158802669615902</v>
      </c>
      <c r="AO63" s="18">
        <v>0.28891103565758502</v>
      </c>
      <c r="AP63" s="18">
        <v>0.228215716415896</v>
      </c>
      <c r="AQ63" s="18">
        <v>0.11885524278246699</v>
      </c>
      <c r="AR63" s="18">
        <v>0.108246756457376</v>
      </c>
      <c r="AS63" s="18">
        <v>9.7112450113467405E-2</v>
      </c>
      <c r="AT63" s="18">
        <v>0.122215850952978</v>
      </c>
      <c r="AU63" s="18">
        <v>0.11452674368525601</v>
      </c>
      <c r="AV63" s="18">
        <v>0.12658284427542499</v>
      </c>
      <c r="AW63" s="18">
        <v>0.10578975539605499</v>
      </c>
      <c r="AX63" s="18">
        <v>0.244638168259637</v>
      </c>
    </row>
    <row r="64" spans="1:50" x14ac:dyDescent="0.25">
      <c r="A64" s="16" t="s">
        <v>137</v>
      </c>
      <c r="B64" s="16">
        <v>14773649</v>
      </c>
      <c r="C64" s="16">
        <v>7602265</v>
      </c>
      <c r="D64" s="16">
        <v>7171384</v>
      </c>
      <c r="E64" s="16">
        <v>2753609</v>
      </c>
      <c r="F64" s="16">
        <v>2517610</v>
      </c>
      <c r="G64" s="16">
        <v>1250233</v>
      </c>
      <c r="H64" s="16">
        <v>649932</v>
      </c>
      <c r="I64" s="16">
        <v>5382743</v>
      </c>
      <c r="J64" s="16">
        <v>3091535</v>
      </c>
      <c r="K64" s="16">
        <v>2291208</v>
      </c>
      <c r="L64" s="16">
        <v>1172999</v>
      </c>
      <c r="M64" s="16">
        <v>770242</v>
      </c>
      <c r="N64" s="16">
        <v>267015</v>
      </c>
      <c r="O64" s="16">
        <v>80952</v>
      </c>
      <c r="P64" s="16">
        <v>563790</v>
      </c>
      <c r="Q64" s="16">
        <v>298107</v>
      </c>
      <c r="R64" s="16">
        <v>265683</v>
      </c>
      <c r="S64" s="16">
        <v>118395</v>
      </c>
      <c r="T64" s="16">
        <v>82236</v>
      </c>
      <c r="U64" s="16">
        <v>43774</v>
      </c>
      <c r="V64" s="16">
        <v>21278</v>
      </c>
      <c r="W64" s="16">
        <v>5946533</v>
      </c>
      <c r="X64" s="16">
        <v>3389642</v>
      </c>
      <c r="Y64" s="16">
        <v>2556891</v>
      </c>
      <c r="Z64" s="16">
        <v>1291394</v>
      </c>
      <c r="AA64" s="16">
        <v>852478</v>
      </c>
      <c r="AB64" s="16">
        <v>310789</v>
      </c>
      <c r="AC64" s="16">
        <v>102230</v>
      </c>
      <c r="AD64" s="18">
        <v>0.402509427427171</v>
      </c>
      <c r="AE64" s="18">
        <v>0.44587264453422798</v>
      </c>
      <c r="AF64" s="18">
        <v>0.35654080160816898</v>
      </c>
      <c r="AG64" s="18">
        <v>0.46898234280901901</v>
      </c>
      <c r="AH64" s="18">
        <v>0.33860605892096102</v>
      </c>
      <c r="AI64" s="18">
        <v>0.248584863781391</v>
      </c>
      <c r="AJ64" s="18">
        <v>0.15729337838419999</v>
      </c>
      <c r="AK64" s="18">
        <v>0.36434756233886401</v>
      </c>
      <c r="AL64" s="18">
        <v>0.40665972575278603</v>
      </c>
      <c r="AM64" s="18">
        <v>0.31949314107290899</v>
      </c>
      <c r="AN64" s="18">
        <v>0.42598604231755499</v>
      </c>
      <c r="AO64" s="18">
        <v>0.30594174633879001</v>
      </c>
      <c r="AP64" s="18">
        <v>0.213572190143757</v>
      </c>
      <c r="AQ64" s="18">
        <v>0.124554568785658</v>
      </c>
      <c r="AR64" s="18">
        <v>9.4809866522224007E-2</v>
      </c>
      <c r="AS64" s="18">
        <v>8.7946455702401602E-2</v>
      </c>
      <c r="AT64" s="18">
        <v>0.103908614016006</v>
      </c>
      <c r="AU64" s="18">
        <v>9.1679998513234495E-2</v>
      </c>
      <c r="AV64" s="18">
        <v>9.6467005600144498E-2</v>
      </c>
      <c r="AW64" s="18">
        <v>0.14084797080977801</v>
      </c>
      <c r="AX64" s="18">
        <v>0.20813851120023499</v>
      </c>
    </row>
    <row r="65" spans="1:50" x14ac:dyDescent="0.25">
      <c r="A65" s="16" t="s">
        <v>138</v>
      </c>
      <c r="B65" s="16">
        <v>14827523</v>
      </c>
      <c r="C65" s="16">
        <v>7587716</v>
      </c>
      <c r="D65" s="16">
        <v>7239807</v>
      </c>
      <c r="E65" s="16">
        <v>2848736</v>
      </c>
      <c r="F65" s="16">
        <v>2563190</v>
      </c>
      <c r="G65" s="16">
        <v>1109054</v>
      </c>
      <c r="H65" s="16">
        <v>718827</v>
      </c>
      <c r="I65" s="16">
        <v>5324595</v>
      </c>
      <c r="J65" s="16">
        <v>3000725</v>
      </c>
      <c r="K65" s="16">
        <v>2323870</v>
      </c>
      <c r="L65" s="16">
        <v>1190855</v>
      </c>
      <c r="M65" s="16">
        <v>768093</v>
      </c>
      <c r="N65" s="16">
        <v>237382</v>
      </c>
      <c r="O65" s="16">
        <v>127540</v>
      </c>
      <c r="P65" s="16">
        <v>670919</v>
      </c>
      <c r="Q65" s="16">
        <v>361248</v>
      </c>
      <c r="R65" s="16">
        <v>309671</v>
      </c>
      <c r="S65" s="16">
        <v>153831</v>
      </c>
      <c r="T65" s="16">
        <v>95908</v>
      </c>
      <c r="U65" s="16">
        <v>39227</v>
      </c>
      <c r="V65" s="16">
        <v>20705</v>
      </c>
      <c r="W65" s="16">
        <v>5995514</v>
      </c>
      <c r="X65" s="16">
        <v>3361973</v>
      </c>
      <c r="Y65" s="16">
        <v>2633541</v>
      </c>
      <c r="Z65" s="16">
        <v>1344686</v>
      </c>
      <c r="AA65" s="16">
        <v>864001</v>
      </c>
      <c r="AB65" s="16">
        <v>276609</v>
      </c>
      <c r="AC65" s="16">
        <v>148245</v>
      </c>
      <c r="AD65" s="18">
        <v>0.40435034226552902</v>
      </c>
      <c r="AE65" s="18">
        <v>0.44308102728146398</v>
      </c>
      <c r="AF65" s="18">
        <v>0.36375845378198601</v>
      </c>
      <c r="AG65" s="18">
        <v>0.47202899812408</v>
      </c>
      <c r="AH65" s="18">
        <v>0.33708035689901999</v>
      </c>
      <c r="AI65" s="18">
        <v>0.24940985741000901</v>
      </c>
      <c r="AJ65" s="18">
        <v>0.206231819339006</v>
      </c>
      <c r="AK65" s="18">
        <v>0.35910212380044898</v>
      </c>
      <c r="AL65" s="18">
        <v>0.39547144358065101</v>
      </c>
      <c r="AM65" s="18">
        <v>0.320985075983379</v>
      </c>
      <c r="AN65" s="18">
        <v>0.41802925929254198</v>
      </c>
      <c r="AO65" s="18">
        <v>0.29966292003324002</v>
      </c>
      <c r="AP65" s="18">
        <v>0.21404007379261999</v>
      </c>
      <c r="AQ65" s="18">
        <v>0.177427948588464</v>
      </c>
      <c r="AR65" s="18">
        <v>0.111903499850055</v>
      </c>
      <c r="AS65" s="18">
        <v>0.107451190119611</v>
      </c>
      <c r="AT65" s="18">
        <v>0.117587309253966</v>
      </c>
      <c r="AU65" s="18">
        <v>0.11439919802838699</v>
      </c>
      <c r="AV65" s="18">
        <v>0.111004501152198</v>
      </c>
      <c r="AW65" s="18">
        <v>0.14181389614943801</v>
      </c>
      <c r="AX65" s="18">
        <v>0.139667442409525</v>
      </c>
    </row>
    <row r="66" spans="1:50" x14ac:dyDescent="0.25">
      <c r="A66" s="16" t="s">
        <v>139</v>
      </c>
      <c r="B66" s="16">
        <v>14707221</v>
      </c>
      <c r="C66" s="16">
        <v>6532242</v>
      </c>
      <c r="D66" s="16">
        <v>8174979</v>
      </c>
      <c r="E66" s="16">
        <v>2999553</v>
      </c>
      <c r="F66" s="16">
        <v>3038215</v>
      </c>
      <c r="G66" s="16">
        <v>1368223</v>
      </c>
      <c r="H66" s="16">
        <v>768988</v>
      </c>
      <c r="I66" s="16">
        <v>4166441</v>
      </c>
      <c r="J66" s="16">
        <v>2076485</v>
      </c>
      <c r="K66" s="16">
        <v>2089956</v>
      </c>
      <c r="L66" s="16">
        <v>1021823</v>
      </c>
      <c r="M66" s="16">
        <v>731583</v>
      </c>
      <c r="N66" s="16">
        <v>233087</v>
      </c>
      <c r="O66" s="16">
        <v>103463</v>
      </c>
      <c r="P66" s="16">
        <v>648650</v>
      </c>
      <c r="Q66" s="16">
        <v>298021</v>
      </c>
      <c r="R66" s="16">
        <v>350629</v>
      </c>
      <c r="S66" s="16">
        <v>162525</v>
      </c>
      <c r="T66" s="16">
        <v>151928</v>
      </c>
      <c r="U66" s="16">
        <v>28724</v>
      </c>
      <c r="V66" s="16">
        <v>7452</v>
      </c>
      <c r="W66" s="16">
        <v>4815091</v>
      </c>
      <c r="X66" s="16">
        <v>2374506</v>
      </c>
      <c r="Y66" s="16">
        <v>2440585</v>
      </c>
      <c r="Z66" s="16">
        <v>1184348</v>
      </c>
      <c r="AA66" s="16">
        <v>883511</v>
      </c>
      <c r="AB66" s="16">
        <v>261811</v>
      </c>
      <c r="AC66" s="16">
        <v>110915</v>
      </c>
      <c r="AD66" s="18">
        <v>0.32739638576179703</v>
      </c>
      <c r="AE66" s="18">
        <v>0.36350551617652899</v>
      </c>
      <c r="AF66" s="18">
        <v>0.29854327454541502</v>
      </c>
      <c r="AG66" s="18">
        <v>0.39484149804987601</v>
      </c>
      <c r="AH66" s="18">
        <v>0.29079936739170897</v>
      </c>
      <c r="AI66" s="18">
        <v>0.191351117471348</v>
      </c>
      <c r="AJ66" s="18">
        <v>0.14423502057249299</v>
      </c>
      <c r="AK66" s="18">
        <v>0.28329220047757497</v>
      </c>
      <c r="AL66" s="18">
        <v>0.317882436076312</v>
      </c>
      <c r="AM66" s="18">
        <v>0.25565276681444699</v>
      </c>
      <c r="AN66" s="18">
        <v>0.34065842477195801</v>
      </c>
      <c r="AO66" s="18">
        <v>0.24079368971583601</v>
      </c>
      <c r="AP66" s="18">
        <v>0.17035746365906701</v>
      </c>
      <c r="AQ66" s="18">
        <v>0.134544362200711</v>
      </c>
      <c r="AR66" s="18">
        <v>0.13471188810346499</v>
      </c>
      <c r="AS66" s="18">
        <v>0.125508632111269</v>
      </c>
      <c r="AT66" s="18">
        <v>0.14366596533208201</v>
      </c>
      <c r="AU66" s="18">
        <v>0.13722740275662201</v>
      </c>
      <c r="AV66" s="18">
        <v>0.17195937571801601</v>
      </c>
      <c r="AW66" s="18">
        <v>0.109712731703404</v>
      </c>
      <c r="AX66" s="18">
        <v>6.7186584321327097E-2</v>
      </c>
    </row>
    <row r="67" spans="1:50" x14ac:dyDescent="0.25">
      <c r="A67" s="16" t="s">
        <v>140</v>
      </c>
      <c r="B67" s="16">
        <v>14644581</v>
      </c>
      <c r="C67" s="16">
        <v>6761064</v>
      </c>
      <c r="D67" s="16">
        <v>7883517</v>
      </c>
      <c r="E67" s="16">
        <v>2782241</v>
      </c>
      <c r="F67" s="16">
        <v>3088074</v>
      </c>
      <c r="G67" s="16">
        <v>1412744</v>
      </c>
      <c r="H67" s="16">
        <v>600458</v>
      </c>
      <c r="I67" s="16">
        <v>4616247</v>
      </c>
      <c r="J67" s="16">
        <v>2449017</v>
      </c>
      <c r="K67" s="16">
        <v>2167230</v>
      </c>
      <c r="L67" s="16">
        <v>1091429</v>
      </c>
      <c r="M67" s="16">
        <v>744574</v>
      </c>
      <c r="N67" s="16">
        <v>236600</v>
      </c>
      <c r="O67" s="16">
        <v>94627</v>
      </c>
      <c r="P67" s="16">
        <v>698309</v>
      </c>
      <c r="Q67" s="16">
        <v>351902</v>
      </c>
      <c r="R67" s="16">
        <v>346407</v>
      </c>
      <c r="S67" s="16">
        <v>172462</v>
      </c>
      <c r="T67" s="16">
        <v>137408</v>
      </c>
      <c r="U67" s="16">
        <v>27255</v>
      </c>
      <c r="V67" s="16">
        <v>9282</v>
      </c>
      <c r="W67" s="16">
        <v>5314556</v>
      </c>
      <c r="X67" s="16">
        <v>2800919</v>
      </c>
      <c r="Y67" s="16">
        <v>2513637</v>
      </c>
      <c r="Z67" s="16">
        <v>1263891</v>
      </c>
      <c r="AA67" s="16">
        <v>881982</v>
      </c>
      <c r="AB67" s="16">
        <v>263855</v>
      </c>
      <c r="AC67" s="16">
        <v>103909</v>
      </c>
      <c r="AD67" s="18">
        <v>0.36290256443663399</v>
      </c>
      <c r="AE67" s="18">
        <v>0.41427192524726902</v>
      </c>
      <c r="AF67" s="18">
        <v>0.31884715920571999</v>
      </c>
      <c r="AG67" s="18">
        <v>0.45427085575979897</v>
      </c>
      <c r="AH67" s="18">
        <v>0.285609088383245</v>
      </c>
      <c r="AI67" s="18">
        <v>0.186767737113023</v>
      </c>
      <c r="AJ67" s="18">
        <v>0.17304957215991801</v>
      </c>
      <c r="AK67" s="18">
        <v>0.31521878297508099</v>
      </c>
      <c r="AL67" s="18">
        <v>0.36222360859178399</v>
      </c>
      <c r="AM67" s="18">
        <v>0.274906491607743</v>
      </c>
      <c r="AN67" s="18">
        <v>0.392284133545584</v>
      </c>
      <c r="AO67" s="18">
        <v>0.241112745355196</v>
      </c>
      <c r="AP67" s="18">
        <v>0.16747549449864901</v>
      </c>
      <c r="AQ67" s="18">
        <v>0.15759137191943501</v>
      </c>
      <c r="AR67" s="18">
        <v>0.131395548376948</v>
      </c>
      <c r="AS67" s="18">
        <v>0.12563804951160701</v>
      </c>
      <c r="AT67" s="18">
        <v>0.13781106818526301</v>
      </c>
      <c r="AU67" s="18">
        <v>0.136453222627584</v>
      </c>
      <c r="AV67" s="18">
        <v>0.15579456270082601</v>
      </c>
      <c r="AW67" s="18">
        <v>0.10329537056337799</v>
      </c>
      <c r="AX67" s="18">
        <v>8.9328162141874098E-2</v>
      </c>
    </row>
    <row r="68" spans="1:50" x14ac:dyDescent="0.25">
      <c r="A68" s="16" t="s">
        <v>141</v>
      </c>
      <c r="B68" s="16">
        <v>14707283</v>
      </c>
      <c r="C68" s="16">
        <v>6895582</v>
      </c>
      <c r="D68" s="16">
        <v>7811701</v>
      </c>
      <c r="E68" s="16">
        <v>2858159</v>
      </c>
      <c r="F68" s="16">
        <v>2885373</v>
      </c>
      <c r="G68" s="16">
        <v>1349521</v>
      </c>
      <c r="H68" s="16">
        <v>718648</v>
      </c>
      <c r="I68" s="16">
        <v>5045072</v>
      </c>
      <c r="J68" s="16">
        <v>2760514</v>
      </c>
      <c r="K68" s="16">
        <v>2284558</v>
      </c>
      <c r="L68" s="16">
        <v>1187613</v>
      </c>
      <c r="M68" s="16">
        <v>756515</v>
      </c>
      <c r="N68" s="16">
        <v>264253</v>
      </c>
      <c r="O68" s="16">
        <v>76177</v>
      </c>
      <c r="P68" s="16">
        <v>681901</v>
      </c>
      <c r="Q68" s="16">
        <v>336852</v>
      </c>
      <c r="R68" s="16">
        <v>345049</v>
      </c>
      <c r="S68" s="16">
        <v>154956</v>
      </c>
      <c r="T68" s="16">
        <v>136580</v>
      </c>
      <c r="U68" s="16">
        <v>40090</v>
      </c>
      <c r="V68" s="16">
        <v>13423</v>
      </c>
      <c r="W68" s="16">
        <v>5726973</v>
      </c>
      <c r="X68" s="16">
        <v>3097366</v>
      </c>
      <c r="Y68" s="16">
        <v>2629607</v>
      </c>
      <c r="Z68" s="16">
        <v>1342569</v>
      </c>
      <c r="AA68" s="16">
        <v>893095</v>
      </c>
      <c r="AB68" s="16">
        <v>304343</v>
      </c>
      <c r="AC68" s="16">
        <v>89600</v>
      </c>
      <c r="AD68" s="18">
        <v>0.38939707626486803</v>
      </c>
      <c r="AE68" s="18">
        <v>0.44918122937266203</v>
      </c>
      <c r="AF68" s="18">
        <v>0.33662412322232999</v>
      </c>
      <c r="AG68" s="18">
        <v>0.46973208978226899</v>
      </c>
      <c r="AH68" s="18">
        <v>0.309524973027751</v>
      </c>
      <c r="AI68" s="18">
        <v>0.22551927683970799</v>
      </c>
      <c r="AJ68" s="18">
        <v>0.124678563079561</v>
      </c>
      <c r="AK68" s="18">
        <v>0.343032224238835</v>
      </c>
      <c r="AL68" s="18">
        <v>0.40033082051667301</v>
      </c>
      <c r="AM68" s="18">
        <v>0.292453333787353</v>
      </c>
      <c r="AN68" s="18">
        <v>0.41551677146023003</v>
      </c>
      <c r="AO68" s="18">
        <v>0.26218967183792202</v>
      </c>
      <c r="AP68" s="18">
        <v>0.19581244011764201</v>
      </c>
      <c r="AQ68" s="18">
        <v>0.106000434148568</v>
      </c>
      <c r="AR68" s="18">
        <v>0.119068310606668</v>
      </c>
      <c r="AS68" s="18">
        <v>0.108754341592179</v>
      </c>
      <c r="AT68" s="18">
        <v>0.131216946106395</v>
      </c>
      <c r="AU68" s="18">
        <v>0.1154175316129</v>
      </c>
      <c r="AV68" s="18">
        <v>0.15292885975176199</v>
      </c>
      <c r="AW68" s="18">
        <v>0.131726374518224</v>
      </c>
      <c r="AX68" s="18">
        <v>0.14981026785714299</v>
      </c>
    </row>
    <row r="69" spans="1:50" x14ac:dyDescent="0.25">
      <c r="A69" s="16" t="s">
        <v>142</v>
      </c>
      <c r="B69" s="16">
        <v>14801943</v>
      </c>
      <c r="C69" s="16">
        <v>6880435</v>
      </c>
      <c r="D69" s="16">
        <v>7921508</v>
      </c>
      <c r="E69" s="16">
        <v>3045806</v>
      </c>
      <c r="F69" s="16">
        <v>2864987</v>
      </c>
      <c r="G69" s="16">
        <v>1287559</v>
      </c>
      <c r="H69" s="16">
        <v>723156</v>
      </c>
      <c r="I69" s="16">
        <v>5058472</v>
      </c>
      <c r="J69" s="16">
        <v>2623986</v>
      </c>
      <c r="K69" s="16">
        <v>2434486</v>
      </c>
      <c r="L69" s="16">
        <v>1176151</v>
      </c>
      <c r="M69" s="16">
        <v>886825</v>
      </c>
      <c r="N69" s="16">
        <v>259659</v>
      </c>
      <c r="O69" s="16">
        <v>111851</v>
      </c>
      <c r="P69" s="16">
        <v>709790</v>
      </c>
      <c r="Q69" s="16">
        <v>347480</v>
      </c>
      <c r="R69" s="16">
        <v>362310</v>
      </c>
      <c r="S69" s="16">
        <v>162336</v>
      </c>
      <c r="T69" s="16">
        <v>141016</v>
      </c>
      <c r="U69" s="16">
        <v>34314</v>
      </c>
      <c r="V69" s="16">
        <v>24644</v>
      </c>
      <c r="W69" s="16">
        <v>5768262</v>
      </c>
      <c r="X69" s="16">
        <v>2971466</v>
      </c>
      <c r="Y69" s="16">
        <v>2796796</v>
      </c>
      <c r="Z69" s="16">
        <v>1338487</v>
      </c>
      <c r="AA69" s="16">
        <v>1027841</v>
      </c>
      <c r="AB69" s="16">
        <v>293973</v>
      </c>
      <c r="AC69" s="16">
        <v>136495</v>
      </c>
      <c r="AD69" s="18">
        <v>0.389696271631366</v>
      </c>
      <c r="AE69" s="18">
        <v>0.43187182205776198</v>
      </c>
      <c r="AF69" s="18">
        <v>0.35306358334801902</v>
      </c>
      <c r="AG69" s="18">
        <v>0.43945247990187197</v>
      </c>
      <c r="AH69" s="18">
        <v>0.358759394021683</v>
      </c>
      <c r="AI69" s="18">
        <v>0.22831808095784301</v>
      </c>
      <c r="AJ69" s="18">
        <v>0.18874903893489101</v>
      </c>
      <c r="AK69" s="18">
        <v>0.34174378323170101</v>
      </c>
      <c r="AL69" s="18">
        <v>0.381369201220562</v>
      </c>
      <c r="AM69" s="18">
        <v>0.307326079832274</v>
      </c>
      <c r="AN69" s="18">
        <v>0.38615427246515399</v>
      </c>
      <c r="AO69" s="18">
        <v>0.30953892635463998</v>
      </c>
      <c r="AP69" s="18">
        <v>0.20166765173479401</v>
      </c>
      <c r="AQ69" s="18">
        <v>0.154670638147232</v>
      </c>
      <c r="AR69" s="18">
        <v>0.123050929378728</v>
      </c>
      <c r="AS69" s="18">
        <v>0.116938911634863</v>
      </c>
      <c r="AT69" s="18">
        <v>0.12954466468058501</v>
      </c>
      <c r="AU69" s="18">
        <v>0.121283210072268</v>
      </c>
      <c r="AV69" s="18">
        <v>0.13719631732923701</v>
      </c>
      <c r="AW69" s="18">
        <v>0.116725005357635</v>
      </c>
      <c r="AX69" s="18">
        <v>0.180548738049013</v>
      </c>
    </row>
    <row r="70" spans="1:50" x14ac:dyDescent="0.25">
      <c r="A70" s="16" t="s">
        <v>143</v>
      </c>
      <c r="B70" s="16">
        <v>14833824</v>
      </c>
      <c r="C70" s="16">
        <v>6701669</v>
      </c>
      <c r="D70" s="16">
        <v>8132155</v>
      </c>
      <c r="E70" s="16">
        <v>3122873</v>
      </c>
      <c r="F70" s="16">
        <v>3244893</v>
      </c>
      <c r="G70" s="16">
        <v>1227732</v>
      </c>
      <c r="H70" s="16">
        <v>536657</v>
      </c>
      <c r="I70" s="16">
        <v>5116948</v>
      </c>
      <c r="J70" s="16">
        <v>2464964</v>
      </c>
      <c r="K70" s="16">
        <v>2651984</v>
      </c>
      <c r="L70" s="16">
        <v>1323351</v>
      </c>
      <c r="M70" s="16">
        <v>989918</v>
      </c>
      <c r="N70" s="16">
        <v>264410</v>
      </c>
      <c r="O70" s="16">
        <v>74305</v>
      </c>
      <c r="P70" s="16">
        <v>593125</v>
      </c>
      <c r="Q70" s="16">
        <v>321730</v>
      </c>
      <c r="R70" s="16">
        <v>271395</v>
      </c>
      <c r="S70" s="16">
        <v>150023</v>
      </c>
      <c r="T70" s="16">
        <v>79206</v>
      </c>
      <c r="U70" s="16">
        <v>31600</v>
      </c>
      <c r="V70" s="16">
        <v>10566</v>
      </c>
      <c r="W70" s="16">
        <v>5710073</v>
      </c>
      <c r="X70" s="16">
        <v>2786694</v>
      </c>
      <c r="Y70" s="16">
        <v>2923379</v>
      </c>
      <c r="Z70" s="16">
        <v>1473374</v>
      </c>
      <c r="AA70" s="16">
        <v>1069124</v>
      </c>
      <c r="AB70" s="16">
        <v>296010</v>
      </c>
      <c r="AC70" s="16">
        <v>84871</v>
      </c>
      <c r="AD70" s="18">
        <v>0.38493600840888997</v>
      </c>
      <c r="AE70" s="18">
        <v>0.41582089476516998</v>
      </c>
      <c r="AF70" s="18">
        <v>0.35948392523261102</v>
      </c>
      <c r="AG70" s="18">
        <v>0.47180080650093698</v>
      </c>
      <c r="AH70" s="18">
        <v>0.32947896895213502</v>
      </c>
      <c r="AI70" s="18">
        <v>0.241103107192775</v>
      </c>
      <c r="AJ70" s="18">
        <v>0.158147569117705</v>
      </c>
      <c r="AK70" s="18">
        <v>0.34495137599043901</v>
      </c>
      <c r="AL70" s="18">
        <v>0.36781345064938298</v>
      </c>
      <c r="AM70" s="18">
        <v>0.32611085253539801</v>
      </c>
      <c r="AN70" s="18">
        <v>0.42376074851586998</v>
      </c>
      <c r="AO70" s="18">
        <v>0.305069535420737</v>
      </c>
      <c r="AP70" s="18">
        <v>0.215364590969365</v>
      </c>
      <c r="AQ70" s="18">
        <v>0.13845901572140101</v>
      </c>
      <c r="AR70" s="18">
        <v>0.10387345310646599</v>
      </c>
      <c r="AS70" s="18">
        <v>0.115452216856246</v>
      </c>
      <c r="AT70" s="18">
        <v>9.2836064020436607E-2</v>
      </c>
      <c r="AU70" s="18">
        <v>0.101822755118524</v>
      </c>
      <c r="AV70" s="18">
        <v>7.4084951792308507E-2</v>
      </c>
      <c r="AW70" s="18">
        <v>0.10675315023141101</v>
      </c>
      <c r="AX70" s="18">
        <v>0.124494821552709</v>
      </c>
    </row>
    <row r="71" spans="1:50" x14ac:dyDescent="0.25">
      <c r="A71" s="16" t="s">
        <v>144</v>
      </c>
      <c r="B71" s="16">
        <v>14866644</v>
      </c>
      <c r="C71" s="16">
        <v>7055840</v>
      </c>
      <c r="D71" s="16">
        <v>7810804</v>
      </c>
      <c r="E71" s="16">
        <v>2915887</v>
      </c>
      <c r="F71" s="16">
        <v>2968208</v>
      </c>
      <c r="G71" s="16">
        <v>1313866</v>
      </c>
      <c r="H71" s="16">
        <v>612843</v>
      </c>
      <c r="I71" s="16">
        <v>5443665</v>
      </c>
      <c r="J71" s="16">
        <v>2833051</v>
      </c>
      <c r="K71" s="16">
        <v>2610614</v>
      </c>
      <c r="L71" s="16">
        <v>1286769</v>
      </c>
      <c r="M71" s="16">
        <v>944813</v>
      </c>
      <c r="N71" s="16">
        <v>288634</v>
      </c>
      <c r="O71" s="16">
        <v>90398</v>
      </c>
      <c r="P71" s="16">
        <v>536032</v>
      </c>
      <c r="Q71" s="16">
        <v>306593</v>
      </c>
      <c r="R71" s="16">
        <v>229439</v>
      </c>
      <c r="S71" s="16">
        <v>94692</v>
      </c>
      <c r="T71" s="16">
        <v>85083</v>
      </c>
      <c r="U71" s="16">
        <v>37378</v>
      </c>
      <c r="V71" s="16">
        <v>12286</v>
      </c>
      <c r="W71" s="16">
        <v>5979697</v>
      </c>
      <c r="X71" s="16">
        <v>3139644</v>
      </c>
      <c r="Y71" s="16">
        <v>2840053</v>
      </c>
      <c r="Z71" s="16">
        <v>1381461</v>
      </c>
      <c r="AA71" s="16">
        <v>1029896</v>
      </c>
      <c r="AB71" s="16">
        <v>326012</v>
      </c>
      <c r="AC71" s="16">
        <v>102684</v>
      </c>
      <c r="AD71" s="18">
        <v>0.40222238455430798</v>
      </c>
      <c r="AE71" s="18">
        <v>0.44497097439851202</v>
      </c>
      <c r="AF71" s="18">
        <v>0.363605718438204</v>
      </c>
      <c r="AG71" s="18">
        <v>0.47377041702919198</v>
      </c>
      <c r="AH71" s="18">
        <v>0.34697568364481202</v>
      </c>
      <c r="AI71" s="18">
        <v>0.24813184906223301</v>
      </c>
      <c r="AJ71" s="18">
        <v>0.16755351696927301</v>
      </c>
      <c r="AK71" s="18">
        <v>0.36616636545544501</v>
      </c>
      <c r="AL71" s="18">
        <v>0.40151860019501601</v>
      </c>
      <c r="AM71" s="18">
        <v>0.334231149571798</v>
      </c>
      <c r="AN71" s="18">
        <v>0.44129590755746001</v>
      </c>
      <c r="AO71" s="18">
        <v>0.31831091352088497</v>
      </c>
      <c r="AP71" s="18">
        <v>0.219682981369485</v>
      </c>
      <c r="AQ71" s="18">
        <v>0.14750596808644301</v>
      </c>
      <c r="AR71" s="18">
        <v>8.9642000255196905E-2</v>
      </c>
      <c r="AS71" s="18">
        <v>9.7652154193277996E-2</v>
      </c>
      <c r="AT71" s="18">
        <v>8.0786872639348598E-2</v>
      </c>
      <c r="AU71" s="18">
        <v>6.8544823198048999E-2</v>
      </c>
      <c r="AV71" s="18">
        <v>8.2613195895507904E-2</v>
      </c>
      <c r="AW71" s="18">
        <v>0.114652221390624</v>
      </c>
      <c r="AX71" s="18">
        <v>0.119648630750652</v>
      </c>
    </row>
    <row r="72" spans="1:50" x14ac:dyDescent="0.25">
      <c r="A72" s="16" t="s">
        <v>145</v>
      </c>
      <c r="B72" s="16">
        <v>14899253</v>
      </c>
      <c r="C72" s="16">
        <v>7061094</v>
      </c>
      <c r="D72" s="16">
        <v>7838159</v>
      </c>
      <c r="E72" s="16">
        <v>2899011</v>
      </c>
      <c r="F72" s="16">
        <v>2974633</v>
      </c>
      <c r="G72" s="16">
        <v>1305592</v>
      </c>
      <c r="H72" s="16">
        <v>658923</v>
      </c>
      <c r="I72" s="16">
        <v>5517344</v>
      </c>
      <c r="J72" s="16">
        <v>2924356</v>
      </c>
      <c r="K72" s="16">
        <v>2592988</v>
      </c>
      <c r="L72" s="16">
        <v>1220703</v>
      </c>
      <c r="M72" s="16">
        <v>953025</v>
      </c>
      <c r="N72" s="16">
        <v>322490</v>
      </c>
      <c r="O72" s="16">
        <v>96770</v>
      </c>
      <c r="P72" s="16">
        <v>462952</v>
      </c>
      <c r="Q72" s="16">
        <v>200021</v>
      </c>
      <c r="R72" s="16">
        <v>262931</v>
      </c>
      <c r="S72" s="16">
        <v>123064</v>
      </c>
      <c r="T72" s="16">
        <v>85997</v>
      </c>
      <c r="U72" s="16">
        <v>36560</v>
      </c>
      <c r="V72" s="16">
        <v>17310</v>
      </c>
      <c r="W72" s="16">
        <v>5980296</v>
      </c>
      <c r="X72" s="16">
        <v>3124377</v>
      </c>
      <c r="Y72" s="16">
        <v>2855919</v>
      </c>
      <c r="Z72" s="16">
        <v>1343767</v>
      </c>
      <c r="AA72" s="16">
        <v>1039022</v>
      </c>
      <c r="AB72" s="16">
        <v>359050</v>
      </c>
      <c r="AC72" s="16">
        <v>114080</v>
      </c>
      <c r="AD72" s="18">
        <v>0.40138227064135401</v>
      </c>
      <c r="AE72" s="18">
        <v>0.44247775203105899</v>
      </c>
      <c r="AF72" s="18">
        <v>0.364360942410074</v>
      </c>
      <c r="AG72" s="18">
        <v>0.46352600938733901</v>
      </c>
      <c r="AH72" s="18">
        <v>0.34929418183688499</v>
      </c>
      <c r="AI72" s="18">
        <v>0.27500934442000302</v>
      </c>
      <c r="AJ72" s="18">
        <v>0.17313100316728999</v>
      </c>
      <c r="AK72" s="18">
        <v>0.37031010883565801</v>
      </c>
      <c r="AL72" s="18">
        <v>0.414150555140606</v>
      </c>
      <c r="AM72" s="18">
        <v>0.33081594797962099</v>
      </c>
      <c r="AN72" s="18">
        <v>0.421075670288936</v>
      </c>
      <c r="AO72" s="18">
        <v>0.32038406082363802</v>
      </c>
      <c r="AP72" s="18">
        <v>0.24700672185491299</v>
      </c>
      <c r="AQ72" s="18">
        <v>0.14686086234658699</v>
      </c>
      <c r="AR72" s="18">
        <v>7.7412890599395101E-2</v>
      </c>
      <c r="AS72" s="18">
        <v>6.4019482924115703E-2</v>
      </c>
      <c r="AT72" s="18">
        <v>9.20652861653289E-2</v>
      </c>
      <c r="AU72" s="18">
        <v>9.1581353017301401E-2</v>
      </c>
      <c r="AV72" s="18">
        <v>8.2767256131246497E-2</v>
      </c>
      <c r="AW72" s="18">
        <v>0.101824258459825</v>
      </c>
      <c r="AX72" s="18">
        <v>0.15173562412342201</v>
      </c>
    </row>
    <row r="73" spans="1:50" x14ac:dyDescent="0.25">
      <c r="A73" s="16" t="s">
        <v>146</v>
      </c>
      <c r="B73" s="16">
        <v>14931875</v>
      </c>
      <c r="C73" s="16">
        <v>7173452</v>
      </c>
      <c r="D73" s="16">
        <v>7758423</v>
      </c>
      <c r="E73" s="16">
        <v>3114662</v>
      </c>
      <c r="F73" s="16">
        <v>2748328</v>
      </c>
      <c r="G73" s="16">
        <v>1168013</v>
      </c>
      <c r="H73" s="16">
        <v>727420</v>
      </c>
      <c r="I73" s="16">
        <v>5494065</v>
      </c>
      <c r="J73" s="16">
        <v>2870365</v>
      </c>
      <c r="K73" s="16">
        <v>2623700</v>
      </c>
      <c r="L73" s="16">
        <v>1326590</v>
      </c>
      <c r="M73" s="16">
        <v>874546</v>
      </c>
      <c r="N73" s="16">
        <v>283844</v>
      </c>
      <c r="O73" s="16">
        <v>138720</v>
      </c>
      <c r="P73" s="16">
        <v>499140</v>
      </c>
      <c r="Q73" s="16">
        <v>254209</v>
      </c>
      <c r="R73" s="16">
        <v>244931</v>
      </c>
      <c r="S73" s="16">
        <v>123088</v>
      </c>
      <c r="T73" s="16">
        <v>83684</v>
      </c>
      <c r="U73" s="16">
        <v>28657</v>
      </c>
      <c r="V73" s="16">
        <v>9502</v>
      </c>
      <c r="W73" s="16">
        <v>5993205</v>
      </c>
      <c r="X73" s="16">
        <v>3124574</v>
      </c>
      <c r="Y73" s="16">
        <v>2868631</v>
      </c>
      <c r="Z73" s="16">
        <v>1449678</v>
      </c>
      <c r="AA73" s="16">
        <v>958230</v>
      </c>
      <c r="AB73" s="16">
        <v>312501</v>
      </c>
      <c r="AC73" s="16">
        <v>148222</v>
      </c>
      <c r="AD73" s="18">
        <v>0.40136988824243403</v>
      </c>
      <c r="AE73" s="18">
        <v>0.43557467172011499</v>
      </c>
      <c r="AF73" s="18">
        <v>0.36974408330146502</v>
      </c>
      <c r="AG73" s="18">
        <v>0.46543669907039698</v>
      </c>
      <c r="AH73" s="18">
        <v>0.34865925755586702</v>
      </c>
      <c r="AI73" s="18">
        <v>0.26754924816761499</v>
      </c>
      <c r="AJ73" s="18">
        <v>0.20376398779247201</v>
      </c>
      <c r="AK73" s="18">
        <v>0.36794207023565401</v>
      </c>
      <c r="AL73" s="18">
        <v>0.40013720033256001</v>
      </c>
      <c r="AM73" s="18">
        <v>0.338174394461349</v>
      </c>
      <c r="AN73" s="18">
        <v>0.42591780424328501</v>
      </c>
      <c r="AO73" s="18">
        <v>0.31821019907376402</v>
      </c>
      <c r="AP73" s="18">
        <v>0.24301441850390401</v>
      </c>
      <c r="AQ73" s="18">
        <v>0.19070138296994901</v>
      </c>
      <c r="AR73" s="18">
        <v>8.3284319491824493E-2</v>
      </c>
      <c r="AS73" s="18">
        <v>8.1357970718568401E-2</v>
      </c>
      <c r="AT73" s="18">
        <v>8.53825396155867E-2</v>
      </c>
      <c r="AU73" s="18">
        <v>8.4907131100837599E-2</v>
      </c>
      <c r="AV73" s="18">
        <v>8.7331851434415506E-2</v>
      </c>
      <c r="AW73" s="18">
        <v>9.1702106553259E-2</v>
      </c>
      <c r="AX73" s="18">
        <v>6.4106542888370102E-2</v>
      </c>
    </row>
    <row r="74" spans="1:50" x14ac:dyDescent="0.25">
      <c r="A74" s="16" t="s">
        <v>147</v>
      </c>
      <c r="B74" s="16">
        <v>14963200</v>
      </c>
      <c r="C74" s="16">
        <v>7155448</v>
      </c>
      <c r="D74" s="16">
        <v>7807752</v>
      </c>
      <c r="E74" s="16">
        <v>3135614</v>
      </c>
      <c r="F74" s="16">
        <v>2701988</v>
      </c>
      <c r="G74" s="16">
        <v>1226416</v>
      </c>
      <c r="H74" s="16">
        <v>743734</v>
      </c>
      <c r="I74" s="16">
        <v>5715321</v>
      </c>
      <c r="J74" s="16">
        <v>2946800</v>
      </c>
      <c r="K74" s="16">
        <v>2768521</v>
      </c>
      <c r="L74" s="16">
        <v>1411441</v>
      </c>
      <c r="M74" s="16">
        <v>934453</v>
      </c>
      <c r="N74" s="16">
        <v>292969</v>
      </c>
      <c r="O74" s="16">
        <v>129658</v>
      </c>
      <c r="P74" s="16">
        <v>486344</v>
      </c>
      <c r="Q74" s="16">
        <v>249386</v>
      </c>
      <c r="R74" s="16">
        <v>236958</v>
      </c>
      <c r="S74" s="16">
        <v>157475</v>
      </c>
      <c r="T74" s="16">
        <v>57642</v>
      </c>
      <c r="U74" s="16">
        <v>9915</v>
      </c>
      <c r="V74" s="16">
        <v>11926</v>
      </c>
      <c r="W74" s="16">
        <v>6201665</v>
      </c>
      <c r="X74" s="16">
        <v>3196186</v>
      </c>
      <c r="Y74" s="16">
        <v>3005479</v>
      </c>
      <c r="Z74" s="16">
        <v>1568916</v>
      </c>
      <c r="AA74" s="16">
        <v>992095</v>
      </c>
      <c r="AB74" s="16">
        <v>302884</v>
      </c>
      <c r="AC74" s="16">
        <v>141584</v>
      </c>
      <c r="AD74" s="18">
        <v>0.414461144674936</v>
      </c>
      <c r="AE74" s="18">
        <v>0.446678670573806</v>
      </c>
      <c r="AF74" s="18">
        <v>0.384935254091062</v>
      </c>
      <c r="AG74" s="18">
        <v>0.50035367873724301</v>
      </c>
      <c r="AH74" s="18">
        <v>0.36717224502847501</v>
      </c>
      <c r="AI74" s="18">
        <v>0.24696677147069199</v>
      </c>
      <c r="AJ74" s="18">
        <v>0.190369137352871</v>
      </c>
      <c r="AK74" s="18">
        <v>0.38195847144995698</v>
      </c>
      <c r="AL74" s="18">
        <v>0.41182606595701599</v>
      </c>
      <c r="AM74" s="18">
        <v>0.354586185626798</v>
      </c>
      <c r="AN74" s="18">
        <v>0.45013225479921998</v>
      </c>
      <c r="AO74" s="18">
        <v>0.34583906368200001</v>
      </c>
      <c r="AP74" s="18">
        <v>0.23888223897927</v>
      </c>
      <c r="AQ74" s="18">
        <v>0.174333834408539</v>
      </c>
      <c r="AR74" s="18">
        <v>7.8421520672271094E-2</v>
      </c>
      <c r="AS74" s="18">
        <v>7.8026122384617203E-2</v>
      </c>
      <c r="AT74" s="18">
        <v>7.8842008212334905E-2</v>
      </c>
      <c r="AU74" s="18">
        <v>0.100371849098358</v>
      </c>
      <c r="AV74" s="18">
        <v>5.8101290703007298E-2</v>
      </c>
      <c r="AW74" s="18">
        <v>3.2735304605063298E-2</v>
      </c>
      <c r="AX74" s="18">
        <v>8.42326816589445E-2</v>
      </c>
    </row>
    <row r="75" spans="1:50" x14ac:dyDescent="0.25">
      <c r="A75" s="16" t="s">
        <v>148</v>
      </c>
      <c r="B75" s="16">
        <v>14995739</v>
      </c>
      <c r="C75" s="16">
        <v>7056359</v>
      </c>
      <c r="D75" s="16">
        <v>7939380</v>
      </c>
      <c r="E75" s="16">
        <v>3116211</v>
      </c>
      <c r="F75" s="16">
        <v>2977657</v>
      </c>
      <c r="G75" s="16">
        <v>1292633</v>
      </c>
      <c r="H75" s="16">
        <v>552879</v>
      </c>
      <c r="I75" s="16">
        <v>5641737</v>
      </c>
      <c r="J75" s="16">
        <v>2783259</v>
      </c>
      <c r="K75" s="16">
        <v>2858478</v>
      </c>
      <c r="L75" s="16">
        <v>1414361</v>
      </c>
      <c r="M75" s="16">
        <v>998248</v>
      </c>
      <c r="N75" s="16">
        <v>347368</v>
      </c>
      <c r="O75" s="16">
        <v>98501</v>
      </c>
      <c r="P75" s="16">
        <v>479303</v>
      </c>
      <c r="Q75" s="16">
        <v>233287</v>
      </c>
      <c r="R75" s="16">
        <v>246016</v>
      </c>
      <c r="S75" s="16">
        <v>131473</v>
      </c>
      <c r="T75" s="16">
        <v>79890</v>
      </c>
      <c r="U75" s="16">
        <v>19153</v>
      </c>
      <c r="V75" s="16">
        <v>15500</v>
      </c>
      <c r="W75" s="16">
        <v>6121040</v>
      </c>
      <c r="X75" s="16">
        <v>3016546</v>
      </c>
      <c r="Y75" s="16">
        <v>3104494</v>
      </c>
      <c r="Z75" s="16">
        <v>1545834</v>
      </c>
      <c r="AA75" s="16">
        <v>1078138</v>
      </c>
      <c r="AB75" s="16">
        <v>366521</v>
      </c>
      <c r="AC75" s="16">
        <v>114001</v>
      </c>
      <c r="AD75" s="18">
        <v>0.40818528516667302</v>
      </c>
      <c r="AE75" s="18">
        <v>0.42749327238027401</v>
      </c>
      <c r="AF75" s="18">
        <v>0.39102473996710102</v>
      </c>
      <c r="AG75" s="18">
        <v>0.496062044579138</v>
      </c>
      <c r="AH75" s="18">
        <v>0.36207595434934198</v>
      </c>
      <c r="AI75" s="18">
        <v>0.28354606450554798</v>
      </c>
      <c r="AJ75" s="18">
        <v>0.20619520726958299</v>
      </c>
      <c r="AK75" s="18">
        <v>0.37622267232044998</v>
      </c>
      <c r="AL75" s="18">
        <v>0.39443273790349997</v>
      </c>
      <c r="AM75" s="18">
        <v>0.36003793747118801</v>
      </c>
      <c r="AN75" s="18">
        <v>0.453872025995672</v>
      </c>
      <c r="AO75" s="18">
        <v>0.33524613479658699</v>
      </c>
      <c r="AP75" s="18">
        <v>0.26872902053405701</v>
      </c>
      <c r="AQ75" s="18">
        <v>0.17816013992211699</v>
      </c>
      <c r="AR75" s="18">
        <v>7.8304177067949204E-2</v>
      </c>
      <c r="AS75" s="18">
        <v>7.7335800614345002E-2</v>
      </c>
      <c r="AT75" s="18">
        <v>7.9245120138740799E-2</v>
      </c>
      <c r="AU75" s="18">
        <v>8.5049882458271706E-2</v>
      </c>
      <c r="AV75" s="18">
        <v>7.4099976069853801E-2</v>
      </c>
      <c r="AW75" s="18">
        <v>5.2256214514311602E-2</v>
      </c>
      <c r="AX75" s="18">
        <v>0.135963719616495</v>
      </c>
    </row>
    <row r="76" spans="1:50" x14ac:dyDescent="0.25">
      <c r="A76" s="16" t="s">
        <v>436</v>
      </c>
      <c r="AD76" s="18"/>
      <c r="AE76" s="18"/>
      <c r="AF76" s="18"/>
      <c r="AG76" s="18"/>
      <c r="AH76" s="18"/>
      <c r="AI76" s="18"/>
      <c r="AJ76" s="18"/>
      <c r="AK76" s="18"/>
      <c r="AL76" s="18"/>
      <c r="AM76" s="18"/>
      <c r="AN76" s="18"/>
      <c r="AO76" s="18"/>
      <c r="AP76" s="18"/>
      <c r="AQ76" s="18"/>
      <c r="AR76" s="18"/>
      <c r="AS76" s="18"/>
      <c r="AT76" s="18"/>
      <c r="AU76" s="18"/>
      <c r="AV76" s="18"/>
      <c r="AW76" s="18"/>
      <c r="AX76" s="18"/>
    </row>
    <row r="77" spans="1:50" x14ac:dyDescent="0.25">
      <c r="A77" s="16" t="s">
        <v>437</v>
      </c>
    </row>
    <row r="79" spans="1:50" x14ac:dyDescent="0.25">
      <c r="AE79" s="173" t="s">
        <v>149</v>
      </c>
      <c r="AF79" s="173"/>
      <c r="AG79" s="173"/>
      <c r="AH79" s="173" t="s">
        <v>150</v>
      </c>
      <c r="AI79" s="173"/>
      <c r="AJ79" s="173"/>
      <c r="AK79" s="173" t="s">
        <v>151</v>
      </c>
      <c r="AL79" s="173"/>
      <c r="AM79" s="173"/>
    </row>
    <row r="80" spans="1:50" x14ac:dyDescent="0.25">
      <c r="AE80" s="19" t="s">
        <v>152</v>
      </c>
      <c r="AF80" s="19" t="s">
        <v>153</v>
      </c>
      <c r="AG80" s="20" t="s">
        <v>154</v>
      </c>
      <c r="AH80" s="19" t="s">
        <v>152</v>
      </c>
      <c r="AI80" s="19" t="s">
        <v>153</v>
      </c>
      <c r="AJ80" s="20" t="s">
        <v>154</v>
      </c>
      <c r="AK80" s="19" t="s">
        <v>152</v>
      </c>
      <c r="AL80" s="19" t="s">
        <v>153</v>
      </c>
      <c r="AM80" s="20" t="s">
        <v>154</v>
      </c>
    </row>
    <row r="81" spans="30:39" ht="45" x14ac:dyDescent="0.25">
      <c r="AD81" s="17" t="s">
        <v>75</v>
      </c>
      <c r="AE81" s="21">
        <v>0.20619520726958299</v>
      </c>
      <c r="AF81" s="21">
        <v>0.18391118539189399</v>
      </c>
      <c r="AG81" s="21">
        <f t="shared" ref="AG81:AG87" si="0">+AE81-AF81</f>
        <v>2.2284021877688992E-2</v>
      </c>
      <c r="AH81" s="21">
        <v>0.17816013992211699</v>
      </c>
      <c r="AI81" s="21">
        <v>0.15784769624325501</v>
      </c>
      <c r="AJ81" s="21">
        <f t="shared" ref="AJ81:AJ87" si="1">+AH81-AI81</f>
        <v>2.031244367886198E-2</v>
      </c>
      <c r="AK81" s="21">
        <v>0.135963719616495</v>
      </c>
      <c r="AL81" s="21">
        <v>0.14171780304227199</v>
      </c>
      <c r="AM81" s="21">
        <f t="shared" ref="AM81:AM87" si="2">+AK81-AL81</f>
        <v>-5.7540834257769902E-3</v>
      </c>
    </row>
    <row r="82" spans="30:39" ht="30" x14ac:dyDescent="0.25">
      <c r="AD82" s="17" t="s">
        <v>74</v>
      </c>
      <c r="AE82" s="21">
        <v>0.28354606450554798</v>
      </c>
      <c r="AF82" s="21">
        <v>0.24802850254748801</v>
      </c>
      <c r="AG82" s="21">
        <f t="shared" si="0"/>
        <v>3.5517561958059968E-2</v>
      </c>
      <c r="AH82" s="21">
        <v>0.26872902053405701</v>
      </c>
      <c r="AI82" s="21">
        <v>0.21960382252934901</v>
      </c>
      <c r="AJ82" s="21">
        <f t="shared" si="1"/>
        <v>4.9125198004707993E-2</v>
      </c>
      <c r="AK82" s="21">
        <v>5.2256214514311602E-2</v>
      </c>
      <c r="AL82" s="21">
        <v>0.114602474014842</v>
      </c>
      <c r="AM82" s="21">
        <f t="shared" si="2"/>
        <v>-6.2346259500530396E-2</v>
      </c>
    </row>
    <row r="83" spans="30:39" ht="30" x14ac:dyDescent="0.25">
      <c r="AD83" s="17" t="s">
        <v>73</v>
      </c>
      <c r="AE83" s="21">
        <v>0.36207595434934198</v>
      </c>
      <c r="AF83" s="21">
        <v>0.31576839830860798</v>
      </c>
      <c r="AG83" s="21">
        <f t="shared" si="0"/>
        <v>4.6307556040733999E-2</v>
      </c>
      <c r="AH83" s="21">
        <v>0.33524613479658699</v>
      </c>
      <c r="AI83" s="21">
        <v>0.28646337098633901</v>
      </c>
      <c r="AJ83" s="21">
        <f t="shared" si="1"/>
        <v>4.8782763810247987E-2</v>
      </c>
      <c r="AK83" s="21">
        <v>7.4099976069853801E-2</v>
      </c>
      <c r="AL83" s="21">
        <v>9.2805446901081404E-2</v>
      </c>
      <c r="AM83" s="21">
        <f t="shared" si="2"/>
        <v>-1.8705470831227602E-2</v>
      </c>
    </row>
    <row r="84" spans="30:39" ht="30" x14ac:dyDescent="0.25">
      <c r="AD84" s="17" t="s">
        <v>71</v>
      </c>
      <c r="AE84" s="21">
        <v>0.39102473996710102</v>
      </c>
      <c r="AF84" s="21">
        <v>0.32759922321846702</v>
      </c>
      <c r="AG84" s="21">
        <f t="shared" si="0"/>
        <v>6.3425516748634003E-2</v>
      </c>
      <c r="AH84" s="21">
        <v>0.36003793747118801</v>
      </c>
      <c r="AI84" s="21">
        <v>0.29284132673341601</v>
      </c>
      <c r="AJ84" s="21">
        <f t="shared" si="1"/>
        <v>6.7196610737772E-2</v>
      </c>
      <c r="AK84" s="21">
        <v>7.9245120138740799E-2</v>
      </c>
      <c r="AL84" s="21">
        <v>0.106098836693126</v>
      </c>
      <c r="AM84" s="21">
        <f t="shared" si="2"/>
        <v>-2.6853716554385204E-2</v>
      </c>
    </row>
    <row r="85" spans="30:39" ht="30" x14ac:dyDescent="0.25">
      <c r="AD85" s="17" t="s">
        <v>69</v>
      </c>
      <c r="AE85" s="21">
        <v>0.40818528516667302</v>
      </c>
      <c r="AF85" s="21">
        <v>0.38427082454473499</v>
      </c>
      <c r="AG85" s="21">
        <f t="shared" si="0"/>
        <v>2.3914460621938027E-2</v>
      </c>
      <c r="AH85" s="21">
        <v>0.37622267232044998</v>
      </c>
      <c r="AI85" s="21">
        <v>0.346375765601519</v>
      </c>
      <c r="AJ85" s="21">
        <f t="shared" si="1"/>
        <v>2.9846906718930977E-2</v>
      </c>
      <c r="AK85" s="21">
        <v>7.8304177067949204E-2</v>
      </c>
      <c r="AL85" s="21">
        <v>9.8615498556551398E-2</v>
      </c>
      <c r="AM85" s="21">
        <f t="shared" si="2"/>
        <v>-2.0311321488602194E-2</v>
      </c>
    </row>
    <row r="86" spans="30:39" ht="30" x14ac:dyDescent="0.25">
      <c r="AD86" s="17" t="s">
        <v>70</v>
      </c>
      <c r="AE86" s="21">
        <v>0.42749327238027401</v>
      </c>
      <c r="AF86" s="21">
        <v>0.45185291677704598</v>
      </c>
      <c r="AG86" s="21">
        <f t="shared" si="0"/>
        <v>-2.4359644396771962E-2</v>
      </c>
      <c r="AH86" s="21">
        <v>0.39443273790349997</v>
      </c>
      <c r="AI86" s="21">
        <v>0.41021672475070298</v>
      </c>
      <c r="AJ86" s="21">
        <f t="shared" si="1"/>
        <v>-1.5783986847203002E-2</v>
      </c>
      <c r="AK86" s="21">
        <v>7.7335800614345002E-2</v>
      </c>
      <c r="AL86" s="21">
        <v>9.2145453709413697E-2</v>
      </c>
      <c r="AM86" s="21">
        <f t="shared" si="2"/>
        <v>-1.4809653095068695E-2</v>
      </c>
    </row>
    <row r="87" spans="30:39" ht="30" x14ac:dyDescent="0.25">
      <c r="AD87" s="17" t="s">
        <v>72</v>
      </c>
      <c r="AE87" s="21">
        <v>0.496062044579138</v>
      </c>
      <c r="AF87" s="21">
        <v>0.42921668431471099</v>
      </c>
      <c r="AG87" s="21">
        <f t="shared" si="0"/>
        <v>6.6845360264427001E-2</v>
      </c>
      <c r="AH87" s="21">
        <v>0.453872025995672</v>
      </c>
      <c r="AI87" s="21">
        <v>0.38297643084838601</v>
      </c>
      <c r="AJ87" s="21">
        <f t="shared" si="1"/>
        <v>7.0895595147285995E-2</v>
      </c>
      <c r="AK87" s="21">
        <v>8.5049882458271706E-2</v>
      </c>
      <c r="AL87" s="21">
        <v>0.10773172422258701</v>
      </c>
      <c r="AM87" s="21">
        <f t="shared" si="2"/>
        <v>-2.26818417643153E-2</v>
      </c>
    </row>
    <row r="90" spans="30:39" x14ac:dyDescent="0.25">
      <c r="AD90" s="16" t="s">
        <v>344</v>
      </c>
    </row>
    <row r="92" spans="30:39" x14ac:dyDescent="0.25">
      <c r="AF92" s="17"/>
      <c r="AG92" s="18"/>
    </row>
    <row r="93" spans="30:39" x14ac:dyDescent="0.25">
      <c r="AF93" s="17"/>
      <c r="AG93" s="18"/>
    </row>
    <row r="94" spans="30:39" x14ac:dyDescent="0.25">
      <c r="AF94" s="17"/>
      <c r="AG94" s="18"/>
    </row>
    <row r="95" spans="30:39" x14ac:dyDescent="0.25">
      <c r="AF95" s="17"/>
      <c r="AG95" s="18"/>
    </row>
    <row r="96" spans="30:39" x14ac:dyDescent="0.25">
      <c r="AF96" s="17"/>
      <c r="AG96" s="18"/>
    </row>
    <row r="97" spans="32:33" x14ac:dyDescent="0.25">
      <c r="AF97" s="17"/>
      <c r="AG97" s="18"/>
    </row>
    <row r="98" spans="32:33" x14ac:dyDescent="0.25">
      <c r="AF98" s="17"/>
      <c r="AG98" s="18"/>
    </row>
    <row r="99" spans="32:33" x14ac:dyDescent="0.25">
      <c r="AF99" s="17"/>
      <c r="AG99" s="18"/>
    </row>
    <row r="100" spans="32:33" x14ac:dyDescent="0.25">
      <c r="AF100" s="17"/>
      <c r="AG100" s="18"/>
    </row>
    <row r="101" spans="32:33" x14ac:dyDescent="0.25">
      <c r="AF101" s="17"/>
      <c r="AG101" s="18"/>
    </row>
    <row r="102" spans="32:33" x14ac:dyDescent="0.25">
      <c r="AF102" s="17"/>
      <c r="AG102" s="18"/>
    </row>
    <row r="103" spans="32:33" x14ac:dyDescent="0.25">
      <c r="AF103" s="17"/>
      <c r="AG103" s="18"/>
    </row>
    <row r="104" spans="32:33" x14ac:dyDescent="0.25">
      <c r="AF104" s="17"/>
      <c r="AG104" s="18"/>
    </row>
    <row r="105" spans="32:33" x14ac:dyDescent="0.25">
      <c r="AF105" s="17"/>
      <c r="AG105" s="18"/>
    </row>
    <row r="106" spans="32:33" x14ac:dyDescent="0.25">
      <c r="AF106" s="17"/>
      <c r="AG106" s="18"/>
    </row>
    <row r="107" spans="32:33" x14ac:dyDescent="0.25">
      <c r="AF107" s="17"/>
      <c r="AG107" s="18"/>
    </row>
    <row r="108" spans="32:33" x14ac:dyDescent="0.25">
      <c r="AF108" s="17"/>
      <c r="AG108" s="18"/>
    </row>
    <row r="109" spans="32:33" x14ac:dyDescent="0.25">
      <c r="AF109" s="17"/>
      <c r="AG109" s="18"/>
    </row>
    <row r="110" spans="32:33" x14ac:dyDescent="0.25">
      <c r="AF110" s="17"/>
      <c r="AG110" s="18"/>
    </row>
    <row r="111" spans="32:33" x14ac:dyDescent="0.25">
      <c r="AF111" s="17"/>
      <c r="AG111" s="18"/>
    </row>
    <row r="112" spans="32:33" x14ac:dyDescent="0.25">
      <c r="AF112" s="17"/>
      <c r="AG112" s="18"/>
    </row>
  </sheetData>
  <autoFilter ref="AD80:AM87" xr:uid="{3EC9BD87-EE33-4288-BCA8-38D99BE11E55}">
    <sortState xmlns:xlrd2="http://schemas.microsoft.com/office/spreadsheetml/2017/richdata2" ref="AD81:AM87">
      <sortCondition ref="AH80:AH87"/>
    </sortState>
  </autoFilter>
  <mergeCells count="6">
    <mergeCell ref="AD1:AJ1"/>
    <mergeCell ref="AK1:AQ1"/>
    <mergeCell ref="AR1:AX1"/>
    <mergeCell ref="AE79:AG79"/>
    <mergeCell ref="AH79:AJ79"/>
    <mergeCell ref="AK79:AM79"/>
  </mergeCells>
  <pageMargins left="0.7" right="0.7" top="0.75" bottom="0.75" header="0.3" footer="0.3"/>
  <pageSetup paperSize="9" orientation="portrait" horizontalDpi="300" verticalDpi="300"/>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F9C97B-20C3-445F-A80B-D6E204C44292}">
  <dimension ref="A1:AX136"/>
  <sheetViews>
    <sheetView zoomScale="70" zoomScaleNormal="70" workbookViewId="0">
      <pane ySplit="2" topLeftCell="A84" activePane="bottomLeft" state="frozen"/>
      <selection activeCell="AQ75" sqref="AQ75"/>
      <selection pane="bottomLeft" activeCell="AD88" sqref="AD88"/>
    </sheetView>
  </sheetViews>
  <sheetFormatPr baseColWidth="10" defaultRowHeight="15" x14ac:dyDescent="0.25"/>
  <cols>
    <col min="1" max="1" width="11.42578125" style="16"/>
    <col min="2" max="29" width="0" style="16" hidden="1" customWidth="1"/>
    <col min="30" max="16384" width="11.42578125" style="16"/>
  </cols>
  <sheetData>
    <row r="1" spans="1:50" x14ac:dyDescent="0.25">
      <c r="AD1" s="173" t="s">
        <v>38</v>
      </c>
      <c r="AE1" s="173"/>
      <c r="AF1" s="173"/>
      <c r="AG1" s="173"/>
      <c r="AH1" s="173"/>
      <c r="AI1" s="173"/>
      <c r="AJ1" s="173"/>
      <c r="AK1" s="173" t="s">
        <v>39</v>
      </c>
      <c r="AL1" s="173"/>
      <c r="AM1" s="173"/>
      <c r="AN1" s="173"/>
      <c r="AO1" s="173"/>
      <c r="AP1" s="173"/>
      <c r="AQ1" s="173"/>
      <c r="AR1" s="173" t="s">
        <v>40</v>
      </c>
      <c r="AS1" s="173"/>
      <c r="AT1" s="173"/>
      <c r="AU1" s="173"/>
      <c r="AV1" s="173"/>
      <c r="AW1" s="173"/>
      <c r="AX1" s="173"/>
    </row>
    <row r="2" spans="1:50" ht="45.75" customHeight="1" x14ac:dyDescent="0.25">
      <c r="A2" s="17"/>
      <c r="B2" s="17" t="s">
        <v>41</v>
      </c>
      <c r="C2" s="17" t="s">
        <v>42</v>
      </c>
      <c r="D2" s="17" t="s">
        <v>43</v>
      </c>
      <c r="E2" s="17" t="s">
        <v>44</v>
      </c>
      <c r="F2" s="17" t="s">
        <v>45</v>
      </c>
      <c r="G2" s="17" t="s">
        <v>46</v>
      </c>
      <c r="H2" s="17" t="s">
        <v>47</v>
      </c>
      <c r="I2" s="17" t="s">
        <v>48</v>
      </c>
      <c r="J2" s="17" t="s">
        <v>49</v>
      </c>
      <c r="K2" s="17" t="s">
        <v>50</v>
      </c>
      <c r="L2" s="17" t="s">
        <v>51</v>
      </c>
      <c r="M2" s="17" t="s">
        <v>52</v>
      </c>
      <c r="N2" s="17" t="s">
        <v>53</v>
      </c>
      <c r="O2" s="17" t="s">
        <v>54</v>
      </c>
      <c r="P2" s="17" t="s">
        <v>55</v>
      </c>
      <c r="Q2" s="17" t="s">
        <v>56</v>
      </c>
      <c r="R2" s="17" t="s">
        <v>57</v>
      </c>
      <c r="S2" s="17" t="s">
        <v>58</v>
      </c>
      <c r="T2" s="17" t="s">
        <v>59</v>
      </c>
      <c r="U2" s="17" t="s">
        <v>60</v>
      </c>
      <c r="V2" s="17" t="s">
        <v>61</v>
      </c>
      <c r="W2" s="17" t="s">
        <v>62</v>
      </c>
      <c r="X2" s="17" t="s">
        <v>63</v>
      </c>
      <c r="Y2" s="17" t="s">
        <v>64</v>
      </c>
      <c r="Z2" s="17" t="s">
        <v>65</v>
      </c>
      <c r="AA2" s="17" t="s">
        <v>66</v>
      </c>
      <c r="AB2" s="17" t="s">
        <v>67</v>
      </c>
      <c r="AC2" s="17" t="s">
        <v>68</v>
      </c>
      <c r="AD2" s="17" t="s">
        <v>69</v>
      </c>
      <c r="AE2" s="17" t="s">
        <v>70</v>
      </c>
      <c r="AF2" s="17" t="s">
        <v>71</v>
      </c>
      <c r="AG2" s="17" t="s">
        <v>72</v>
      </c>
      <c r="AH2" s="17" t="s">
        <v>73</v>
      </c>
      <c r="AI2" s="17" t="s">
        <v>74</v>
      </c>
      <c r="AJ2" s="17" t="s">
        <v>75</v>
      </c>
      <c r="AK2" s="17" t="s">
        <v>69</v>
      </c>
      <c r="AL2" s="17" t="s">
        <v>70</v>
      </c>
      <c r="AM2" s="17" t="s">
        <v>71</v>
      </c>
      <c r="AN2" s="17" t="s">
        <v>72</v>
      </c>
      <c r="AO2" s="17" t="s">
        <v>73</v>
      </c>
      <c r="AP2" s="17" t="s">
        <v>74</v>
      </c>
      <c r="AQ2" s="17" t="s">
        <v>75</v>
      </c>
      <c r="AR2" s="17" t="s">
        <v>69</v>
      </c>
      <c r="AS2" s="17" t="s">
        <v>70</v>
      </c>
      <c r="AT2" s="17" t="s">
        <v>71</v>
      </c>
      <c r="AU2" s="17" t="s">
        <v>72</v>
      </c>
      <c r="AV2" s="17" t="s">
        <v>73</v>
      </c>
      <c r="AW2" s="17" t="s">
        <v>74</v>
      </c>
      <c r="AX2" s="17" t="s">
        <v>75</v>
      </c>
    </row>
    <row r="3" spans="1:50" x14ac:dyDescent="0.25">
      <c r="A3" s="16" t="s">
        <v>76</v>
      </c>
      <c r="B3" s="16">
        <v>11940682</v>
      </c>
      <c r="C3" s="16">
        <v>5213395</v>
      </c>
      <c r="D3" s="16">
        <v>6727287</v>
      </c>
      <c r="E3" s="16">
        <v>2261701</v>
      </c>
      <c r="F3" s="16">
        <v>2117748</v>
      </c>
      <c r="G3" s="16">
        <v>1184094</v>
      </c>
      <c r="H3" s="16">
        <v>1163744</v>
      </c>
      <c r="I3" s="16">
        <v>3829111</v>
      </c>
      <c r="J3" s="16">
        <v>1940728</v>
      </c>
      <c r="K3" s="16">
        <v>1888383</v>
      </c>
      <c r="L3" s="16">
        <v>872410</v>
      </c>
      <c r="M3" s="16">
        <v>543980</v>
      </c>
      <c r="N3" s="16">
        <v>276564</v>
      </c>
      <c r="O3" s="16">
        <v>195429</v>
      </c>
      <c r="P3" s="16">
        <v>832602</v>
      </c>
      <c r="Q3" s="16">
        <v>404378</v>
      </c>
      <c r="R3" s="16">
        <v>428224</v>
      </c>
      <c r="S3" s="16">
        <v>210685</v>
      </c>
      <c r="T3" s="16">
        <v>123823</v>
      </c>
      <c r="U3" s="16">
        <v>51225</v>
      </c>
      <c r="V3" s="16">
        <v>42491</v>
      </c>
      <c r="W3" s="16">
        <v>4661713</v>
      </c>
      <c r="X3" s="16">
        <v>2345106</v>
      </c>
      <c r="Y3" s="16">
        <v>2316607</v>
      </c>
      <c r="Z3" s="16">
        <v>1083095</v>
      </c>
      <c r="AA3" s="16">
        <v>667803</v>
      </c>
      <c r="AB3" s="16">
        <v>327789</v>
      </c>
      <c r="AC3" s="16">
        <v>237920</v>
      </c>
      <c r="AD3" s="18">
        <v>0.64818319719190298</v>
      </c>
      <c r="AE3" s="18">
        <v>0.64101952463384904</v>
      </c>
      <c r="AF3" s="18">
        <v>0.65539260636672003</v>
      </c>
      <c r="AG3" s="18">
        <v>0.72216789774731005</v>
      </c>
      <c r="AH3" s="18">
        <v>0.61843638698620795</v>
      </c>
      <c r="AI3" s="18">
        <v>0.61836015513704001</v>
      </c>
      <c r="AJ3" s="18">
        <v>0.57109717329667498</v>
      </c>
      <c r="AK3" s="18">
        <v>0.56254620499172103</v>
      </c>
      <c r="AL3" s="18">
        <v>0.55621898681057502</v>
      </c>
      <c r="AM3" s="18">
        <v>0.56891381942922603</v>
      </c>
      <c r="AN3" s="18">
        <v>0.61727947867079902</v>
      </c>
      <c r="AO3" s="18">
        <v>0.53115811759421705</v>
      </c>
      <c r="AP3" s="18">
        <v>0.56313064183746997</v>
      </c>
      <c r="AQ3" s="18">
        <v>0.51046449835005503</v>
      </c>
      <c r="AR3" s="18">
        <v>0.13211850071273601</v>
      </c>
      <c r="AS3" s="18">
        <v>0.13229010125972801</v>
      </c>
      <c r="AT3" s="18">
        <v>0.131949591889514</v>
      </c>
      <c r="AU3" s="18">
        <v>0.14524104353529699</v>
      </c>
      <c r="AV3" s="18">
        <v>0.141127319201446</v>
      </c>
      <c r="AW3" s="18">
        <v>8.9316093284390996E-2</v>
      </c>
      <c r="AX3" s="18">
        <v>0.10616875337802099</v>
      </c>
    </row>
    <row r="4" spans="1:50" x14ac:dyDescent="0.25">
      <c r="A4" s="16" t="s">
        <v>77</v>
      </c>
      <c r="B4" s="16">
        <v>11969540</v>
      </c>
      <c r="C4" s="16">
        <v>5081400</v>
      </c>
      <c r="D4" s="16">
        <v>6888140</v>
      </c>
      <c r="E4" s="16">
        <v>2304775</v>
      </c>
      <c r="F4" s="16">
        <v>2157178</v>
      </c>
      <c r="G4" s="16">
        <v>1175564</v>
      </c>
      <c r="H4" s="16">
        <v>1250623</v>
      </c>
      <c r="I4" s="16">
        <v>3794729</v>
      </c>
      <c r="J4" s="16">
        <v>1899827</v>
      </c>
      <c r="K4" s="16">
        <v>1894902</v>
      </c>
      <c r="L4" s="16">
        <v>810139</v>
      </c>
      <c r="M4" s="16">
        <v>590473</v>
      </c>
      <c r="N4" s="16">
        <v>263441</v>
      </c>
      <c r="O4" s="16">
        <v>230849</v>
      </c>
      <c r="P4" s="16">
        <v>779635</v>
      </c>
      <c r="Q4" s="16">
        <v>373335</v>
      </c>
      <c r="R4" s="16">
        <v>406300</v>
      </c>
      <c r="S4" s="16">
        <v>191271</v>
      </c>
      <c r="T4" s="16">
        <v>93823</v>
      </c>
      <c r="U4" s="16">
        <v>60504</v>
      </c>
      <c r="V4" s="16">
        <v>60702</v>
      </c>
      <c r="W4" s="16">
        <v>4574364</v>
      </c>
      <c r="X4" s="16">
        <v>2273162</v>
      </c>
      <c r="Y4" s="16">
        <v>2301202</v>
      </c>
      <c r="Z4" s="16">
        <v>1001410</v>
      </c>
      <c r="AA4" s="16">
        <v>684296</v>
      </c>
      <c r="AB4" s="16">
        <v>323945</v>
      </c>
      <c r="AC4" s="16">
        <v>291551</v>
      </c>
      <c r="AD4" s="18">
        <v>0.62810557166217695</v>
      </c>
      <c r="AE4" s="18">
        <v>0.62261991218072699</v>
      </c>
      <c r="AF4" s="18">
        <v>0.63352030529451597</v>
      </c>
      <c r="AG4" s="18">
        <v>0.65043074003632395</v>
      </c>
      <c r="AH4" s="18">
        <v>0.62425433379119399</v>
      </c>
      <c r="AI4" s="18">
        <v>0.62337190296935296</v>
      </c>
      <c r="AJ4" s="18">
        <v>0.61412855248226705</v>
      </c>
      <c r="AK4" s="18">
        <v>0.54731194970871999</v>
      </c>
      <c r="AL4" s="18">
        <v>0.539123044165849</v>
      </c>
      <c r="AM4" s="18">
        <v>0.555394978267998</v>
      </c>
      <c r="AN4" s="18">
        <v>0.56350019242092997</v>
      </c>
      <c r="AO4" s="18">
        <v>0.56276850007996104</v>
      </c>
      <c r="AP4" s="18">
        <v>0.53776629486093197</v>
      </c>
      <c r="AQ4" s="18">
        <v>0.53125395971718103</v>
      </c>
      <c r="AR4" s="18">
        <v>0.12863064045053699</v>
      </c>
      <c r="AS4" s="18">
        <v>0.134105682104561</v>
      </c>
      <c r="AT4" s="18">
        <v>0.12331937330753499</v>
      </c>
      <c r="AU4" s="18">
        <v>0.13365073675721401</v>
      </c>
      <c r="AV4" s="18">
        <v>9.8494844781964797E-2</v>
      </c>
      <c r="AW4" s="18">
        <v>0.13732670288899701</v>
      </c>
      <c r="AX4" s="18">
        <v>0.13494665315610699</v>
      </c>
    </row>
    <row r="5" spans="1:50" x14ac:dyDescent="0.25">
      <c r="A5" s="16" t="s">
        <v>78</v>
      </c>
      <c r="B5" s="16">
        <v>11998518</v>
      </c>
      <c r="C5" s="16">
        <v>5069505</v>
      </c>
      <c r="D5" s="16">
        <v>6929013</v>
      </c>
      <c r="E5" s="16">
        <v>2375962</v>
      </c>
      <c r="F5" s="16">
        <v>2122102</v>
      </c>
      <c r="G5" s="16">
        <v>1320324</v>
      </c>
      <c r="H5" s="16">
        <v>1110625</v>
      </c>
      <c r="I5" s="16">
        <v>3792652</v>
      </c>
      <c r="J5" s="16">
        <v>1875948</v>
      </c>
      <c r="K5" s="16">
        <v>1916704</v>
      </c>
      <c r="L5" s="16">
        <v>836068</v>
      </c>
      <c r="M5" s="16">
        <v>604542</v>
      </c>
      <c r="N5" s="16">
        <v>273821</v>
      </c>
      <c r="O5" s="16">
        <v>202273</v>
      </c>
      <c r="P5" s="16">
        <v>808049</v>
      </c>
      <c r="Q5" s="16">
        <v>366795</v>
      </c>
      <c r="R5" s="16">
        <v>441254</v>
      </c>
      <c r="S5" s="16">
        <v>210751</v>
      </c>
      <c r="T5" s="16">
        <v>119714</v>
      </c>
      <c r="U5" s="16">
        <v>66599</v>
      </c>
      <c r="V5" s="16">
        <v>44190</v>
      </c>
      <c r="W5" s="16">
        <v>4600701</v>
      </c>
      <c r="X5" s="16">
        <v>2242743</v>
      </c>
      <c r="Y5" s="16">
        <v>2357958</v>
      </c>
      <c r="Z5" s="16">
        <v>1046819</v>
      </c>
      <c r="AA5" s="16">
        <v>724256</v>
      </c>
      <c r="AB5" s="16">
        <v>340420</v>
      </c>
      <c r="AC5" s="16">
        <v>246463</v>
      </c>
      <c r="AD5" s="18">
        <v>0.62874867452278005</v>
      </c>
      <c r="AE5" s="18">
        <v>0.62068592585995197</v>
      </c>
      <c r="AF5" s="18">
        <v>0.63660072453167904</v>
      </c>
      <c r="AG5" s="18">
        <v>0.65852834536387095</v>
      </c>
      <c r="AH5" s="18">
        <v>0.64945166014768596</v>
      </c>
      <c r="AI5" s="18">
        <v>0.60062887085052197</v>
      </c>
      <c r="AJ5" s="18">
        <v>0.56972709576296898</v>
      </c>
      <c r="AK5" s="18">
        <v>0.551684674789227</v>
      </c>
      <c r="AL5" s="18">
        <v>0.54470308566969305</v>
      </c>
      <c r="AM5" s="18">
        <v>0.55848381850567497</v>
      </c>
      <c r="AN5" s="18">
        <v>0.576243948761198</v>
      </c>
      <c r="AO5" s="18">
        <v>0.57148369670075205</v>
      </c>
      <c r="AP5" s="18">
        <v>0.51763614058060403</v>
      </c>
      <c r="AQ5" s="18">
        <v>0.51431830822125602</v>
      </c>
      <c r="AR5" s="18">
        <v>0.12256725597401</v>
      </c>
      <c r="AS5" s="18">
        <v>0.122417533610072</v>
      </c>
      <c r="AT5" s="18">
        <v>0.12270942054530599</v>
      </c>
      <c r="AU5" s="18">
        <v>0.124951943499421</v>
      </c>
      <c r="AV5" s="18">
        <v>0.120051988825778</v>
      </c>
      <c r="AW5" s="18">
        <v>0.138176391941327</v>
      </c>
      <c r="AX5" s="18">
        <v>9.7254962865177597E-2</v>
      </c>
    </row>
    <row r="6" spans="1:50" x14ac:dyDescent="0.25">
      <c r="A6" s="16" t="s">
        <v>79</v>
      </c>
      <c r="B6" s="16">
        <v>12025972</v>
      </c>
      <c r="C6" s="16">
        <v>5204087</v>
      </c>
      <c r="D6" s="16">
        <v>6821885</v>
      </c>
      <c r="E6" s="16">
        <v>2266419</v>
      </c>
      <c r="F6" s="16">
        <v>2046590</v>
      </c>
      <c r="G6" s="16">
        <v>1273248</v>
      </c>
      <c r="H6" s="16">
        <v>1235628</v>
      </c>
      <c r="I6" s="16">
        <v>3910946</v>
      </c>
      <c r="J6" s="16">
        <v>1999919</v>
      </c>
      <c r="K6" s="16">
        <v>1911027</v>
      </c>
      <c r="L6" s="16">
        <v>857167</v>
      </c>
      <c r="M6" s="16">
        <v>576388</v>
      </c>
      <c r="N6" s="16">
        <v>266570</v>
      </c>
      <c r="O6" s="16">
        <v>210902</v>
      </c>
      <c r="P6" s="16">
        <v>769917</v>
      </c>
      <c r="Q6" s="16">
        <v>347896</v>
      </c>
      <c r="R6" s="16">
        <v>422021</v>
      </c>
      <c r="S6" s="16">
        <v>178242</v>
      </c>
      <c r="T6" s="16">
        <v>119454</v>
      </c>
      <c r="U6" s="16">
        <v>67069</v>
      </c>
      <c r="V6" s="16">
        <v>57256</v>
      </c>
      <c r="W6" s="16">
        <v>4680863</v>
      </c>
      <c r="X6" s="16">
        <v>2347815</v>
      </c>
      <c r="Y6" s="16">
        <v>2333048</v>
      </c>
      <c r="Z6" s="16">
        <v>1035409</v>
      </c>
      <c r="AA6" s="16">
        <v>695842</v>
      </c>
      <c r="AB6" s="16">
        <v>333639</v>
      </c>
      <c r="AC6" s="16">
        <v>268158</v>
      </c>
      <c r="AD6" s="18">
        <v>0.64120226542047298</v>
      </c>
      <c r="AE6" s="18">
        <v>0.63389523860778396</v>
      </c>
      <c r="AF6" s="18">
        <v>0.64869629904105497</v>
      </c>
      <c r="AG6" s="18">
        <v>0.69301938833104404</v>
      </c>
      <c r="AH6" s="18">
        <v>0.64425411474332295</v>
      </c>
      <c r="AI6" s="18">
        <v>0.59858701211290599</v>
      </c>
      <c r="AJ6" s="18">
        <v>0.57640547216305105</v>
      </c>
      <c r="AK6" s="18">
        <v>0.56036736022837497</v>
      </c>
      <c r="AL6" s="18">
        <v>0.55593280994571304</v>
      </c>
      <c r="AM6" s="18">
        <v>0.56491540278553598</v>
      </c>
      <c r="AN6" s="18">
        <v>0.60859790497807598</v>
      </c>
      <c r="AO6" s="18">
        <v>0.56345043751984203</v>
      </c>
      <c r="AP6" s="18">
        <v>0.512448330296435</v>
      </c>
      <c r="AQ6" s="18">
        <v>0.49011254325487602</v>
      </c>
      <c r="AR6" s="18">
        <v>0.12606771615051901</v>
      </c>
      <c r="AS6" s="18">
        <v>0.122989453010088</v>
      </c>
      <c r="AT6" s="18">
        <v>0.12915272736929201</v>
      </c>
      <c r="AU6" s="18">
        <v>0.121816914179379</v>
      </c>
      <c r="AV6" s="18">
        <v>0.12542205843058499</v>
      </c>
      <c r="AW6" s="18">
        <v>0.143903359199888</v>
      </c>
      <c r="AX6" s="18">
        <v>0.149708726019459</v>
      </c>
    </row>
    <row r="7" spans="1:50" x14ac:dyDescent="0.25">
      <c r="A7" s="16" t="s">
        <v>80</v>
      </c>
      <c r="B7" s="16">
        <v>12053150</v>
      </c>
      <c r="C7" s="16">
        <v>5250585</v>
      </c>
      <c r="D7" s="16">
        <v>6802565</v>
      </c>
      <c r="E7" s="16">
        <v>2299708</v>
      </c>
      <c r="F7" s="16">
        <v>2071209</v>
      </c>
      <c r="G7" s="16">
        <v>1192665</v>
      </c>
      <c r="H7" s="16">
        <v>1238983</v>
      </c>
      <c r="I7" s="16">
        <v>3930212</v>
      </c>
      <c r="J7" s="16">
        <v>2068875</v>
      </c>
      <c r="K7" s="16">
        <v>1861337</v>
      </c>
      <c r="L7" s="16">
        <v>833379</v>
      </c>
      <c r="M7" s="16">
        <v>557760</v>
      </c>
      <c r="N7" s="16">
        <v>273291</v>
      </c>
      <c r="O7" s="16">
        <v>196907</v>
      </c>
      <c r="P7" s="16">
        <v>707144</v>
      </c>
      <c r="Q7" s="16">
        <v>340916</v>
      </c>
      <c r="R7" s="16">
        <v>366228</v>
      </c>
      <c r="S7" s="16">
        <v>152020</v>
      </c>
      <c r="T7" s="16">
        <v>104953</v>
      </c>
      <c r="U7" s="16">
        <v>53027</v>
      </c>
      <c r="V7" s="16">
        <v>56228</v>
      </c>
      <c r="W7" s="16">
        <v>4637356</v>
      </c>
      <c r="X7" s="16">
        <v>2409791</v>
      </c>
      <c r="Y7" s="16">
        <v>2227565</v>
      </c>
      <c r="Z7" s="16">
        <v>985399</v>
      </c>
      <c r="AA7" s="16">
        <v>662713</v>
      </c>
      <c r="AB7" s="16">
        <v>326318</v>
      </c>
      <c r="AC7" s="16">
        <v>253135</v>
      </c>
      <c r="AD7" s="18">
        <v>0.64136532152510695</v>
      </c>
      <c r="AE7" s="18">
        <v>0.64648262657431399</v>
      </c>
      <c r="AF7" s="18">
        <v>0.63616506600008804</v>
      </c>
      <c r="AG7" s="18">
        <v>0.66403363453603903</v>
      </c>
      <c r="AH7" s="18">
        <v>0.62909123168729597</v>
      </c>
      <c r="AI7" s="18">
        <v>0.63420492033329801</v>
      </c>
      <c r="AJ7" s="18">
        <v>0.55938680306420896</v>
      </c>
      <c r="AK7" s="18">
        <v>0.56788361277991795</v>
      </c>
      <c r="AL7" s="18">
        <v>0.57279466570737403</v>
      </c>
      <c r="AM7" s="18">
        <v>0.56289295268166495</v>
      </c>
      <c r="AN7" s="18">
        <v>0.594133495487013</v>
      </c>
      <c r="AO7" s="18">
        <v>0.557155402233796</v>
      </c>
      <c r="AP7" s="18">
        <v>0.54814049681839305</v>
      </c>
      <c r="AQ7" s="18">
        <v>0.48720089037284398</v>
      </c>
      <c r="AR7" s="18">
        <v>0.114570754418802</v>
      </c>
      <c r="AS7" s="18">
        <v>0.11398289426184501</v>
      </c>
      <c r="AT7" s="18">
        <v>0.115177832349589</v>
      </c>
      <c r="AU7" s="18">
        <v>0.10526596156212099</v>
      </c>
      <c r="AV7" s="18">
        <v>0.114348803210242</v>
      </c>
      <c r="AW7" s="18">
        <v>0.135704439930354</v>
      </c>
      <c r="AX7" s="18">
        <v>0.12904471878125301</v>
      </c>
    </row>
    <row r="8" spans="1:50" x14ac:dyDescent="0.25">
      <c r="A8" s="16" t="s">
        <v>81</v>
      </c>
      <c r="B8" s="16">
        <v>12079568</v>
      </c>
      <c r="C8" s="16">
        <v>5300544</v>
      </c>
      <c r="D8" s="16">
        <v>6779024</v>
      </c>
      <c r="E8" s="16">
        <v>2115175</v>
      </c>
      <c r="F8" s="16">
        <v>2199038</v>
      </c>
      <c r="G8" s="16">
        <v>1234127</v>
      </c>
      <c r="H8" s="16">
        <v>1230684</v>
      </c>
      <c r="I8" s="16">
        <v>3978361</v>
      </c>
      <c r="J8" s="16">
        <v>2106386</v>
      </c>
      <c r="K8" s="16">
        <v>1871975</v>
      </c>
      <c r="L8" s="16">
        <v>771844</v>
      </c>
      <c r="M8" s="16">
        <v>619283</v>
      </c>
      <c r="N8" s="16">
        <v>272206</v>
      </c>
      <c r="O8" s="16">
        <v>208642</v>
      </c>
      <c r="P8" s="16">
        <v>631867</v>
      </c>
      <c r="Q8" s="16">
        <v>325308</v>
      </c>
      <c r="R8" s="16">
        <v>306559</v>
      </c>
      <c r="S8" s="16">
        <v>140786</v>
      </c>
      <c r="T8" s="16">
        <v>81988</v>
      </c>
      <c r="U8" s="16">
        <v>44789</v>
      </c>
      <c r="V8" s="16">
        <v>38996</v>
      </c>
      <c r="W8" s="16">
        <v>4610228</v>
      </c>
      <c r="X8" s="16">
        <v>2431694</v>
      </c>
      <c r="Y8" s="16">
        <v>2178534</v>
      </c>
      <c r="Z8" s="16">
        <v>912630</v>
      </c>
      <c r="AA8" s="16">
        <v>701271</v>
      </c>
      <c r="AB8" s="16">
        <v>316995</v>
      </c>
      <c r="AC8" s="16">
        <v>247638</v>
      </c>
      <c r="AD8" s="18">
        <v>0.64015864974817605</v>
      </c>
      <c r="AE8" s="18">
        <v>0.65353716153992503</v>
      </c>
      <c r="AF8" s="18">
        <v>0.62624923253684095</v>
      </c>
      <c r="AG8" s="18">
        <v>0.66691546999009099</v>
      </c>
      <c r="AH8" s="18">
        <v>0.63214753866515205</v>
      </c>
      <c r="AI8" s="18">
        <v>0.57803174172544802</v>
      </c>
      <c r="AJ8" s="18">
        <v>0.54380832052121197</v>
      </c>
      <c r="AK8" s="18">
        <v>0.57199043537045602</v>
      </c>
      <c r="AL8" s="18">
        <v>0.57984260739462401</v>
      </c>
      <c r="AM8" s="18">
        <v>0.56382666211978205</v>
      </c>
      <c r="AN8" s="18">
        <v>0.59445303408299099</v>
      </c>
      <c r="AO8" s="18">
        <v>0.57568702282019701</v>
      </c>
      <c r="AP8" s="18">
        <v>0.50840808125339099</v>
      </c>
      <c r="AQ8" s="18">
        <v>0.50778317324524702</v>
      </c>
      <c r="AR8" s="18">
        <v>0.106486438017413</v>
      </c>
      <c r="AS8" s="18">
        <v>0.112762607059185</v>
      </c>
      <c r="AT8" s="18">
        <v>9.9676881302025303E-2</v>
      </c>
      <c r="AU8" s="18">
        <v>0.108653103980593</v>
      </c>
      <c r="AV8" s="18">
        <v>8.9315408811331695E-2</v>
      </c>
      <c r="AW8" s="18">
        <v>0.120449545321209</v>
      </c>
      <c r="AX8" s="18">
        <v>6.6246039121720696E-2</v>
      </c>
    </row>
    <row r="9" spans="1:50" x14ac:dyDescent="0.25">
      <c r="A9" s="16" t="s">
        <v>82</v>
      </c>
      <c r="B9" s="16">
        <v>12106170</v>
      </c>
      <c r="C9" s="16">
        <v>5309090</v>
      </c>
      <c r="D9" s="16">
        <v>6797080</v>
      </c>
      <c r="E9" s="16">
        <v>2164010</v>
      </c>
      <c r="F9" s="16">
        <v>2156439</v>
      </c>
      <c r="G9" s="16">
        <v>1307576</v>
      </c>
      <c r="H9" s="16">
        <v>1169055</v>
      </c>
      <c r="I9" s="16">
        <v>3874489</v>
      </c>
      <c r="J9" s="16">
        <v>2000249</v>
      </c>
      <c r="K9" s="16">
        <v>1874240</v>
      </c>
      <c r="L9" s="16">
        <v>803661</v>
      </c>
      <c r="M9" s="16">
        <v>600667</v>
      </c>
      <c r="N9" s="16">
        <v>262133</v>
      </c>
      <c r="O9" s="16">
        <v>207779</v>
      </c>
      <c r="P9" s="16">
        <v>693111</v>
      </c>
      <c r="Q9" s="16">
        <v>351436</v>
      </c>
      <c r="R9" s="16">
        <v>341675</v>
      </c>
      <c r="S9" s="16">
        <v>150755</v>
      </c>
      <c r="T9" s="16">
        <v>98284</v>
      </c>
      <c r="U9" s="16">
        <v>46198</v>
      </c>
      <c r="V9" s="16">
        <v>46438</v>
      </c>
      <c r="W9" s="16">
        <v>4567600</v>
      </c>
      <c r="X9" s="16">
        <v>2351685</v>
      </c>
      <c r="Y9" s="16">
        <v>2215915</v>
      </c>
      <c r="Z9" s="16">
        <v>954416</v>
      </c>
      <c r="AA9" s="16">
        <v>698951</v>
      </c>
      <c r="AB9" s="16">
        <v>308331</v>
      </c>
      <c r="AC9" s="16">
        <v>254217</v>
      </c>
      <c r="AD9" s="18">
        <v>0.62204012127643504</v>
      </c>
      <c r="AE9" s="18">
        <v>0.62867757249440703</v>
      </c>
      <c r="AF9" s="18">
        <v>0.61514901886968099</v>
      </c>
      <c r="AG9" s="18">
        <v>0.66969492242241302</v>
      </c>
      <c r="AH9" s="18">
        <v>0.612458062378329</v>
      </c>
      <c r="AI9" s="18">
        <v>0.53496666182436803</v>
      </c>
      <c r="AJ9" s="18">
        <v>0.552575389926524</v>
      </c>
      <c r="AK9" s="18">
        <v>0.553499919746542</v>
      </c>
      <c r="AL9" s="18">
        <v>0.55584163357275096</v>
      </c>
      <c r="AM9" s="18">
        <v>0.55106871697701698</v>
      </c>
      <c r="AN9" s="18">
        <v>0.60103813111311</v>
      </c>
      <c r="AO9" s="18">
        <v>0.54702812409393997</v>
      </c>
      <c r="AP9" s="18">
        <v>0.476275893140989</v>
      </c>
      <c r="AQ9" s="18">
        <v>0.50042920582976202</v>
      </c>
      <c r="AR9" s="18">
        <v>0.110186142638593</v>
      </c>
      <c r="AS9" s="18">
        <v>0.115855793348352</v>
      </c>
      <c r="AT9" s="18">
        <v>0.104170371612409</v>
      </c>
      <c r="AU9" s="18">
        <v>0.102519504046646</v>
      </c>
      <c r="AV9" s="18">
        <v>0.106831703758308</v>
      </c>
      <c r="AW9" s="18">
        <v>0.109709207828445</v>
      </c>
      <c r="AX9" s="18">
        <v>9.4369356738264798E-2</v>
      </c>
    </row>
    <row r="10" spans="1:50" x14ac:dyDescent="0.25">
      <c r="A10" s="16" t="s">
        <v>83</v>
      </c>
      <c r="B10" s="16">
        <v>12138191</v>
      </c>
      <c r="C10" s="16">
        <v>5264672</v>
      </c>
      <c r="D10" s="16">
        <v>6873519</v>
      </c>
      <c r="E10" s="16">
        <v>2236760</v>
      </c>
      <c r="F10" s="16">
        <v>2222331</v>
      </c>
      <c r="G10" s="16">
        <v>1218037</v>
      </c>
      <c r="H10" s="16">
        <v>1196391</v>
      </c>
      <c r="I10" s="16">
        <v>3942620</v>
      </c>
      <c r="J10" s="16">
        <v>2052508</v>
      </c>
      <c r="K10" s="16">
        <v>1890112</v>
      </c>
      <c r="L10" s="16">
        <v>828623</v>
      </c>
      <c r="M10" s="16">
        <v>613341</v>
      </c>
      <c r="N10" s="16">
        <v>259332</v>
      </c>
      <c r="O10" s="16">
        <v>188816</v>
      </c>
      <c r="P10" s="16">
        <v>647319</v>
      </c>
      <c r="Q10" s="16">
        <v>323077</v>
      </c>
      <c r="R10" s="16">
        <v>324242</v>
      </c>
      <c r="S10" s="16">
        <v>134241</v>
      </c>
      <c r="T10" s="16">
        <v>109648</v>
      </c>
      <c r="U10" s="16">
        <v>40769</v>
      </c>
      <c r="V10" s="16">
        <v>39584</v>
      </c>
      <c r="W10" s="16">
        <v>4589939</v>
      </c>
      <c r="X10" s="16">
        <v>2375585</v>
      </c>
      <c r="Y10" s="16">
        <v>2214354</v>
      </c>
      <c r="Z10" s="16">
        <v>962864</v>
      </c>
      <c r="AA10" s="16">
        <v>722989</v>
      </c>
      <c r="AB10" s="16">
        <v>300101</v>
      </c>
      <c r="AC10" s="16">
        <v>228400</v>
      </c>
      <c r="AD10" s="18">
        <v>0.62671738669962895</v>
      </c>
      <c r="AE10" s="18">
        <v>0.63862829552520195</v>
      </c>
      <c r="AF10" s="18">
        <v>0.61454789889984596</v>
      </c>
      <c r="AG10" s="18">
        <v>0.64536868208943399</v>
      </c>
      <c r="AH10" s="18">
        <v>0.62478578209569802</v>
      </c>
      <c r="AI10" s="18">
        <v>0.58680223877956805</v>
      </c>
      <c r="AJ10" s="18">
        <v>0.511005319792044</v>
      </c>
      <c r="AK10" s="18">
        <v>0.55870789196953896</v>
      </c>
      <c r="AL10" s="18">
        <v>0.56945709556410895</v>
      </c>
      <c r="AM10" s="18">
        <v>0.54772532935259899</v>
      </c>
      <c r="AN10" s="18">
        <v>0.58200386552222605</v>
      </c>
      <c r="AO10" s="18">
        <v>0.55162908349669404</v>
      </c>
      <c r="AP10" s="18">
        <v>0.52821234913828696</v>
      </c>
      <c r="AQ10" s="18">
        <v>0.44004050296215702</v>
      </c>
      <c r="AR10" s="18">
        <v>0.10851700650629301</v>
      </c>
      <c r="AS10" s="18">
        <v>0.108312144084074</v>
      </c>
      <c r="AT10" s="18">
        <v>0.108734517955185</v>
      </c>
      <c r="AU10" s="18">
        <v>9.8183903752594504E-2</v>
      </c>
      <c r="AV10" s="18">
        <v>0.117090850488975</v>
      </c>
      <c r="AW10" s="18">
        <v>9.9846056762047206E-2</v>
      </c>
      <c r="AX10" s="18">
        <v>0.13887295118330101</v>
      </c>
    </row>
    <row r="11" spans="1:50" x14ac:dyDescent="0.25">
      <c r="A11" s="16" t="s">
        <v>84</v>
      </c>
      <c r="B11" s="16">
        <v>12169324</v>
      </c>
      <c r="C11" s="16">
        <v>5291785</v>
      </c>
      <c r="D11" s="16">
        <v>6877539</v>
      </c>
      <c r="E11" s="16">
        <v>2286779</v>
      </c>
      <c r="F11" s="16">
        <v>2227338</v>
      </c>
      <c r="G11" s="16">
        <v>1239435</v>
      </c>
      <c r="H11" s="16">
        <v>1123987</v>
      </c>
      <c r="I11" s="16">
        <v>4033441</v>
      </c>
      <c r="J11" s="16">
        <v>2133018</v>
      </c>
      <c r="K11" s="16">
        <v>1900423</v>
      </c>
      <c r="L11" s="16">
        <v>838851</v>
      </c>
      <c r="M11" s="16">
        <v>622401</v>
      </c>
      <c r="N11" s="16">
        <v>265776</v>
      </c>
      <c r="O11" s="16">
        <v>173395</v>
      </c>
      <c r="P11" s="16">
        <v>589254</v>
      </c>
      <c r="Q11" s="16">
        <v>292433</v>
      </c>
      <c r="R11" s="16">
        <v>296821</v>
      </c>
      <c r="S11" s="16">
        <v>139745</v>
      </c>
      <c r="T11" s="16">
        <v>95411</v>
      </c>
      <c r="U11" s="16">
        <v>36136</v>
      </c>
      <c r="V11" s="16">
        <v>25529</v>
      </c>
      <c r="W11" s="16">
        <v>4622695</v>
      </c>
      <c r="X11" s="16">
        <v>2425451</v>
      </c>
      <c r="Y11" s="16">
        <v>2197244</v>
      </c>
      <c r="Z11" s="16">
        <v>978596</v>
      </c>
      <c r="AA11" s="16">
        <v>717812</v>
      </c>
      <c r="AB11" s="16">
        <v>301912</v>
      </c>
      <c r="AC11" s="16">
        <v>198924</v>
      </c>
      <c r="AD11" s="18">
        <v>0.63387411003896399</v>
      </c>
      <c r="AE11" s="18">
        <v>0.65166249447004099</v>
      </c>
      <c r="AF11" s="18">
        <v>0.615786582806924</v>
      </c>
      <c r="AG11" s="18">
        <v>0.65947387991429995</v>
      </c>
      <c r="AH11" s="18">
        <v>0.62411458549330201</v>
      </c>
      <c r="AI11" s="18">
        <v>0.57071431599285205</v>
      </c>
      <c r="AJ11" s="18">
        <v>0.49107193416259298</v>
      </c>
      <c r="AK11" s="18">
        <v>0.57159587778888499</v>
      </c>
      <c r="AL11" s="18">
        <v>0.58889678668925405</v>
      </c>
      <c r="AM11" s="18">
        <v>0.55400402384132796</v>
      </c>
      <c r="AN11" s="18">
        <v>0.59135094936522103</v>
      </c>
      <c r="AO11" s="18">
        <v>0.56269750756853198</v>
      </c>
      <c r="AP11" s="18">
        <v>0.51622086524667599</v>
      </c>
      <c r="AQ11" s="18">
        <v>0.44155860498184801</v>
      </c>
      <c r="AR11" s="18">
        <v>9.8250159241007107E-2</v>
      </c>
      <c r="AS11" s="18">
        <v>9.6316280764064399E-2</v>
      </c>
      <c r="AT11" s="18">
        <v>0.100331122324838</v>
      </c>
      <c r="AU11" s="18">
        <v>0.103298906331108</v>
      </c>
      <c r="AV11" s="18">
        <v>9.8406733879206801E-2</v>
      </c>
      <c r="AW11" s="18">
        <v>9.5482887355602897E-2</v>
      </c>
      <c r="AX11" s="18">
        <v>0.100827039250732</v>
      </c>
    </row>
    <row r="12" spans="1:50" x14ac:dyDescent="0.25">
      <c r="A12" s="16" t="s">
        <v>85</v>
      </c>
      <c r="B12" s="16">
        <v>12198848</v>
      </c>
      <c r="C12" s="16">
        <v>5331109</v>
      </c>
      <c r="D12" s="16">
        <v>6867739</v>
      </c>
      <c r="E12" s="16">
        <v>2232709</v>
      </c>
      <c r="F12" s="16">
        <v>2204111</v>
      </c>
      <c r="G12" s="16">
        <v>1274603</v>
      </c>
      <c r="H12" s="16">
        <v>1156316</v>
      </c>
      <c r="I12" s="16">
        <v>4130920</v>
      </c>
      <c r="J12" s="16">
        <v>2148695</v>
      </c>
      <c r="K12" s="16">
        <v>1982225</v>
      </c>
      <c r="L12" s="16">
        <v>893839</v>
      </c>
      <c r="M12" s="16">
        <v>636488</v>
      </c>
      <c r="N12" s="16">
        <v>290301</v>
      </c>
      <c r="O12" s="16">
        <v>161597</v>
      </c>
      <c r="P12" s="16">
        <v>564138</v>
      </c>
      <c r="Q12" s="16">
        <v>274257</v>
      </c>
      <c r="R12" s="16">
        <v>289881</v>
      </c>
      <c r="S12" s="16">
        <v>122953</v>
      </c>
      <c r="T12" s="16">
        <v>95774</v>
      </c>
      <c r="U12" s="16">
        <v>37985</v>
      </c>
      <c r="V12" s="16">
        <v>33169</v>
      </c>
      <c r="W12" s="16">
        <v>4695058</v>
      </c>
      <c r="X12" s="16">
        <v>2422952</v>
      </c>
      <c r="Y12" s="16">
        <v>2272106</v>
      </c>
      <c r="Z12" s="16">
        <v>1016792</v>
      </c>
      <c r="AA12" s="16">
        <v>732262</v>
      </c>
      <c r="AB12" s="16">
        <v>328286</v>
      </c>
      <c r="AC12" s="16">
        <v>194766</v>
      </c>
      <c r="AD12" s="18">
        <v>0.64181464441943104</v>
      </c>
      <c r="AE12" s="18">
        <v>0.65150545446255503</v>
      </c>
      <c r="AF12" s="18">
        <v>0.63198074972774898</v>
      </c>
      <c r="AG12" s="18">
        <v>0.69262079320717496</v>
      </c>
      <c r="AH12" s="18">
        <v>0.64811536017711802</v>
      </c>
      <c r="AI12" s="18">
        <v>0.58356430155210604</v>
      </c>
      <c r="AJ12" s="18">
        <v>0.437068334110155</v>
      </c>
      <c r="AK12" s="18">
        <v>0.58342392506535601</v>
      </c>
      <c r="AL12" s="18">
        <v>0.58892807297336303</v>
      </c>
      <c r="AM12" s="18">
        <v>0.57783850850534502</v>
      </c>
      <c r="AN12" s="18">
        <v>0.63939780716083705</v>
      </c>
      <c r="AO12" s="18">
        <v>0.58856247372083703</v>
      </c>
      <c r="AP12" s="18">
        <v>0.536045966228893</v>
      </c>
      <c r="AQ12" s="18">
        <v>0.38593124822188501</v>
      </c>
      <c r="AR12" s="18">
        <v>9.0977542911775997E-2</v>
      </c>
      <c r="AS12" s="18">
        <v>9.6050433746273103E-2</v>
      </c>
      <c r="AT12" s="18">
        <v>8.5670712669220495E-2</v>
      </c>
      <c r="AU12" s="18">
        <v>7.68428937859197E-2</v>
      </c>
      <c r="AV12" s="18">
        <v>9.1886244510553897E-2</v>
      </c>
      <c r="AW12" s="18">
        <v>8.1427762453646996E-2</v>
      </c>
      <c r="AX12" s="18">
        <v>0.117000207741846</v>
      </c>
    </row>
    <row r="13" spans="1:50" x14ac:dyDescent="0.25">
      <c r="A13" s="16" t="s">
        <v>86</v>
      </c>
      <c r="B13" s="16">
        <v>12228776</v>
      </c>
      <c r="C13" s="16">
        <v>5440015</v>
      </c>
      <c r="D13" s="16">
        <v>6788761</v>
      </c>
      <c r="E13" s="16">
        <v>2270078</v>
      </c>
      <c r="F13" s="16">
        <v>2093472</v>
      </c>
      <c r="G13" s="16">
        <v>1238743</v>
      </c>
      <c r="H13" s="16">
        <v>1186468</v>
      </c>
      <c r="I13" s="16">
        <v>4058277</v>
      </c>
      <c r="J13" s="16">
        <v>2173850</v>
      </c>
      <c r="K13" s="16">
        <v>1884427</v>
      </c>
      <c r="L13" s="16">
        <v>855189</v>
      </c>
      <c r="M13" s="16">
        <v>577780</v>
      </c>
      <c r="N13" s="16">
        <v>275647</v>
      </c>
      <c r="O13" s="16">
        <v>175811</v>
      </c>
      <c r="P13" s="16">
        <v>629774</v>
      </c>
      <c r="Q13" s="16">
        <v>312771</v>
      </c>
      <c r="R13" s="16">
        <v>317003</v>
      </c>
      <c r="S13" s="16">
        <v>148138</v>
      </c>
      <c r="T13" s="16">
        <v>98065</v>
      </c>
      <c r="U13" s="16">
        <v>36809</v>
      </c>
      <c r="V13" s="16">
        <v>33991</v>
      </c>
      <c r="W13" s="16">
        <v>4688051</v>
      </c>
      <c r="X13" s="16">
        <v>2486621</v>
      </c>
      <c r="Y13" s="16">
        <v>2201430</v>
      </c>
      <c r="Z13" s="16">
        <v>1003327</v>
      </c>
      <c r="AA13" s="16">
        <v>675845</v>
      </c>
      <c r="AB13" s="16">
        <v>312456</v>
      </c>
      <c r="AC13" s="16">
        <v>209802</v>
      </c>
      <c r="AD13" s="18">
        <v>0.63361022852265003</v>
      </c>
      <c r="AE13" s="18">
        <v>0.64898203415143096</v>
      </c>
      <c r="AF13" s="18">
        <v>0.61759147381552004</v>
      </c>
      <c r="AG13" s="18">
        <v>0.67248092642593704</v>
      </c>
      <c r="AH13" s="18">
        <v>0.62092405442309795</v>
      </c>
      <c r="AI13" s="18">
        <v>0.57106208196288899</v>
      </c>
      <c r="AJ13" s="18">
        <v>0.47523752792256102</v>
      </c>
      <c r="AK13" s="18">
        <v>0.56930511173777398</v>
      </c>
      <c r="AL13" s="18">
        <v>0.58206711931571897</v>
      </c>
      <c r="AM13" s="18">
        <v>0.55600599295508302</v>
      </c>
      <c r="AN13" s="18">
        <v>0.61520556420455896</v>
      </c>
      <c r="AO13" s="18">
        <v>0.54366929070318104</v>
      </c>
      <c r="AP13" s="18">
        <v>0.52569371335306603</v>
      </c>
      <c r="AQ13" s="18">
        <v>0.42090841399851098</v>
      </c>
      <c r="AR13" s="18">
        <v>0.101490023187933</v>
      </c>
      <c r="AS13" s="18">
        <v>0.103107499613925</v>
      </c>
      <c r="AT13" s="18">
        <v>9.9718800325980197E-2</v>
      </c>
      <c r="AU13" s="18">
        <v>8.5170240479208403E-2</v>
      </c>
      <c r="AV13" s="18">
        <v>0.124419022213102</v>
      </c>
      <c r="AW13" s="18">
        <v>7.9445598023038203E-2</v>
      </c>
      <c r="AX13" s="18">
        <v>0.114319915267515</v>
      </c>
    </row>
    <row r="14" spans="1:50" x14ac:dyDescent="0.25">
      <c r="A14" s="16" t="s">
        <v>87</v>
      </c>
      <c r="B14" s="16">
        <v>12257672</v>
      </c>
      <c r="C14" s="16">
        <v>5394643</v>
      </c>
      <c r="D14" s="16">
        <v>6863029</v>
      </c>
      <c r="E14" s="16">
        <v>2313414</v>
      </c>
      <c r="F14" s="16">
        <v>2235114</v>
      </c>
      <c r="G14" s="16">
        <v>1208482</v>
      </c>
      <c r="H14" s="16">
        <v>1106019</v>
      </c>
      <c r="I14" s="16">
        <v>4170636</v>
      </c>
      <c r="J14" s="16">
        <v>2195554</v>
      </c>
      <c r="K14" s="16">
        <v>1975082</v>
      </c>
      <c r="L14" s="16">
        <v>899522</v>
      </c>
      <c r="M14" s="16">
        <v>646007</v>
      </c>
      <c r="N14" s="16">
        <v>265584</v>
      </c>
      <c r="O14" s="16">
        <v>163969</v>
      </c>
      <c r="P14" s="16">
        <v>616640</v>
      </c>
      <c r="Q14" s="16">
        <v>287982</v>
      </c>
      <c r="R14" s="16">
        <v>328658</v>
      </c>
      <c r="S14" s="16">
        <v>121174</v>
      </c>
      <c r="T14" s="16">
        <v>115327</v>
      </c>
      <c r="U14" s="16">
        <v>52766</v>
      </c>
      <c r="V14" s="16">
        <v>39391</v>
      </c>
      <c r="W14" s="16">
        <v>4787276</v>
      </c>
      <c r="X14" s="16">
        <v>2483536</v>
      </c>
      <c r="Y14" s="16">
        <v>2303740</v>
      </c>
      <c r="Z14" s="16">
        <v>1020696</v>
      </c>
      <c r="AA14" s="16">
        <v>761334</v>
      </c>
      <c r="AB14" s="16">
        <v>318350</v>
      </c>
      <c r="AC14" s="16">
        <v>203360</v>
      </c>
      <c r="AD14" s="18">
        <v>0.643424463456162</v>
      </c>
      <c r="AE14" s="18">
        <v>0.64706123798784798</v>
      </c>
      <c r="AF14" s="18">
        <v>0.63973013981149696</v>
      </c>
      <c r="AG14" s="18">
        <v>0.68608582334712598</v>
      </c>
      <c r="AH14" s="18">
        <v>0.64711286076205798</v>
      </c>
      <c r="AI14" s="18">
        <v>0.60269662921348299</v>
      </c>
      <c r="AJ14" s="18">
        <v>0.49133995124429303</v>
      </c>
      <c r="AK14" s="18">
        <v>0.57807075441952405</v>
      </c>
      <c r="AL14" s="18">
        <v>0.58982538185101796</v>
      </c>
      <c r="AM14" s="18">
        <v>0.56613011920113099</v>
      </c>
      <c r="AN14" s="18">
        <v>0.62565335852926096</v>
      </c>
      <c r="AO14" s="18">
        <v>0.56434154872578202</v>
      </c>
      <c r="AP14" s="18">
        <v>0.51895967603946802</v>
      </c>
      <c r="AQ14" s="18">
        <v>0.411305189639252</v>
      </c>
      <c r="AR14" s="18">
        <v>0.101571688284263</v>
      </c>
      <c r="AS14" s="18">
        <v>8.8455083965182396E-2</v>
      </c>
      <c r="AT14" s="18">
        <v>0.115048543174865</v>
      </c>
      <c r="AU14" s="18">
        <v>8.8082952250843005E-2</v>
      </c>
      <c r="AV14" s="18">
        <v>0.127908618504047</v>
      </c>
      <c r="AW14" s="18">
        <v>0.138937151985222</v>
      </c>
      <c r="AX14" s="18">
        <v>0.16289080788638599</v>
      </c>
    </row>
    <row r="15" spans="1:50" x14ac:dyDescent="0.25">
      <c r="A15" s="16" t="s">
        <v>88</v>
      </c>
      <c r="B15" s="16">
        <v>12474991</v>
      </c>
      <c r="C15" s="16">
        <v>5501344</v>
      </c>
      <c r="D15" s="16">
        <v>6973647</v>
      </c>
      <c r="E15" s="16">
        <v>2314384</v>
      </c>
      <c r="F15" s="16">
        <v>2272945</v>
      </c>
      <c r="G15" s="16">
        <v>1260818</v>
      </c>
      <c r="H15" s="16">
        <v>1125500</v>
      </c>
      <c r="I15" s="16">
        <v>4219675</v>
      </c>
      <c r="J15" s="16">
        <v>2245657</v>
      </c>
      <c r="K15" s="16">
        <v>1974018</v>
      </c>
      <c r="L15" s="16">
        <v>887370</v>
      </c>
      <c r="M15" s="16">
        <v>656119</v>
      </c>
      <c r="N15" s="16">
        <v>268251</v>
      </c>
      <c r="O15" s="16">
        <v>162278</v>
      </c>
      <c r="P15" s="16">
        <v>581361</v>
      </c>
      <c r="Q15" s="16">
        <v>262527</v>
      </c>
      <c r="R15" s="16">
        <v>318834</v>
      </c>
      <c r="S15" s="16">
        <v>156573</v>
      </c>
      <c r="T15" s="16">
        <v>91711</v>
      </c>
      <c r="U15" s="16">
        <v>42725</v>
      </c>
      <c r="V15" s="16">
        <v>27825</v>
      </c>
      <c r="W15" s="16">
        <v>4801036</v>
      </c>
      <c r="X15" s="16">
        <v>2508184</v>
      </c>
      <c r="Y15" s="16">
        <v>2292852</v>
      </c>
      <c r="Z15" s="16">
        <v>1043943</v>
      </c>
      <c r="AA15" s="16">
        <v>747830</v>
      </c>
      <c r="AB15" s="16">
        <v>310976</v>
      </c>
      <c r="AC15" s="16">
        <v>190103</v>
      </c>
      <c r="AD15" s="18">
        <v>0.63347841126924398</v>
      </c>
      <c r="AE15" s="18">
        <v>0.64531566603869595</v>
      </c>
      <c r="AF15" s="18">
        <v>0.62125934183519105</v>
      </c>
      <c r="AG15" s="18">
        <v>0.67516468833639798</v>
      </c>
      <c r="AH15" s="18">
        <v>0.64014806457592899</v>
      </c>
      <c r="AI15" s="18">
        <v>0.55533914367842496</v>
      </c>
      <c r="AJ15" s="18">
        <v>0.46053830768704401</v>
      </c>
      <c r="AK15" s="18">
        <v>0.57993405349177196</v>
      </c>
      <c r="AL15" s="18">
        <v>0.59586192929005699</v>
      </c>
      <c r="AM15" s="18">
        <v>0.56349241866116095</v>
      </c>
      <c r="AN15" s="18">
        <v>0.61631583232129805</v>
      </c>
      <c r="AO15" s="18">
        <v>0.57843555463419405</v>
      </c>
      <c r="AP15" s="18">
        <v>0.50019874560144595</v>
      </c>
      <c r="AQ15" s="18">
        <v>0.41518994429047301</v>
      </c>
      <c r="AR15" s="18">
        <v>8.4524360775280097E-2</v>
      </c>
      <c r="AS15" s="18">
        <v>7.6634954567605107E-2</v>
      </c>
      <c r="AT15" s="18">
        <v>9.2983588791417104E-2</v>
      </c>
      <c r="AU15" s="18">
        <v>8.7162224316120002E-2</v>
      </c>
      <c r="AV15" s="18">
        <v>9.6403493748929606E-2</v>
      </c>
      <c r="AW15" s="18">
        <v>9.9291394645339398E-2</v>
      </c>
      <c r="AX15" s="18">
        <v>9.8468167880155097E-2</v>
      </c>
    </row>
    <row r="16" spans="1:50" x14ac:dyDescent="0.25">
      <c r="A16" s="16" t="s">
        <v>89</v>
      </c>
      <c r="B16" s="16">
        <v>12507644</v>
      </c>
      <c r="C16" s="16">
        <v>5601548</v>
      </c>
      <c r="D16" s="16">
        <v>6906096</v>
      </c>
      <c r="E16" s="16">
        <v>2260204</v>
      </c>
      <c r="F16" s="16">
        <v>2203718</v>
      </c>
      <c r="G16" s="16">
        <v>1227401</v>
      </c>
      <c r="H16" s="16">
        <v>1214773</v>
      </c>
      <c r="I16" s="16">
        <v>4277963</v>
      </c>
      <c r="J16" s="16">
        <v>2287853</v>
      </c>
      <c r="K16" s="16">
        <v>1990110</v>
      </c>
      <c r="L16" s="16">
        <v>914157</v>
      </c>
      <c r="M16" s="16">
        <v>622536</v>
      </c>
      <c r="N16" s="16">
        <v>268388</v>
      </c>
      <c r="O16" s="16">
        <v>185029</v>
      </c>
      <c r="P16" s="16">
        <v>524089</v>
      </c>
      <c r="Q16" s="16">
        <v>271952</v>
      </c>
      <c r="R16" s="16">
        <v>252137</v>
      </c>
      <c r="S16" s="16">
        <v>103918</v>
      </c>
      <c r="T16" s="16">
        <v>80853</v>
      </c>
      <c r="U16" s="16">
        <v>37182</v>
      </c>
      <c r="V16" s="16">
        <v>30184</v>
      </c>
      <c r="W16" s="16">
        <v>4802052</v>
      </c>
      <c r="X16" s="16">
        <v>2559805</v>
      </c>
      <c r="Y16" s="16">
        <v>2242247</v>
      </c>
      <c r="Z16" s="16">
        <v>1018075</v>
      </c>
      <c r="AA16" s="16">
        <v>703389</v>
      </c>
      <c r="AB16" s="16">
        <v>305570</v>
      </c>
      <c r="AC16" s="16">
        <v>215213</v>
      </c>
      <c r="AD16" s="18">
        <v>0.63011309020935802</v>
      </c>
      <c r="AE16" s="18">
        <v>0.64233513550753096</v>
      </c>
      <c r="AF16" s="18">
        <v>0.61718552854415099</v>
      </c>
      <c r="AG16" s="18">
        <v>0.68717710257660902</v>
      </c>
      <c r="AH16" s="18">
        <v>0.61097814343887602</v>
      </c>
      <c r="AI16" s="18">
        <v>0.56798629353672303</v>
      </c>
      <c r="AJ16" s="18">
        <v>0.46192609984109001</v>
      </c>
      <c r="AK16" s="18">
        <v>0.58289666949587604</v>
      </c>
      <c r="AL16" s="18">
        <v>0.59422406943925699</v>
      </c>
      <c r="AM16" s="18">
        <v>0.57091539650088696</v>
      </c>
      <c r="AN16" s="18">
        <v>0.64811562265447897</v>
      </c>
      <c r="AO16" s="18">
        <v>0.55303748026261101</v>
      </c>
      <c r="AP16" s="18">
        <v>0.52504611098451803</v>
      </c>
      <c r="AQ16" s="18">
        <v>0.41888591430330302</v>
      </c>
      <c r="AR16" s="18">
        <v>7.49332484075107E-2</v>
      </c>
      <c r="AS16" s="18">
        <v>7.4900255970365995E-2</v>
      </c>
      <c r="AT16" s="18">
        <v>7.4969567339674401E-2</v>
      </c>
      <c r="AU16" s="18">
        <v>5.6843395648176497E-2</v>
      </c>
      <c r="AV16" s="18">
        <v>9.4832628300167296E-2</v>
      </c>
      <c r="AW16" s="18">
        <v>7.5600737272772001E-2</v>
      </c>
      <c r="AX16" s="18">
        <v>9.3175478832207295E-2</v>
      </c>
    </row>
    <row r="17" spans="1:50" x14ac:dyDescent="0.25">
      <c r="A17" s="16" t="s">
        <v>90</v>
      </c>
      <c r="B17" s="16">
        <v>12538366</v>
      </c>
      <c r="C17" s="16">
        <v>5677831</v>
      </c>
      <c r="D17" s="16">
        <v>6860535</v>
      </c>
      <c r="E17" s="16">
        <v>2306523</v>
      </c>
      <c r="F17" s="16">
        <v>2175932</v>
      </c>
      <c r="G17" s="16">
        <v>1243068</v>
      </c>
      <c r="H17" s="16">
        <v>1135012</v>
      </c>
      <c r="I17" s="16">
        <v>4201901</v>
      </c>
      <c r="J17" s="16">
        <v>2233136</v>
      </c>
      <c r="K17" s="16">
        <v>1968765</v>
      </c>
      <c r="L17" s="16">
        <v>884363</v>
      </c>
      <c r="M17" s="16">
        <v>636732</v>
      </c>
      <c r="N17" s="16">
        <v>271690</v>
      </c>
      <c r="O17" s="16">
        <v>175980</v>
      </c>
      <c r="P17" s="16">
        <v>592204</v>
      </c>
      <c r="Q17" s="16">
        <v>286427</v>
      </c>
      <c r="R17" s="16">
        <v>305777</v>
      </c>
      <c r="S17" s="16">
        <v>140103</v>
      </c>
      <c r="T17" s="16">
        <v>85827</v>
      </c>
      <c r="U17" s="16">
        <v>42681</v>
      </c>
      <c r="V17" s="16">
        <v>37166</v>
      </c>
      <c r="W17" s="16">
        <v>4794105</v>
      </c>
      <c r="X17" s="16">
        <v>2519563</v>
      </c>
      <c r="Y17" s="16">
        <v>2274542</v>
      </c>
      <c r="Z17" s="16">
        <v>1024466</v>
      </c>
      <c r="AA17" s="16">
        <v>722559</v>
      </c>
      <c r="AB17" s="16">
        <v>314371</v>
      </c>
      <c r="AC17" s="16">
        <v>213146</v>
      </c>
      <c r="AD17" s="18">
        <v>0.622813636643055</v>
      </c>
      <c r="AE17" s="18">
        <v>0.62687696373286605</v>
      </c>
      <c r="AF17" s="18">
        <v>0.61848375858729498</v>
      </c>
      <c r="AG17" s="18">
        <v>0.67595315639713704</v>
      </c>
      <c r="AH17" s="18">
        <v>0.62827791883036499</v>
      </c>
      <c r="AI17" s="18">
        <v>0.56079444534151501</v>
      </c>
      <c r="AJ17" s="18">
        <v>0.45834715312327301</v>
      </c>
      <c r="AK17" s="18">
        <v>0.56717510649460101</v>
      </c>
      <c r="AL17" s="18">
        <v>0.57677121729922798</v>
      </c>
      <c r="AM17" s="18">
        <v>0.55694949859368403</v>
      </c>
      <c r="AN17" s="18">
        <v>0.61376903062509203</v>
      </c>
      <c r="AO17" s="18">
        <v>0.570579296242546</v>
      </c>
      <c r="AP17" s="18">
        <v>0.49001844187410198</v>
      </c>
      <c r="AQ17" s="18">
        <v>0.40122535470794202</v>
      </c>
      <c r="AR17" s="18">
        <v>8.9334155315453898E-2</v>
      </c>
      <c r="AS17" s="18">
        <v>7.9929155691531598E-2</v>
      </c>
      <c r="AT17" s="18">
        <v>9.9492119460281206E-2</v>
      </c>
      <c r="AU17" s="18">
        <v>9.1994726533255605E-2</v>
      </c>
      <c r="AV17" s="18">
        <v>9.1836145849649206E-2</v>
      </c>
      <c r="AW17" s="18">
        <v>0.12620667707275701</v>
      </c>
      <c r="AX17" s="18">
        <v>0.12462562061549</v>
      </c>
    </row>
    <row r="18" spans="1:50" x14ac:dyDescent="0.25">
      <c r="A18" s="16" t="s">
        <v>91</v>
      </c>
      <c r="B18" s="16">
        <v>12568071</v>
      </c>
      <c r="C18" s="16">
        <v>5608463</v>
      </c>
      <c r="D18" s="16">
        <v>6959608</v>
      </c>
      <c r="E18" s="16">
        <v>2417068</v>
      </c>
      <c r="F18" s="16">
        <v>2244239</v>
      </c>
      <c r="G18" s="16">
        <v>1257886</v>
      </c>
      <c r="H18" s="16">
        <v>1040415</v>
      </c>
      <c r="I18" s="16">
        <v>4277964</v>
      </c>
      <c r="J18" s="16">
        <v>2264387</v>
      </c>
      <c r="K18" s="16">
        <v>2013577</v>
      </c>
      <c r="L18" s="16">
        <v>961163</v>
      </c>
      <c r="M18" s="16">
        <v>623711</v>
      </c>
      <c r="N18" s="16">
        <v>271022</v>
      </c>
      <c r="O18" s="16">
        <v>157681</v>
      </c>
      <c r="P18" s="16">
        <v>499862</v>
      </c>
      <c r="Q18" s="16">
        <v>249201</v>
      </c>
      <c r="R18" s="16">
        <v>250661</v>
      </c>
      <c r="S18" s="16">
        <v>106646</v>
      </c>
      <c r="T18" s="16">
        <v>81565</v>
      </c>
      <c r="U18" s="16">
        <v>40461</v>
      </c>
      <c r="V18" s="16">
        <v>21989</v>
      </c>
      <c r="W18" s="16">
        <v>4777826</v>
      </c>
      <c r="X18" s="16">
        <v>2513588</v>
      </c>
      <c r="Y18" s="16">
        <v>2264238</v>
      </c>
      <c r="Z18" s="16">
        <v>1067809</v>
      </c>
      <c r="AA18" s="16">
        <v>705276</v>
      </c>
      <c r="AB18" s="16">
        <v>311483</v>
      </c>
      <c r="AC18" s="16">
        <v>179670</v>
      </c>
      <c r="AD18" s="18">
        <v>0.62783051941117396</v>
      </c>
      <c r="AE18" s="18">
        <v>0.64164485357995105</v>
      </c>
      <c r="AF18" s="18">
        <v>0.61344848899292503</v>
      </c>
      <c r="AG18" s="18">
        <v>0.68706334597744401</v>
      </c>
      <c r="AH18" s="18">
        <v>0.61136375069168503</v>
      </c>
      <c r="AI18" s="18">
        <v>0.52739704406129095</v>
      </c>
      <c r="AJ18" s="18">
        <v>0.43962722026225098</v>
      </c>
      <c r="AK18" s="18">
        <v>0.576356675365157</v>
      </c>
      <c r="AL18" s="18">
        <v>0.58959154975389005</v>
      </c>
      <c r="AM18" s="18">
        <v>0.56257791746666297</v>
      </c>
      <c r="AN18" s="18">
        <v>0.63325794846240702</v>
      </c>
      <c r="AO18" s="18">
        <v>0.56091151466371503</v>
      </c>
      <c r="AP18" s="18">
        <v>0.47378356366758601</v>
      </c>
      <c r="AQ18" s="18">
        <v>0.40452447471637099</v>
      </c>
      <c r="AR18" s="18">
        <v>8.1986845899580205E-2</v>
      </c>
      <c r="AS18" s="18">
        <v>8.1124789726962507E-2</v>
      </c>
      <c r="AT18" s="18">
        <v>8.2925579635502997E-2</v>
      </c>
      <c r="AU18" s="18">
        <v>7.8312135016446696E-2</v>
      </c>
      <c r="AV18" s="18">
        <v>8.2524088107756702E-2</v>
      </c>
      <c r="AW18" s="18">
        <v>0.101656770733576</v>
      </c>
      <c r="AX18" s="18">
        <v>7.9846615332281906E-2</v>
      </c>
    </row>
    <row r="19" spans="1:50" x14ac:dyDescent="0.25">
      <c r="A19" s="16" t="s">
        <v>92</v>
      </c>
      <c r="B19" s="16">
        <v>12629454</v>
      </c>
      <c r="C19" s="16">
        <v>5628469</v>
      </c>
      <c r="D19" s="16">
        <v>7000985</v>
      </c>
      <c r="E19" s="16">
        <v>2241875</v>
      </c>
      <c r="F19" s="16">
        <v>2346003</v>
      </c>
      <c r="G19" s="16">
        <v>1238712</v>
      </c>
      <c r="H19" s="16">
        <v>1174395</v>
      </c>
      <c r="I19" s="16">
        <v>4211078</v>
      </c>
      <c r="J19" s="16">
        <v>2250252</v>
      </c>
      <c r="K19" s="16">
        <v>1960826</v>
      </c>
      <c r="L19" s="16">
        <v>871388</v>
      </c>
      <c r="M19" s="16">
        <v>650687</v>
      </c>
      <c r="N19" s="16">
        <v>264950</v>
      </c>
      <c r="O19" s="16">
        <v>173801</v>
      </c>
      <c r="P19" s="16">
        <v>457403</v>
      </c>
      <c r="Q19" s="16">
        <v>227508</v>
      </c>
      <c r="R19" s="16">
        <v>229895</v>
      </c>
      <c r="S19" s="16">
        <v>106577</v>
      </c>
      <c r="T19" s="16">
        <v>67745</v>
      </c>
      <c r="U19" s="16">
        <v>26675</v>
      </c>
      <c r="V19" s="16">
        <v>28898</v>
      </c>
      <c r="W19" s="16">
        <v>4668481</v>
      </c>
      <c r="X19" s="16">
        <v>2477760</v>
      </c>
      <c r="Y19" s="16">
        <v>2190721</v>
      </c>
      <c r="Z19" s="16">
        <v>977965</v>
      </c>
      <c r="AA19" s="16">
        <v>718432</v>
      </c>
      <c r="AB19" s="16">
        <v>291625</v>
      </c>
      <c r="AC19" s="16">
        <v>202699</v>
      </c>
      <c r="AD19" s="18">
        <v>0.61171554438459197</v>
      </c>
      <c r="AE19" s="18">
        <v>0.62091988176989699</v>
      </c>
      <c r="AF19" s="18">
        <v>0.60190923865483204</v>
      </c>
      <c r="AG19" s="18">
        <v>0.66925570547176605</v>
      </c>
      <c r="AH19" s="18">
        <v>0.606707593965639</v>
      </c>
      <c r="AI19" s="18">
        <v>0.53384064986635904</v>
      </c>
      <c r="AJ19" s="18">
        <v>0.445762002688531</v>
      </c>
      <c r="AK19" s="18">
        <v>0.56603895098755896</v>
      </c>
      <c r="AL19" s="18">
        <v>0.57736148860286096</v>
      </c>
      <c r="AM19" s="18">
        <v>0.55397591365587395</v>
      </c>
      <c r="AN19" s="18">
        <v>0.61432438137840695</v>
      </c>
      <c r="AO19" s="18">
        <v>0.56097259339559402</v>
      </c>
      <c r="AP19" s="18">
        <v>0.49388838016395298</v>
      </c>
      <c r="AQ19" s="18">
        <v>0.40453786051093998</v>
      </c>
      <c r="AR19" s="18">
        <v>7.4669662748206495E-2</v>
      </c>
      <c r="AS19" s="18">
        <v>7.0151390615606102E-2</v>
      </c>
      <c r="AT19" s="18">
        <v>7.9635469802858197E-2</v>
      </c>
      <c r="AU19" s="18">
        <v>8.2078230554101198E-2</v>
      </c>
      <c r="AV19" s="18">
        <v>7.5382278093976199E-2</v>
      </c>
      <c r="AW19" s="18">
        <v>7.4839317149056395E-2</v>
      </c>
      <c r="AX19" s="18">
        <v>9.2480161900197005E-2</v>
      </c>
    </row>
    <row r="20" spans="1:50" x14ac:dyDescent="0.25">
      <c r="A20" s="16" t="s">
        <v>93</v>
      </c>
      <c r="B20" s="16">
        <v>12660204</v>
      </c>
      <c r="C20" s="16">
        <v>5717107</v>
      </c>
      <c r="D20" s="16">
        <v>6943097</v>
      </c>
      <c r="E20" s="16">
        <v>2363191</v>
      </c>
      <c r="F20" s="16">
        <v>2295027</v>
      </c>
      <c r="G20" s="16">
        <v>1220665</v>
      </c>
      <c r="H20" s="16">
        <v>1064214</v>
      </c>
      <c r="I20" s="16">
        <v>4253970</v>
      </c>
      <c r="J20" s="16">
        <v>2298847</v>
      </c>
      <c r="K20" s="16">
        <v>1955123</v>
      </c>
      <c r="L20" s="16">
        <v>891729</v>
      </c>
      <c r="M20" s="16">
        <v>646448</v>
      </c>
      <c r="N20" s="16">
        <v>251375</v>
      </c>
      <c r="O20" s="16">
        <v>165571</v>
      </c>
      <c r="P20" s="16">
        <v>497779</v>
      </c>
      <c r="Q20" s="16">
        <v>231405</v>
      </c>
      <c r="R20" s="16">
        <v>266374</v>
      </c>
      <c r="S20" s="16">
        <v>134032</v>
      </c>
      <c r="T20" s="16">
        <v>76378</v>
      </c>
      <c r="U20" s="16">
        <v>32113</v>
      </c>
      <c r="V20" s="16">
        <v>23851</v>
      </c>
      <c r="W20" s="16">
        <v>4751749</v>
      </c>
      <c r="X20" s="16">
        <v>2530252</v>
      </c>
      <c r="Y20" s="16">
        <v>2221497</v>
      </c>
      <c r="Z20" s="16">
        <v>1025761</v>
      </c>
      <c r="AA20" s="16">
        <v>722826</v>
      </c>
      <c r="AB20" s="16">
        <v>283488</v>
      </c>
      <c r="AC20" s="16">
        <v>189422</v>
      </c>
      <c r="AD20" s="18">
        <v>0.61821376719802401</v>
      </c>
      <c r="AE20" s="18">
        <v>0.62766117456109205</v>
      </c>
      <c r="AF20" s="18">
        <v>0.60792645087046204</v>
      </c>
      <c r="AG20" s="18">
        <v>0.67445728794142801</v>
      </c>
      <c r="AH20" s="18">
        <v>0.61565003465071</v>
      </c>
      <c r="AI20" s="18">
        <v>0.52706056572596105</v>
      </c>
      <c r="AJ20" s="18">
        <v>0.43824829196008203</v>
      </c>
      <c r="AK20" s="18">
        <v>0.56870359211299104</v>
      </c>
      <c r="AL20" s="18">
        <v>0.58515621305566201</v>
      </c>
      <c r="AM20" s="18">
        <v>0.55078827317412804</v>
      </c>
      <c r="AN20" s="18">
        <v>0.60420301296075296</v>
      </c>
      <c r="AO20" s="18">
        <v>0.56317687067536204</v>
      </c>
      <c r="AP20" s="18">
        <v>0.48391782707728498</v>
      </c>
      <c r="AQ20" s="18">
        <v>0.39668817288904601</v>
      </c>
      <c r="AR20" s="18">
        <v>8.0085850092649305E-2</v>
      </c>
      <c r="AS20" s="18">
        <v>6.7719596540526006E-2</v>
      </c>
      <c r="AT20" s="18">
        <v>9.3988635655712194E-2</v>
      </c>
      <c r="AU20" s="18">
        <v>0.10416415722203</v>
      </c>
      <c r="AV20" s="18">
        <v>8.5232130304546294E-2</v>
      </c>
      <c r="AW20" s="18">
        <v>8.1855371951897807E-2</v>
      </c>
      <c r="AX20" s="18">
        <v>9.4832358353655805E-2</v>
      </c>
    </row>
    <row r="21" spans="1:50" x14ac:dyDescent="0.25">
      <c r="A21" s="16" t="s">
        <v>94</v>
      </c>
      <c r="B21" s="16">
        <v>12689984</v>
      </c>
      <c r="C21" s="16">
        <v>5674622</v>
      </c>
      <c r="D21" s="16">
        <v>7015362</v>
      </c>
      <c r="E21" s="16">
        <v>2415694</v>
      </c>
      <c r="F21" s="16">
        <v>2311932</v>
      </c>
      <c r="G21" s="16">
        <v>1142316</v>
      </c>
      <c r="H21" s="16">
        <v>1145420</v>
      </c>
      <c r="I21" s="16">
        <v>4289230</v>
      </c>
      <c r="J21" s="16">
        <v>2274532</v>
      </c>
      <c r="K21" s="16">
        <v>2014698</v>
      </c>
      <c r="L21" s="16">
        <v>975570</v>
      </c>
      <c r="M21" s="16">
        <v>653827</v>
      </c>
      <c r="N21" s="16">
        <v>241120</v>
      </c>
      <c r="O21" s="16">
        <v>144181</v>
      </c>
      <c r="P21" s="16">
        <v>452509</v>
      </c>
      <c r="Q21" s="16">
        <v>208237</v>
      </c>
      <c r="R21" s="16">
        <v>244272</v>
      </c>
      <c r="S21" s="16">
        <v>101963</v>
      </c>
      <c r="T21" s="16">
        <v>80405</v>
      </c>
      <c r="U21" s="16">
        <v>25987</v>
      </c>
      <c r="V21" s="16">
        <v>35917</v>
      </c>
      <c r="W21" s="16">
        <v>4741739</v>
      </c>
      <c r="X21" s="16">
        <v>2482769</v>
      </c>
      <c r="Y21" s="16">
        <v>2258970</v>
      </c>
      <c r="Z21" s="16">
        <v>1077533</v>
      </c>
      <c r="AA21" s="16">
        <v>734232</v>
      </c>
      <c r="AB21" s="16">
        <v>267107</v>
      </c>
      <c r="AC21" s="16">
        <v>180098</v>
      </c>
      <c r="AD21" s="18">
        <v>0.62258389557569305</v>
      </c>
      <c r="AE21" s="18">
        <v>0.62705721493872002</v>
      </c>
      <c r="AF21" s="18">
        <v>0.61785171696640395</v>
      </c>
      <c r="AG21" s="18">
        <v>0.691928691188197</v>
      </c>
      <c r="AH21" s="18">
        <v>0.62127458137186198</v>
      </c>
      <c r="AI21" s="18">
        <v>0.54960327169771706</v>
      </c>
      <c r="AJ21" s="18">
        <v>0.41109240587185297</v>
      </c>
      <c r="AK21" s="18">
        <v>0.57348341489046695</v>
      </c>
      <c r="AL21" s="18">
        <v>0.58404912575952295</v>
      </c>
      <c r="AM21" s="18">
        <v>0.56230629407505694</v>
      </c>
      <c r="AN21" s="18">
        <v>0.63803630292292501</v>
      </c>
      <c r="AO21" s="18">
        <v>0.56165719101418499</v>
      </c>
      <c r="AP21" s="18">
        <v>0.50880492152819001</v>
      </c>
      <c r="AQ21" s="18">
        <v>0.342831217054402</v>
      </c>
      <c r="AR21" s="18">
        <v>7.8865645311661806E-2</v>
      </c>
      <c r="AS21" s="18">
        <v>6.8587184956321295E-2</v>
      </c>
      <c r="AT21" s="18">
        <v>8.9900895904392E-2</v>
      </c>
      <c r="AU21" s="18">
        <v>7.7887199868423102E-2</v>
      </c>
      <c r="AV21" s="18">
        <v>9.5959809310133898E-2</v>
      </c>
      <c r="AW21" s="18">
        <v>7.42323640896487E-2</v>
      </c>
      <c r="AX21" s="18">
        <v>0.166048284625159</v>
      </c>
    </row>
    <row r="22" spans="1:50" x14ac:dyDescent="0.25">
      <c r="A22" s="16" t="s">
        <v>95</v>
      </c>
      <c r="B22" s="16">
        <v>12720660</v>
      </c>
      <c r="C22" s="16">
        <v>5650988</v>
      </c>
      <c r="D22" s="16">
        <v>7069672</v>
      </c>
      <c r="E22" s="16">
        <v>2353208</v>
      </c>
      <c r="F22" s="16">
        <v>2336801</v>
      </c>
      <c r="G22" s="16">
        <v>1207812</v>
      </c>
      <c r="H22" s="16">
        <v>1171851</v>
      </c>
      <c r="I22" s="16">
        <v>4232109</v>
      </c>
      <c r="J22" s="16">
        <v>2231878</v>
      </c>
      <c r="K22" s="16">
        <v>2000231</v>
      </c>
      <c r="L22" s="16">
        <v>924986</v>
      </c>
      <c r="M22" s="16">
        <v>669817</v>
      </c>
      <c r="N22" s="16">
        <v>246843</v>
      </c>
      <c r="O22" s="16">
        <v>158585</v>
      </c>
      <c r="P22" s="16">
        <v>454156</v>
      </c>
      <c r="Q22" s="16">
        <v>216932</v>
      </c>
      <c r="R22" s="16">
        <v>237224</v>
      </c>
      <c r="S22" s="16">
        <v>105603</v>
      </c>
      <c r="T22" s="16">
        <v>70819</v>
      </c>
      <c r="U22" s="16">
        <v>30938</v>
      </c>
      <c r="V22" s="16">
        <v>29864</v>
      </c>
      <c r="W22" s="16">
        <v>4686265</v>
      </c>
      <c r="X22" s="16">
        <v>2448810</v>
      </c>
      <c r="Y22" s="16">
        <v>2237455</v>
      </c>
      <c r="Z22" s="16">
        <v>1030589</v>
      </c>
      <c r="AA22" s="16">
        <v>740636</v>
      </c>
      <c r="AB22" s="16">
        <v>277781</v>
      </c>
      <c r="AC22" s="16">
        <v>188449</v>
      </c>
      <c r="AD22" s="18">
        <v>0.61375107590229505</v>
      </c>
      <c r="AE22" s="18">
        <v>0.61598723062056804</v>
      </c>
      <c r="AF22" s="18">
        <v>0.61137298686811403</v>
      </c>
      <c r="AG22" s="18">
        <v>0.67915370980910095</v>
      </c>
      <c r="AH22" s="18">
        <v>0.62204856645002804</v>
      </c>
      <c r="AI22" s="18">
        <v>0.53033578624980904</v>
      </c>
      <c r="AJ22" s="18">
        <v>0.43696387958668398</v>
      </c>
      <c r="AK22" s="18">
        <v>0.56977776792136603</v>
      </c>
      <c r="AL22" s="18">
        <v>0.57442719112005503</v>
      </c>
      <c r="AM22" s="18">
        <v>0.56483323423873599</v>
      </c>
      <c r="AN22" s="18">
        <v>0.62709465775004902</v>
      </c>
      <c r="AO22" s="18">
        <v>0.57910662194760898</v>
      </c>
      <c r="AP22" s="18">
        <v>0.48602853882860497</v>
      </c>
      <c r="AQ22" s="18">
        <v>0.39653361031022599</v>
      </c>
      <c r="AR22" s="18">
        <v>7.1646812050443306E-2</v>
      </c>
      <c r="AS22" s="18">
        <v>6.7468995191090897E-2</v>
      </c>
      <c r="AT22" s="18">
        <v>7.6123338173293698E-2</v>
      </c>
      <c r="AU22" s="18">
        <v>7.66528273454989E-2</v>
      </c>
      <c r="AV22" s="18">
        <v>6.9033105803113004E-2</v>
      </c>
      <c r="AW22" s="18">
        <v>8.3545648945390294E-2</v>
      </c>
      <c r="AX22" s="18">
        <v>9.2525426391535701E-2</v>
      </c>
    </row>
    <row r="23" spans="1:50" x14ac:dyDescent="0.25">
      <c r="A23" s="16" t="s">
        <v>96</v>
      </c>
      <c r="B23" s="16">
        <v>12751541</v>
      </c>
      <c r="C23" s="16">
        <v>5677632</v>
      </c>
      <c r="D23" s="16">
        <v>7073909</v>
      </c>
      <c r="E23" s="16">
        <v>2363222</v>
      </c>
      <c r="F23" s="16">
        <v>2380783</v>
      </c>
      <c r="G23" s="16">
        <v>1272132</v>
      </c>
      <c r="H23" s="16">
        <v>1057772</v>
      </c>
      <c r="I23" s="16">
        <v>4386366</v>
      </c>
      <c r="J23" s="16">
        <v>2328356</v>
      </c>
      <c r="K23" s="16">
        <v>2058010</v>
      </c>
      <c r="L23" s="16">
        <v>958426</v>
      </c>
      <c r="M23" s="16">
        <v>666322</v>
      </c>
      <c r="N23" s="16">
        <v>276549</v>
      </c>
      <c r="O23" s="16">
        <v>156713</v>
      </c>
      <c r="P23" s="16">
        <v>432966</v>
      </c>
      <c r="Q23" s="16">
        <v>182361</v>
      </c>
      <c r="R23" s="16">
        <v>250605</v>
      </c>
      <c r="S23" s="16">
        <v>100146</v>
      </c>
      <c r="T23" s="16">
        <v>71072</v>
      </c>
      <c r="U23" s="16">
        <v>40667</v>
      </c>
      <c r="V23" s="16">
        <v>38720</v>
      </c>
      <c r="W23" s="16">
        <v>4819332</v>
      </c>
      <c r="X23" s="16">
        <v>2510717</v>
      </c>
      <c r="Y23" s="16">
        <v>2308615</v>
      </c>
      <c r="Z23" s="16">
        <v>1058572</v>
      </c>
      <c r="AA23" s="16">
        <v>737394</v>
      </c>
      <c r="AB23" s="16">
        <v>317216</v>
      </c>
      <c r="AC23" s="16">
        <v>195433</v>
      </c>
      <c r="AD23" s="18">
        <v>0.63192323783055604</v>
      </c>
      <c r="AE23" s="18">
        <v>0.63259264148359595</v>
      </c>
      <c r="AF23" s="18">
        <v>0.63120405926936196</v>
      </c>
      <c r="AG23" s="18">
        <v>0.70438275938378303</v>
      </c>
      <c r="AH23" s="18">
        <v>0.61582116323233804</v>
      </c>
      <c r="AI23" s="18">
        <v>0.573201813980458</v>
      </c>
      <c r="AJ23" s="18">
        <v>0.48249720125436202</v>
      </c>
      <c r="AK23" s="18">
        <v>0.58872726558253197</v>
      </c>
      <c r="AL23" s="18">
        <v>0.59321176059839298</v>
      </c>
      <c r="AM23" s="18">
        <v>0.58390931656396206</v>
      </c>
      <c r="AN23" s="18">
        <v>0.66506150317896995</v>
      </c>
      <c r="AO23" s="18">
        <v>0.57292479097959303</v>
      </c>
      <c r="AP23" s="18">
        <v>0.51772871645304497</v>
      </c>
      <c r="AQ23" s="18">
        <v>0.40105861326245401</v>
      </c>
      <c r="AR23" s="18">
        <v>6.8356359858390406E-2</v>
      </c>
      <c r="AS23" s="18">
        <v>6.2253144128968402E-2</v>
      </c>
      <c r="AT23" s="18">
        <v>7.4927817733214302E-2</v>
      </c>
      <c r="AU23" s="18">
        <v>5.5823706189533702E-2</v>
      </c>
      <c r="AV23" s="18">
        <v>6.9657190778551703E-2</v>
      </c>
      <c r="AW23" s="18">
        <v>9.6777602886833E-2</v>
      </c>
      <c r="AX23" s="18">
        <v>0.168785617367707</v>
      </c>
    </row>
    <row r="24" spans="1:50" x14ac:dyDescent="0.25">
      <c r="A24" s="16" t="s">
        <v>97</v>
      </c>
      <c r="B24" s="16">
        <v>12782016</v>
      </c>
      <c r="C24" s="16">
        <v>5750133</v>
      </c>
      <c r="D24" s="16">
        <v>7031883</v>
      </c>
      <c r="E24" s="16">
        <v>2463763</v>
      </c>
      <c r="F24" s="16">
        <v>2439735</v>
      </c>
      <c r="G24" s="16">
        <v>1104604</v>
      </c>
      <c r="H24" s="16">
        <v>1023781</v>
      </c>
      <c r="I24" s="16">
        <v>4424747</v>
      </c>
      <c r="J24" s="16">
        <v>2371531</v>
      </c>
      <c r="K24" s="16">
        <v>2053216</v>
      </c>
      <c r="L24" s="16">
        <v>962588</v>
      </c>
      <c r="M24" s="16">
        <v>680386</v>
      </c>
      <c r="N24" s="16">
        <v>254867</v>
      </c>
      <c r="O24" s="16">
        <v>155375</v>
      </c>
      <c r="P24" s="16">
        <v>469711</v>
      </c>
      <c r="Q24" s="16">
        <v>222929</v>
      </c>
      <c r="R24" s="16">
        <v>246782</v>
      </c>
      <c r="S24" s="16">
        <v>117797</v>
      </c>
      <c r="T24" s="16">
        <v>75590</v>
      </c>
      <c r="U24" s="16">
        <v>21926</v>
      </c>
      <c r="V24" s="16">
        <v>31469</v>
      </c>
      <c r="W24" s="16">
        <v>4894458</v>
      </c>
      <c r="X24" s="16">
        <v>2594460</v>
      </c>
      <c r="Y24" s="16">
        <v>2299998</v>
      </c>
      <c r="Z24" s="16">
        <v>1080385</v>
      </c>
      <c r="AA24" s="16">
        <v>755976</v>
      </c>
      <c r="AB24" s="16">
        <v>276793</v>
      </c>
      <c r="AC24" s="16">
        <v>186844</v>
      </c>
      <c r="AD24" s="18">
        <v>0.63162128526948202</v>
      </c>
      <c r="AE24" s="18">
        <v>0.63898073425535595</v>
      </c>
      <c r="AF24" s="18">
        <v>0.62371670282081004</v>
      </c>
      <c r="AG24" s="18">
        <v>0.67294235709260297</v>
      </c>
      <c r="AH24" s="18">
        <v>0.61579020920912997</v>
      </c>
      <c r="AI24" s="18">
        <v>0.58597638309729205</v>
      </c>
      <c r="AJ24" s="18">
        <v>0.48905615119777501</v>
      </c>
      <c r="AK24" s="18">
        <v>0.58709148440576198</v>
      </c>
      <c r="AL24" s="18">
        <v>0.598278749296146</v>
      </c>
      <c r="AM24" s="18">
        <v>0.57507554980646003</v>
      </c>
      <c r="AN24" s="18">
        <v>0.62425173611246398</v>
      </c>
      <c r="AO24" s="18">
        <v>0.56905997529829</v>
      </c>
      <c r="AP24" s="18">
        <v>0.55561934318491901</v>
      </c>
      <c r="AQ24" s="18">
        <v>0.40742617080744298</v>
      </c>
      <c r="AR24" s="18">
        <v>7.0500792012924599E-2</v>
      </c>
      <c r="AS24" s="18">
        <v>6.3698297581135405E-2</v>
      </c>
      <c r="AT24" s="18">
        <v>7.7985971506561794E-2</v>
      </c>
      <c r="AU24" s="18">
        <v>7.2354816823395104E-2</v>
      </c>
      <c r="AV24" s="18">
        <v>7.5886613999362099E-2</v>
      </c>
      <c r="AW24" s="18">
        <v>5.1805910251732902E-2</v>
      </c>
      <c r="AX24" s="18">
        <v>0.166913308810057</v>
      </c>
    </row>
    <row r="25" spans="1:50" x14ac:dyDescent="0.25">
      <c r="A25" s="16" t="s">
        <v>98</v>
      </c>
      <c r="B25" s="16">
        <v>12811913</v>
      </c>
      <c r="C25" s="16">
        <v>5861847</v>
      </c>
      <c r="D25" s="16">
        <v>6950066</v>
      </c>
      <c r="E25" s="16">
        <v>2471967</v>
      </c>
      <c r="F25" s="16">
        <v>2422512</v>
      </c>
      <c r="G25" s="16">
        <v>1063279</v>
      </c>
      <c r="H25" s="16">
        <v>992308</v>
      </c>
      <c r="I25" s="16">
        <v>4406145</v>
      </c>
      <c r="J25" s="16">
        <v>2372970</v>
      </c>
      <c r="K25" s="16">
        <v>2033175</v>
      </c>
      <c r="L25" s="16">
        <v>943233</v>
      </c>
      <c r="M25" s="16">
        <v>687430</v>
      </c>
      <c r="N25" s="16">
        <v>238840</v>
      </c>
      <c r="O25" s="16">
        <v>163672</v>
      </c>
      <c r="P25" s="16">
        <v>478702</v>
      </c>
      <c r="Q25" s="16">
        <v>253342</v>
      </c>
      <c r="R25" s="16">
        <v>225360</v>
      </c>
      <c r="S25" s="16">
        <v>108160</v>
      </c>
      <c r="T25" s="16">
        <v>75394</v>
      </c>
      <c r="U25" s="16">
        <v>16602</v>
      </c>
      <c r="V25" s="16">
        <v>25204</v>
      </c>
      <c r="W25" s="16">
        <v>4884847</v>
      </c>
      <c r="X25" s="16">
        <v>2626312</v>
      </c>
      <c r="Y25" s="16">
        <v>2258535</v>
      </c>
      <c r="Z25" s="16">
        <v>1051393</v>
      </c>
      <c r="AA25" s="16">
        <v>762824</v>
      </c>
      <c r="AB25" s="16">
        <v>255442</v>
      </c>
      <c r="AC25" s="16">
        <v>188876</v>
      </c>
      <c r="AD25" s="18">
        <v>0.62735336379904105</v>
      </c>
      <c r="AE25" s="18">
        <v>0.63554185561009802</v>
      </c>
      <c r="AF25" s="18">
        <v>0.61832653828199002</v>
      </c>
      <c r="AG25" s="18">
        <v>0.64791798516168897</v>
      </c>
      <c r="AH25" s="18">
        <v>0.62845473200422797</v>
      </c>
      <c r="AI25" s="18">
        <v>0.57965894542268204</v>
      </c>
      <c r="AJ25" s="18">
        <v>0.49671359503971002</v>
      </c>
      <c r="AK25" s="18">
        <v>0.58177672543679004</v>
      </c>
      <c r="AL25" s="18">
        <v>0.58937284144193902</v>
      </c>
      <c r="AM25" s="18">
        <v>0.57340292286509098</v>
      </c>
      <c r="AN25" s="18">
        <v>0.60186889520919296</v>
      </c>
      <c r="AO25" s="18">
        <v>0.58142757101901998</v>
      </c>
      <c r="AP25" s="18">
        <v>0.54995492503920396</v>
      </c>
      <c r="AQ25" s="18">
        <v>0.44359550083534599</v>
      </c>
      <c r="AR25" s="18">
        <v>7.26490698738817E-2</v>
      </c>
      <c r="AS25" s="18">
        <v>7.26451196889909E-2</v>
      </c>
      <c r="AT25" s="18">
        <v>7.2653545716666698E-2</v>
      </c>
      <c r="AU25" s="18">
        <v>7.1072405778340106E-2</v>
      </c>
      <c r="AV25" s="18">
        <v>7.4829830360623698E-2</v>
      </c>
      <c r="AW25" s="18">
        <v>5.1243960984364997E-2</v>
      </c>
      <c r="AX25" s="18">
        <v>0.106939078645748</v>
      </c>
    </row>
    <row r="26" spans="1:50" x14ac:dyDescent="0.25">
      <c r="A26" s="16" t="s">
        <v>99</v>
      </c>
      <c r="B26" s="16">
        <v>12842246</v>
      </c>
      <c r="C26" s="16">
        <v>5830632</v>
      </c>
      <c r="D26" s="16">
        <v>7011614</v>
      </c>
      <c r="E26" s="16">
        <v>2434143</v>
      </c>
      <c r="F26" s="16">
        <v>2361768</v>
      </c>
      <c r="G26" s="16">
        <v>1192520</v>
      </c>
      <c r="H26" s="16">
        <v>1023183</v>
      </c>
      <c r="I26" s="16">
        <v>4366937</v>
      </c>
      <c r="J26" s="16">
        <v>2336340</v>
      </c>
      <c r="K26" s="16">
        <v>2030597</v>
      </c>
      <c r="L26" s="16">
        <v>941685</v>
      </c>
      <c r="M26" s="16">
        <v>692960</v>
      </c>
      <c r="N26" s="16">
        <v>253025</v>
      </c>
      <c r="O26" s="16">
        <v>142927</v>
      </c>
      <c r="P26" s="16">
        <v>490676</v>
      </c>
      <c r="Q26" s="16">
        <v>240584</v>
      </c>
      <c r="R26" s="16">
        <v>250092</v>
      </c>
      <c r="S26" s="16">
        <v>106562</v>
      </c>
      <c r="T26" s="16">
        <v>93109</v>
      </c>
      <c r="U26" s="16">
        <v>19539</v>
      </c>
      <c r="V26" s="16">
        <v>30882</v>
      </c>
      <c r="W26" s="16">
        <v>4857613</v>
      </c>
      <c r="X26" s="16">
        <v>2576924</v>
      </c>
      <c r="Y26" s="16">
        <v>2280689</v>
      </c>
      <c r="Z26" s="16">
        <v>1048247</v>
      </c>
      <c r="AA26" s="16">
        <v>786069</v>
      </c>
      <c r="AB26" s="16">
        <v>272564</v>
      </c>
      <c r="AC26" s="16">
        <v>173809</v>
      </c>
      <c r="AD26" s="18">
        <v>0.63166903025508203</v>
      </c>
      <c r="AE26" s="18">
        <v>0.635361855277085</v>
      </c>
      <c r="AF26" s="18">
        <v>0.62761791539422596</v>
      </c>
      <c r="AG26" s="18">
        <v>0.68205918688139999</v>
      </c>
      <c r="AH26" s="18">
        <v>0.64271214927268605</v>
      </c>
      <c r="AI26" s="18">
        <v>0.56496254767703702</v>
      </c>
      <c r="AJ26" s="18">
        <v>0.43821235552226001</v>
      </c>
      <c r="AK26" s="18">
        <v>0.583778042572208</v>
      </c>
      <c r="AL26" s="18">
        <v>0.59205074069330499</v>
      </c>
      <c r="AM26" s="18">
        <v>0.57470270049721806</v>
      </c>
      <c r="AN26" s="18">
        <v>0.63291250795156495</v>
      </c>
      <c r="AO26" s="18">
        <v>0.58187162450541596</v>
      </c>
      <c r="AP26" s="18">
        <v>0.53306373787969297</v>
      </c>
      <c r="AQ26" s="18">
        <v>0.36698349208047898</v>
      </c>
      <c r="AR26" s="18">
        <v>7.5816583351466904E-2</v>
      </c>
      <c r="AS26" s="18">
        <v>6.8167634276520797E-2</v>
      </c>
      <c r="AT26" s="18">
        <v>8.4311192525104897E-2</v>
      </c>
      <c r="AU26" s="18">
        <v>7.2056325719400405E-2</v>
      </c>
      <c r="AV26" s="18">
        <v>9.4662166937592801E-2</v>
      </c>
      <c r="AW26" s="18">
        <v>5.6461813138769301E-2</v>
      </c>
      <c r="AX26" s="18">
        <v>0.16254416961130699</v>
      </c>
    </row>
    <row r="27" spans="1:50" x14ac:dyDescent="0.25">
      <c r="A27" s="16" t="s">
        <v>100</v>
      </c>
      <c r="B27" s="16">
        <v>12872650</v>
      </c>
      <c r="C27" s="16">
        <v>5841624</v>
      </c>
      <c r="D27" s="16">
        <v>7031026</v>
      </c>
      <c r="E27" s="16">
        <v>2387880</v>
      </c>
      <c r="F27" s="16">
        <v>2359463</v>
      </c>
      <c r="G27" s="16">
        <v>1278225</v>
      </c>
      <c r="H27" s="16">
        <v>1005458</v>
      </c>
      <c r="I27" s="16">
        <v>4432285</v>
      </c>
      <c r="J27" s="16">
        <v>2343076</v>
      </c>
      <c r="K27" s="16">
        <v>2089209</v>
      </c>
      <c r="L27" s="16">
        <v>975385</v>
      </c>
      <c r="M27" s="16">
        <v>686550</v>
      </c>
      <c r="N27" s="16">
        <v>278993</v>
      </c>
      <c r="O27" s="16">
        <v>148281</v>
      </c>
      <c r="P27" s="16">
        <v>479415</v>
      </c>
      <c r="Q27" s="16">
        <v>247257</v>
      </c>
      <c r="R27" s="16">
        <v>232158</v>
      </c>
      <c r="S27" s="16">
        <v>101989</v>
      </c>
      <c r="T27" s="16">
        <v>78304</v>
      </c>
      <c r="U27" s="16">
        <v>30016</v>
      </c>
      <c r="V27" s="16">
        <v>21849</v>
      </c>
      <c r="W27" s="16">
        <v>4911700</v>
      </c>
      <c r="X27" s="16">
        <v>2590333</v>
      </c>
      <c r="Y27" s="16">
        <v>2321367</v>
      </c>
      <c r="Z27" s="16">
        <v>1077374</v>
      </c>
      <c r="AA27" s="16">
        <v>764854</v>
      </c>
      <c r="AB27" s="16">
        <v>309009</v>
      </c>
      <c r="AC27" s="16">
        <v>170130</v>
      </c>
      <c r="AD27" s="18">
        <v>0.64191296071036597</v>
      </c>
      <c r="AE27" s="18">
        <v>0.64542473749587603</v>
      </c>
      <c r="AF27" s="18">
        <v>0.63816565692129201</v>
      </c>
      <c r="AG27" s="18">
        <v>0.69767548477461505</v>
      </c>
      <c r="AH27" s="18">
        <v>0.64255199361057003</v>
      </c>
      <c r="AI27" s="18">
        <v>0.56652146831130601</v>
      </c>
      <c r="AJ27" s="18">
        <v>0.47552760455202098</v>
      </c>
      <c r="AK27" s="18">
        <v>0.593705236165186</v>
      </c>
      <c r="AL27" s="18">
        <v>0.59698217301011203</v>
      </c>
      <c r="AM27" s="18">
        <v>0.59020852250553202</v>
      </c>
      <c r="AN27" s="18">
        <v>0.64902649858828099</v>
      </c>
      <c r="AO27" s="18">
        <v>0.59173489103740295</v>
      </c>
      <c r="AP27" s="18">
        <v>0.524368747325201</v>
      </c>
      <c r="AQ27" s="18">
        <v>0.431776063136384</v>
      </c>
      <c r="AR27" s="18">
        <v>7.5100095333534497E-2</v>
      </c>
      <c r="AS27" s="18">
        <v>7.5055326626790805E-2</v>
      </c>
      <c r="AT27" s="18">
        <v>7.5148409971040595E-2</v>
      </c>
      <c r="AU27" s="18">
        <v>6.9730106973803802E-2</v>
      </c>
      <c r="AV27" s="18">
        <v>7.9086366673022296E-2</v>
      </c>
      <c r="AW27" s="18">
        <v>7.44062199650707E-2</v>
      </c>
      <c r="AX27" s="18">
        <v>9.2006312560662107E-2</v>
      </c>
    </row>
    <row r="28" spans="1:50" x14ac:dyDescent="0.25">
      <c r="A28" s="16" t="s">
        <v>101</v>
      </c>
      <c r="B28" s="16">
        <v>12902921</v>
      </c>
      <c r="C28" s="16">
        <v>5938537</v>
      </c>
      <c r="D28" s="16">
        <v>6964384</v>
      </c>
      <c r="E28" s="16">
        <v>2621284</v>
      </c>
      <c r="F28" s="16">
        <v>2331043</v>
      </c>
      <c r="G28" s="16">
        <v>1137698</v>
      </c>
      <c r="H28" s="16">
        <v>874359</v>
      </c>
      <c r="I28" s="16">
        <v>4359199</v>
      </c>
      <c r="J28" s="16">
        <v>2304045</v>
      </c>
      <c r="K28" s="16">
        <v>2055154</v>
      </c>
      <c r="L28" s="16">
        <v>1003737</v>
      </c>
      <c r="M28" s="16">
        <v>665020</v>
      </c>
      <c r="N28" s="16">
        <v>257981</v>
      </c>
      <c r="O28" s="16">
        <v>128416</v>
      </c>
      <c r="P28" s="16">
        <v>493074</v>
      </c>
      <c r="Q28" s="16">
        <v>266770</v>
      </c>
      <c r="R28" s="16">
        <v>226304</v>
      </c>
      <c r="S28" s="16">
        <v>120624</v>
      </c>
      <c r="T28" s="16">
        <v>69024</v>
      </c>
      <c r="U28" s="16">
        <v>21266</v>
      </c>
      <c r="V28" s="16">
        <v>15390</v>
      </c>
      <c r="W28" s="16">
        <v>4852273</v>
      </c>
      <c r="X28" s="16">
        <v>2570815</v>
      </c>
      <c r="Y28" s="16">
        <v>2281458</v>
      </c>
      <c r="Z28" s="16">
        <v>1124361</v>
      </c>
      <c r="AA28" s="16">
        <v>734044</v>
      </c>
      <c r="AB28" s="16">
        <v>279247</v>
      </c>
      <c r="AC28" s="16">
        <v>143806</v>
      </c>
      <c r="AD28" s="18">
        <v>0.62839393106295005</v>
      </c>
      <c r="AE28" s="18">
        <v>0.62245664733044104</v>
      </c>
      <c r="AF28" s="18">
        <v>0.63496458988204696</v>
      </c>
      <c r="AG28" s="18">
        <v>0.66808261347344799</v>
      </c>
      <c r="AH28" s="18">
        <v>0.65248802499897296</v>
      </c>
      <c r="AI28" s="18">
        <v>0.57820401893331197</v>
      </c>
      <c r="AJ28" s="18">
        <v>0.481029983831463</v>
      </c>
      <c r="AK28" s="18">
        <v>0.58040617374645598</v>
      </c>
      <c r="AL28" s="18">
        <v>0.57273982718100602</v>
      </c>
      <c r="AM28" s="18">
        <v>0.58889034764481996</v>
      </c>
      <c r="AN28" s="18">
        <v>0.61498715532235404</v>
      </c>
      <c r="AO28" s="18">
        <v>0.60864664704980698</v>
      </c>
      <c r="AP28" s="18">
        <v>0.54174860151670101</v>
      </c>
      <c r="AQ28" s="18">
        <v>0.44800854851361499</v>
      </c>
      <c r="AR28" s="18">
        <v>7.6365723703475094E-2</v>
      </c>
      <c r="AS28" s="18">
        <v>7.9871940259066201E-2</v>
      </c>
      <c r="AT28" s="18">
        <v>7.2561908130633804E-2</v>
      </c>
      <c r="AU28" s="18">
        <v>7.9474389963606396E-2</v>
      </c>
      <c r="AV28" s="18">
        <v>6.7191084386928807E-2</v>
      </c>
      <c r="AW28" s="18">
        <v>6.3049401634851204E-2</v>
      </c>
      <c r="AX28" s="18">
        <v>6.8647353445263501E-2</v>
      </c>
    </row>
    <row r="29" spans="1:50" x14ac:dyDescent="0.25">
      <c r="A29" s="16" t="s">
        <v>102</v>
      </c>
      <c r="B29" s="16">
        <v>12932131</v>
      </c>
      <c r="C29" s="16">
        <v>6027044</v>
      </c>
      <c r="D29" s="16">
        <v>6905087</v>
      </c>
      <c r="E29" s="16">
        <v>2565226</v>
      </c>
      <c r="F29" s="16">
        <v>2374947</v>
      </c>
      <c r="G29" s="16">
        <v>1085306</v>
      </c>
      <c r="H29" s="16">
        <v>879608</v>
      </c>
      <c r="I29" s="16">
        <v>4400102</v>
      </c>
      <c r="J29" s="16">
        <v>2384340</v>
      </c>
      <c r="K29" s="16">
        <v>2015762</v>
      </c>
      <c r="L29" s="16">
        <v>978892</v>
      </c>
      <c r="M29" s="16">
        <v>685227</v>
      </c>
      <c r="N29" s="16">
        <v>239443</v>
      </c>
      <c r="O29" s="16">
        <v>112200</v>
      </c>
      <c r="P29" s="16">
        <v>441378</v>
      </c>
      <c r="Q29" s="16">
        <v>234688</v>
      </c>
      <c r="R29" s="16">
        <v>206690</v>
      </c>
      <c r="S29" s="16">
        <v>102630</v>
      </c>
      <c r="T29" s="16">
        <v>71148</v>
      </c>
      <c r="U29" s="16">
        <v>20806</v>
      </c>
      <c r="V29" s="16">
        <v>12106</v>
      </c>
      <c r="W29" s="16">
        <v>4841480</v>
      </c>
      <c r="X29" s="16">
        <v>2619028</v>
      </c>
      <c r="Y29" s="16">
        <v>2222452</v>
      </c>
      <c r="Z29" s="16">
        <v>1081522</v>
      </c>
      <c r="AA29" s="16">
        <v>756375</v>
      </c>
      <c r="AB29" s="16">
        <v>260249</v>
      </c>
      <c r="AC29" s="16">
        <v>124306</v>
      </c>
      <c r="AD29" s="18">
        <v>0.62023458182296398</v>
      </c>
      <c r="AE29" s="18">
        <v>0.62056775797883101</v>
      </c>
      <c r="AF29" s="18">
        <v>0.61985728924967198</v>
      </c>
      <c r="AG29" s="18">
        <v>0.66683305012744298</v>
      </c>
      <c r="AH29" s="18">
        <v>0.64025120931752599</v>
      </c>
      <c r="AI29" s="18">
        <v>0.55106105366814395</v>
      </c>
      <c r="AJ29" s="18">
        <v>0.40141987909705801</v>
      </c>
      <c r="AK29" s="18">
        <v>0.57677966217339405</v>
      </c>
      <c r="AL29" s="18">
        <v>0.57772237460042697</v>
      </c>
      <c r="AM29" s="18">
        <v>0.575712123601967</v>
      </c>
      <c r="AN29" s="18">
        <v>0.62308532588906396</v>
      </c>
      <c r="AO29" s="18">
        <v>0.588519558357813</v>
      </c>
      <c r="AP29" s="18">
        <v>0.51474643032988698</v>
      </c>
      <c r="AQ29" s="18">
        <v>0.37399362712774598</v>
      </c>
      <c r="AR29" s="18">
        <v>7.0062071550168706E-2</v>
      </c>
      <c r="AS29" s="18">
        <v>6.90422324194708E-2</v>
      </c>
      <c r="AT29" s="18">
        <v>7.1218273001423804E-2</v>
      </c>
      <c r="AU29" s="18">
        <v>6.5605212924010795E-2</v>
      </c>
      <c r="AV29" s="18">
        <v>8.0798989844715494E-2</v>
      </c>
      <c r="AW29" s="18">
        <v>6.5899455417014793E-2</v>
      </c>
      <c r="AX29" s="18">
        <v>6.8323103556814604E-2</v>
      </c>
    </row>
    <row r="30" spans="1:50" x14ac:dyDescent="0.25">
      <c r="A30" s="16" t="s">
        <v>103</v>
      </c>
      <c r="B30" s="16">
        <v>12962507</v>
      </c>
      <c r="C30" s="16">
        <v>6067817</v>
      </c>
      <c r="D30" s="16">
        <v>6894690</v>
      </c>
      <c r="E30" s="16">
        <v>2418440</v>
      </c>
      <c r="F30" s="16">
        <v>2345864</v>
      </c>
      <c r="G30" s="16">
        <v>1215494</v>
      </c>
      <c r="H30" s="16">
        <v>914892</v>
      </c>
      <c r="I30" s="16">
        <v>4435931</v>
      </c>
      <c r="J30" s="16">
        <v>2459009</v>
      </c>
      <c r="K30" s="16">
        <v>1976922</v>
      </c>
      <c r="L30" s="16">
        <v>931873</v>
      </c>
      <c r="M30" s="16">
        <v>663405</v>
      </c>
      <c r="N30" s="16">
        <v>242033</v>
      </c>
      <c r="O30" s="16">
        <v>139611</v>
      </c>
      <c r="P30" s="16">
        <v>415712</v>
      </c>
      <c r="Q30" s="16">
        <v>224637</v>
      </c>
      <c r="R30" s="16">
        <v>191075</v>
      </c>
      <c r="S30" s="16">
        <v>90088</v>
      </c>
      <c r="T30" s="16">
        <v>53482</v>
      </c>
      <c r="U30" s="16">
        <v>23699</v>
      </c>
      <c r="V30" s="16">
        <v>23806</v>
      </c>
      <c r="W30" s="16">
        <v>4851643</v>
      </c>
      <c r="X30" s="16">
        <v>2683646</v>
      </c>
      <c r="Y30" s="16">
        <v>2167997</v>
      </c>
      <c r="Z30" s="16">
        <v>1021961</v>
      </c>
      <c r="AA30" s="16">
        <v>716887</v>
      </c>
      <c r="AB30" s="16">
        <v>265732</v>
      </c>
      <c r="AC30" s="16">
        <v>163417</v>
      </c>
      <c r="AD30" s="18">
        <v>0.62739782965486401</v>
      </c>
      <c r="AE30" s="18">
        <v>0.64341556543596601</v>
      </c>
      <c r="AF30" s="18">
        <v>0.60896543897129296</v>
      </c>
      <c r="AG30" s="18">
        <v>0.66611663289266299</v>
      </c>
      <c r="AH30" s="18">
        <v>0.60958675383458705</v>
      </c>
      <c r="AI30" s="18">
        <v>0.51122562771166202</v>
      </c>
      <c r="AJ30" s="18">
        <v>0.503204686287409</v>
      </c>
      <c r="AK30" s="18">
        <v>0.58728500736127198</v>
      </c>
      <c r="AL30" s="18">
        <v>0.60148063481559699</v>
      </c>
      <c r="AM30" s="18">
        <v>0.57094940569994201</v>
      </c>
      <c r="AN30" s="18">
        <v>0.63133825468815297</v>
      </c>
      <c r="AO30" s="18">
        <v>0.57190017670204496</v>
      </c>
      <c r="AP30" s="18">
        <v>0.47212977644578402</v>
      </c>
      <c r="AQ30" s="18">
        <v>0.44992062147671602</v>
      </c>
      <c r="AR30" s="18">
        <v>6.39352264187103E-2</v>
      </c>
      <c r="AS30" s="18">
        <v>6.5175499122335806E-2</v>
      </c>
      <c r="AT30" s="18">
        <v>6.2427242727551999E-2</v>
      </c>
      <c r="AU30" s="18">
        <v>5.22106437328878E-2</v>
      </c>
      <c r="AV30" s="18">
        <v>6.18231562537662E-2</v>
      </c>
      <c r="AW30" s="18">
        <v>7.64747484215101E-2</v>
      </c>
      <c r="AX30" s="18">
        <v>0.105889444718445</v>
      </c>
    </row>
    <row r="31" spans="1:50" x14ac:dyDescent="0.25">
      <c r="A31" s="16" t="s">
        <v>104</v>
      </c>
      <c r="B31" s="16">
        <v>12992525</v>
      </c>
      <c r="C31" s="16">
        <v>5931094</v>
      </c>
      <c r="D31" s="16">
        <v>7061431</v>
      </c>
      <c r="E31" s="16">
        <v>2538442</v>
      </c>
      <c r="F31" s="16">
        <v>2314908</v>
      </c>
      <c r="G31" s="16">
        <v>1222748</v>
      </c>
      <c r="H31" s="16">
        <v>985333</v>
      </c>
      <c r="I31" s="16">
        <v>4360579</v>
      </c>
      <c r="J31" s="16">
        <v>2378536</v>
      </c>
      <c r="K31" s="16">
        <v>1982043</v>
      </c>
      <c r="L31" s="16">
        <v>960921</v>
      </c>
      <c r="M31" s="16">
        <v>643814</v>
      </c>
      <c r="N31" s="16">
        <v>244048</v>
      </c>
      <c r="O31" s="16">
        <v>133260</v>
      </c>
      <c r="P31" s="16">
        <v>422070</v>
      </c>
      <c r="Q31" s="16">
        <v>219231</v>
      </c>
      <c r="R31" s="16">
        <v>202839</v>
      </c>
      <c r="S31" s="16">
        <v>96873</v>
      </c>
      <c r="T31" s="16">
        <v>57676</v>
      </c>
      <c r="U31" s="16">
        <v>30946</v>
      </c>
      <c r="V31" s="16">
        <v>17344</v>
      </c>
      <c r="W31" s="16">
        <v>4782649</v>
      </c>
      <c r="X31" s="16">
        <v>2597767</v>
      </c>
      <c r="Y31" s="16">
        <v>2184882</v>
      </c>
      <c r="Z31" s="16">
        <v>1057794</v>
      </c>
      <c r="AA31" s="16">
        <v>701490</v>
      </c>
      <c r="AB31" s="16">
        <v>274994</v>
      </c>
      <c r="AC31" s="16">
        <v>150604</v>
      </c>
      <c r="AD31" s="18">
        <v>0.62056868034232904</v>
      </c>
      <c r="AE31" s="18">
        <v>0.63568724198103499</v>
      </c>
      <c r="AF31" s="18">
        <v>0.60413118564839496</v>
      </c>
      <c r="AG31" s="18">
        <v>0.65918195291898496</v>
      </c>
      <c r="AH31" s="18">
        <v>0.61637590420035304</v>
      </c>
      <c r="AI31" s="18">
        <v>0.53223065644008605</v>
      </c>
      <c r="AJ31" s="18">
        <v>0.423400147435672</v>
      </c>
      <c r="AK31" s="18">
        <v>0.580333495215138</v>
      </c>
      <c r="AL31" s="18">
        <v>0.59267625450832195</v>
      </c>
      <c r="AM31" s="18">
        <v>0.56691396197919897</v>
      </c>
      <c r="AN31" s="18">
        <v>0.62668796797105097</v>
      </c>
      <c r="AO31" s="18">
        <v>0.57518672575508001</v>
      </c>
      <c r="AP31" s="18">
        <v>0.486765019466116</v>
      </c>
      <c r="AQ31" s="18">
        <v>0.39227015831782902</v>
      </c>
      <c r="AR31" s="18">
        <v>6.4835990602999299E-2</v>
      </c>
      <c r="AS31" s="18">
        <v>6.7660611433187995E-2</v>
      </c>
      <c r="AT31" s="18">
        <v>6.16045397975135E-2</v>
      </c>
      <c r="AU31" s="18">
        <v>4.92944092356353E-2</v>
      </c>
      <c r="AV31" s="18">
        <v>6.6824770670924502E-2</v>
      </c>
      <c r="AW31" s="18">
        <v>8.5424686503543901E-2</v>
      </c>
      <c r="AX31" s="18">
        <v>7.3523803206924601E-2</v>
      </c>
    </row>
    <row r="32" spans="1:50" x14ac:dyDescent="0.25">
      <c r="A32" s="16" t="s">
        <v>105</v>
      </c>
      <c r="B32" s="16">
        <v>12860067</v>
      </c>
      <c r="C32" s="16">
        <v>5914278</v>
      </c>
      <c r="D32" s="16">
        <v>6945789</v>
      </c>
      <c r="E32" s="16">
        <v>2426503</v>
      </c>
      <c r="F32" s="16">
        <v>2329974</v>
      </c>
      <c r="G32" s="16">
        <v>1243893</v>
      </c>
      <c r="H32" s="16">
        <v>945419</v>
      </c>
      <c r="I32" s="16">
        <v>4316360</v>
      </c>
      <c r="J32" s="16">
        <v>2327247</v>
      </c>
      <c r="K32" s="16">
        <v>1989113</v>
      </c>
      <c r="L32" s="16">
        <v>924727</v>
      </c>
      <c r="M32" s="16">
        <v>674921</v>
      </c>
      <c r="N32" s="16">
        <v>244384</v>
      </c>
      <c r="O32" s="16">
        <v>145081</v>
      </c>
      <c r="P32" s="16">
        <v>403396</v>
      </c>
      <c r="Q32" s="16">
        <v>200414</v>
      </c>
      <c r="R32" s="16">
        <v>202982</v>
      </c>
      <c r="S32" s="16">
        <v>104141</v>
      </c>
      <c r="T32" s="16">
        <v>51434</v>
      </c>
      <c r="U32" s="16">
        <v>28787</v>
      </c>
      <c r="V32" s="16">
        <v>18620</v>
      </c>
      <c r="W32" s="16">
        <v>4719756</v>
      </c>
      <c r="X32" s="16">
        <v>2527661</v>
      </c>
      <c r="Y32" s="16">
        <v>2192095</v>
      </c>
      <c r="Z32" s="16">
        <v>1028868</v>
      </c>
      <c r="AA32" s="16">
        <v>726355</v>
      </c>
      <c r="AB32" s="16">
        <v>273171</v>
      </c>
      <c r="AC32" s="16">
        <v>163701</v>
      </c>
      <c r="AD32" s="18">
        <v>0.61829671963409605</v>
      </c>
      <c r="AE32" s="18">
        <v>0.61648383775772697</v>
      </c>
      <c r="AF32" s="18">
        <v>0.62029676596309302</v>
      </c>
      <c r="AG32" s="18">
        <v>0.66763129202964</v>
      </c>
      <c r="AH32" s="18">
        <v>0.64222769637097799</v>
      </c>
      <c r="AI32" s="18">
        <v>0.52901518354118204</v>
      </c>
      <c r="AJ32" s="18">
        <v>0.47615393696139802</v>
      </c>
      <c r="AK32" s="18">
        <v>0.57716690049960695</v>
      </c>
      <c r="AL32" s="18">
        <v>0.57921901301565604</v>
      </c>
      <c r="AM32" s="18">
        <v>0.57490292502612905</v>
      </c>
      <c r="AN32" s="18">
        <v>0.61338284729250503</v>
      </c>
      <c r="AO32" s="18">
        <v>0.60597556949488296</v>
      </c>
      <c r="AP32" s="18">
        <v>0.487456404565631</v>
      </c>
      <c r="AQ32" s="18">
        <v>0.43152416201990201</v>
      </c>
      <c r="AR32" s="18">
        <v>6.6521166663846207E-2</v>
      </c>
      <c r="AS32" s="18">
        <v>6.0447366921428297E-2</v>
      </c>
      <c r="AT32" s="18">
        <v>7.31808441181937E-2</v>
      </c>
      <c r="AU32" s="18">
        <v>8.1255096015969905E-2</v>
      </c>
      <c r="AV32" s="18">
        <v>5.6447467278263302E-2</v>
      </c>
      <c r="AW32" s="18">
        <v>7.8558764036526202E-2</v>
      </c>
      <c r="AX32" s="18">
        <v>9.3729719481693799E-2</v>
      </c>
    </row>
    <row r="33" spans="1:50" x14ac:dyDescent="0.25">
      <c r="A33" s="16" t="s">
        <v>106</v>
      </c>
      <c r="B33" s="16">
        <v>12939685</v>
      </c>
      <c r="C33" s="16">
        <v>6008930</v>
      </c>
      <c r="D33" s="16">
        <v>6930755</v>
      </c>
      <c r="E33" s="16">
        <v>2439215</v>
      </c>
      <c r="F33" s="16">
        <v>2428740</v>
      </c>
      <c r="G33" s="16">
        <v>1162569</v>
      </c>
      <c r="H33" s="16">
        <v>900231</v>
      </c>
      <c r="I33" s="16">
        <v>4502902</v>
      </c>
      <c r="J33" s="16">
        <v>2441119</v>
      </c>
      <c r="K33" s="16">
        <v>2061783</v>
      </c>
      <c r="L33" s="16">
        <v>997518</v>
      </c>
      <c r="M33" s="16">
        <v>696712</v>
      </c>
      <c r="N33" s="16">
        <v>242192</v>
      </c>
      <c r="O33" s="16">
        <v>125361</v>
      </c>
      <c r="P33" s="16">
        <v>422730</v>
      </c>
      <c r="Q33" s="16">
        <v>223104</v>
      </c>
      <c r="R33" s="16">
        <v>199626</v>
      </c>
      <c r="S33" s="16">
        <v>90718</v>
      </c>
      <c r="T33" s="16">
        <v>70748</v>
      </c>
      <c r="U33" s="16">
        <v>25768</v>
      </c>
      <c r="V33" s="16">
        <v>12392</v>
      </c>
      <c r="W33" s="16">
        <v>4925632</v>
      </c>
      <c r="X33" s="16">
        <v>2664223</v>
      </c>
      <c r="Y33" s="16">
        <v>2261409</v>
      </c>
      <c r="Z33" s="16">
        <v>1088236</v>
      </c>
      <c r="AA33" s="16">
        <v>767460</v>
      </c>
      <c r="AB33" s="16">
        <v>267960</v>
      </c>
      <c r="AC33" s="16">
        <v>137753</v>
      </c>
      <c r="AD33" s="18">
        <v>0.632213828284938</v>
      </c>
      <c r="AE33" s="18">
        <v>0.63691177506182495</v>
      </c>
      <c r="AF33" s="18">
        <v>0.62702639479376798</v>
      </c>
      <c r="AG33" s="18">
        <v>0.69678406873532195</v>
      </c>
      <c r="AH33" s="18">
        <v>0.62867350562679003</v>
      </c>
      <c r="AI33" s="18">
        <v>0.53225750072822597</v>
      </c>
      <c r="AJ33" s="18">
        <v>0.43701597992851998</v>
      </c>
      <c r="AK33" s="18">
        <v>0.59187065590455401</v>
      </c>
      <c r="AL33" s="18">
        <v>0.59771541988021404</v>
      </c>
      <c r="AM33" s="18">
        <v>0.58541691646576599</v>
      </c>
      <c r="AN33" s="18">
        <v>0.65452555568971005</v>
      </c>
      <c r="AO33" s="18">
        <v>0.58308115746872202</v>
      </c>
      <c r="AP33" s="18">
        <v>0.49480454413049801</v>
      </c>
      <c r="AQ33" s="18">
        <v>0.407992589453472</v>
      </c>
      <c r="AR33" s="18">
        <v>6.3812543439339606E-2</v>
      </c>
      <c r="AS33" s="18">
        <v>6.1541263195842001E-2</v>
      </c>
      <c r="AT33" s="18">
        <v>6.6360010796176302E-2</v>
      </c>
      <c r="AU33" s="18">
        <v>6.0647932324733103E-2</v>
      </c>
      <c r="AV33" s="18">
        <v>7.2521504008049895E-2</v>
      </c>
      <c r="AW33" s="18">
        <v>7.0366235415161696E-2</v>
      </c>
      <c r="AX33" s="18">
        <v>6.64126526444061E-2</v>
      </c>
    </row>
    <row r="34" spans="1:50" x14ac:dyDescent="0.25">
      <c r="A34" s="16" t="s">
        <v>107</v>
      </c>
      <c r="B34" s="16">
        <v>12969781</v>
      </c>
      <c r="C34" s="16">
        <v>6038346</v>
      </c>
      <c r="D34" s="16">
        <v>6931435</v>
      </c>
      <c r="E34" s="16">
        <v>2384611</v>
      </c>
      <c r="F34" s="16">
        <v>2322003</v>
      </c>
      <c r="G34" s="16">
        <v>1318505</v>
      </c>
      <c r="H34" s="16">
        <v>906316</v>
      </c>
      <c r="I34" s="16">
        <v>4522739</v>
      </c>
      <c r="J34" s="16">
        <v>2462768</v>
      </c>
      <c r="K34" s="16">
        <v>2059971</v>
      </c>
      <c r="L34" s="16">
        <v>958969</v>
      </c>
      <c r="M34" s="16">
        <v>682664</v>
      </c>
      <c r="N34" s="16">
        <v>280008</v>
      </c>
      <c r="O34" s="16">
        <v>138330</v>
      </c>
      <c r="P34" s="16">
        <v>424435</v>
      </c>
      <c r="Q34" s="16">
        <v>234121</v>
      </c>
      <c r="R34" s="16">
        <v>190314</v>
      </c>
      <c r="S34" s="16">
        <v>80501</v>
      </c>
      <c r="T34" s="16">
        <v>72402</v>
      </c>
      <c r="U34" s="16">
        <v>23208</v>
      </c>
      <c r="V34" s="16">
        <v>14203</v>
      </c>
      <c r="W34" s="16">
        <v>4947174</v>
      </c>
      <c r="X34" s="16">
        <v>2696889</v>
      </c>
      <c r="Y34" s="16">
        <v>2250285</v>
      </c>
      <c r="Z34" s="16">
        <v>1039470</v>
      </c>
      <c r="AA34" s="16">
        <v>755066</v>
      </c>
      <c r="AB34" s="16">
        <v>303216</v>
      </c>
      <c r="AC34" s="16">
        <v>152533</v>
      </c>
      <c r="AD34" s="18">
        <v>0.64046201427480298</v>
      </c>
      <c r="AE34" s="18">
        <v>0.65578794599974499</v>
      </c>
      <c r="AF34" s="18">
        <v>0.62342123082660295</v>
      </c>
      <c r="AG34" s="18">
        <v>0.68303067855043498</v>
      </c>
      <c r="AH34" s="18">
        <v>0.62414704754978501</v>
      </c>
      <c r="AI34" s="18">
        <v>0.54993573908398996</v>
      </c>
      <c r="AJ34" s="18">
        <v>0.46219989276565299</v>
      </c>
      <c r="AK34" s="18">
        <v>0.59946923717830503</v>
      </c>
      <c r="AL34" s="18">
        <v>0.61228277200994097</v>
      </c>
      <c r="AM34" s="18">
        <v>0.58522196815801297</v>
      </c>
      <c r="AN34" s="18">
        <v>0.65079357513941205</v>
      </c>
      <c r="AO34" s="18">
        <v>0.57499374431247896</v>
      </c>
      <c r="AP34" s="18">
        <v>0.51318391974896505</v>
      </c>
      <c r="AQ34" s="18">
        <v>0.43785769605020203</v>
      </c>
      <c r="AR34" s="18">
        <v>6.4005009169692401E-2</v>
      </c>
      <c r="AS34" s="18">
        <v>6.6340307496017298E-2</v>
      </c>
      <c r="AT34" s="18">
        <v>6.1273599261194897E-2</v>
      </c>
      <c r="AU34" s="18">
        <v>4.7197152958690002E-2</v>
      </c>
      <c r="AV34" s="18">
        <v>7.8752760956360704E-2</v>
      </c>
      <c r="AW34" s="18">
        <v>6.6829297903498702E-2</v>
      </c>
      <c r="AX34" s="18">
        <v>5.2665950590762602E-2</v>
      </c>
    </row>
    <row r="35" spans="1:50" x14ac:dyDescent="0.25">
      <c r="A35" s="16" t="s">
        <v>108</v>
      </c>
      <c r="B35" s="16">
        <v>12999274</v>
      </c>
      <c r="C35" s="16">
        <v>5988221</v>
      </c>
      <c r="D35" s="16">
        <v>7011053</v>
      </c>
      <c r="E35" s="16">
        <v>2478044</v>
      </c>
      <c r="F35" s="16">
        <v>2302286</v>
      </c>
      <c r="G35" s="16">
        <v>1381991</v>
      </c>
      <c r="H35" s="16">
        <v>848732</v>
      </c>
      <c r="I35" s="16">
        <v>4445304</v>
      </c>
      <c r="J35" s="16">
        <v>2398407</v>
      </c>
      <c r="K35" s="16">
        <v>2046897</v>
      </c>
      <c r="L35" s="16">
        <v>961413</v>
      </c>
      <c r="M35" s="16">
        <v>659194</v>
      </c>
      <c r="N35" s="16">
        <v>299360</v>
      </c>
      <c r="O35" s="16">
        <v>126930</v>
      </c>
      <c r="P35" s="16">
        <v>399363</v>
      </c>
      <c r="Q35" s="16">
        <v>198459</v>
      </c>
      <c r="R35" s="16">
        <v>200904</v>
      </c>
      <c r="S35" s="16">
        <v>111652</v>
      </c>
      <c r="T35" s="16">
        <v>52400</v>
      </c>
      <c r="U35" s="16">
        <v>24523</v>
      </c>
      <c r="V35" s="16">
        <v>12329</v>
      </c>
      <c r="W35" s="16">
        <v>4844667</v>
      </c>
      <c r="X35" s="16">
        <v>2596866</v>
      </c>
      <c r="Y35" s="16">
        <v>2247801</v>
      </c>
      <c r="Z35" s="16">
        <v>1073065</v>
      </c>
      <c r="AA35" s="16">
        <v>711594</v>
      </c>
      <c r="AB35" s="16">
        <v>323883</v>
      </c>
      <c r="AC35" s="16">
        <v>139259</v>
      </c>
      <c r="AD35" s="18">
        <v>0.62556470499124806</v>
      </c>
      <c r="AE35" s="18">
        <v>0.63297022774954703</v>
      </c>
      <c r="AF35" s="18">
        <v>0.617504193891658</v>
      </c>
      <c r="AG35" s="18">
        <v>0.67898991203392001</v>
      </c>
      <c r="AH35" s="18">
        <v>0.60668700078663895</v>
      </c>
      <c r="AI35" s="18">
        <v>0.54325436276686501</v>
      </c>
      <c r="AJ35" s="18">
        <v>0.48735470712934698</v>
      </c>
      <c r="AK35" s="18">
        <v>0.58814997669832603</v>
      </c>
      <c r="AL35" s="18">
        <v>0.59634927043423502</v>
      </c>
      <c r="AM35" s="18">
        <v>0.57922548880947</v>
      </c>
      <c r="AN35" s="18">
        <v>0.63440654411063901</v>
      </c>
      <c r="AO35" s="18">
        <v>0.56857187159627298</v>
      </c>
      <c r="AP35" s="18">
        <v>0.51164714342411899</v>
      </c>
      <c r="AQ35" s="18">
        <v>0.46868190223117401</v>
      </c>
      <c r="AR35" s="18">
        <v>5.9809525688385601E-2</v>
      </c>
      <c r="AS35" s="18">
        <v>5.7855734298141101E-2</v>
      </c>
      <c r="AT35" s="18">
        <v>6.1989384786112302E-2</v>
      </c>
      <c r="AU35" s="18">
        <v>6.5661311211135998E-2</v>
      </c>
      <c r="AV35" s="18">
        <v>6.28250302725228E-2</v>
      </c>
      <c r="AW35" s="18">
        <v>5.8181252667288699E-2</v>
      </c>
      <c r="AX35" s="18">
        <v>3.8314608692632299E-2</v>
      </c>
    </row>
    <row r="36" spans="1:50" x14ac:dyDescent="0.25">
      <c r="A36" s="16" t="s">
        <v>109</v>
      </c>
      <c r="B36" s="16">
        <v>13035761</v>
      </c>
      <c r="C36" s="16">
        <v>5995634</v>
      </c>
      <c r="D36" s="16">
        <v>7040127</v>
      </c>
      <c r="E36" s="16">
        <v>2563599</v>
      </c>
      <c r="F36" s="16">
        <v>2311929</v>
      </c>
      <c r="G36" s="16">
        <v>1287935</v>
      </c>
      <c r="H36" s="16">
        <v>876664</v>
      </c>
      <c r="I36" s="16">
        <v>4455932</v>
      </c>
      <c r="J36" s="16">
        <v>2426250</v>
      </c>
      <c r="K36" s="16">
        <v>2029682</v>
      </c>
      <c r="L36" s="16">
        <v>1000062</v>
      </c>
      <c r="M36" s="16">
        <v>686773</v>
      </c>
      <c r="N36" s="16">
        <v>235874</v>
      </c>
      <c r="O36" s="16">
        <v>106973</v>
      </c>
      <c r="P36" s="16">
        <v>423450</v>
      </c>
      <c r="Q36" s="16">
        <v>220729</v>
      </c>
      <c r="R36" s="16">
        <v>202721</v>
      </c>
      <c r="S36" s="16">
        <v>92517</v>
      </c>
      <c r="T36" s="16">
        <v>57199</v>
      </c>
      <c r="U36" s="16">
        <v>32142</v>
      </c>
      <c r="V36" s="16">
        <v>20863</v>
      </c>
      <c r="W36" s="16">
        <v>4879382</v>
      </c>
      <c r="X36" s="16">
        <v>2646979</v>
      </c>
      <c r="Y36" s="16">
        <v>2232403</v>
      </c>
      <c r="Z36" s="16">
        <v>1092579</v>
      </c>
      <c r="AA36" s="16">
        <v>743972</v>
      </c>
      <c r="AB36" s="16">
        <v>268016</v>
      </c>
      <c r="AC36" s="16">
        <v>127836</v>
      </c>
      <c r="AD36" s="18">
        <v>0.63072576530789803</v>
      </c>
      <c r="AE36" s="18">
        <v>0.64420112033683896</v>
      </c>
      <c r="AF36" s="18">
        <v>0.61613970430766296</v>
      </c>
      <c r="AG36" s="18">
        <v>0.682754519789186</v>
      </c>
      <c r="AH36" s="18">
        <v>0.62945481796515801</v>
      </c>
      <c r="AI36" s="18">
        <v>0.49486866310481797</v>
      </c>
      <c r="AJ36" s="18">
        <v>0.42708106055096301</v>
      </c>
      <c r="AK36" s="18">
        <v>0.59042772248013098</v>
      </c>
      <c r="AL36" s="18">
        <v>0.60142743575676305</v>
      </c>
      <c r="AM36" s="18">
        <v>0.578521357972966</v>
      </c>
      <c r="AN36" s="18">
        <v>0.64664246363576705</v>
      </c>
      <c r="AO36" s="18">
        <v>0.593697396676373</v>
      </c>
      <c r="AP36" s="18">
        <v>0.455361340136478</v>
      </c>
      <c r="AQ36" s="18">
        <v>0.37695459283861399</v>
      </c>
      <c r="AR36" s="18">
        <v>6.3891543748960999E-2</v>
      </c>
      <c r="AS36" s="18">
        <v>6.6398028860475397E-2</v>
      </c>
      <c r="AT36" s="18">
        <v>6.1054897244396798E-2</v>
      </c>
      <c r="AU36" s="18">
        <v>5.2891713063385498E-2</v>
      </c>
      <c r="AV36" s="18">
        <v>5.6806970521535098E-2</v>
      </c>
      <c r="AW36" s="18">
        <v>7.9833955782268706E-2</v>
      </c>
      <c r="AX36" s="18">
        <v>0.117369914853359</v>
      </c>
    </row>
    <row r="37" spans="1:50" x14ac:dyDescent="0.25">
      <c r="A37" s="16" t="s">
        <v>110</v>
      </c>
      <c r="B37" s="16">
        <v>13056079</v>
      </c>
      <c r="C37" s="16">
        <v>5966951</v>
      </c>
      <c r="D37" s="16">
        <v>7089128</v>
      </c>
      <c r="E37" s="16">
        <v>2452774</v>
      </c>
      <c r="F37" s="16">
        <v>2465537</v>
      </c>
      <c r="G37" s="16">
        <v>1312565</v>
      </c>
      <c r="H37" s="16">
        <v>858252</v>
      </c>
      <c r="I37" s="16">
        <v>4575312</v>
      </c>
      <c r="J37" s="16">
        <v>2498325</v>
      </c>
      <c r="K37" s="16">
        <v>2076987</v>
      </c>
      <c r="L37" s="16">
        <v>965548</v>
      </c>
      <c r="M37" s="16">
        <v>749988</v>
      </c>
      <c r="N37" s="16">
        <v>250082</v>
      </c>
      <c r="O37" s="16">
        <v>111369</v>
      </c>
      <c r="P37" s="16">
        <v>392315</v>
      </c>
      <c r="Q37" s="16">
        <v>198857</v>
      </c>
      <c r="R37" s="16">
        <v>193458</v>
      </c>
      <c r="S37" s="16">
        <v>92200</v>
      </c>
      <c r="T37" s="16">
        <v>51551</v>
      </c>
      <c r="U37" s="16">
        <v>35877</v>
      </c>
      <c r="V37" s="16">
        <v>13830</v>
      </c>
      <c r="W37" s="16">
        <v>4967627</v>
      </c>
      <c r="X37" s="16">
        <v>2697182</v>
      </c>
      <c r="Y37" s="16">
        <v>2270445</v>
      </c>
      <c r="Z37" s="16">
        <v>1057748</v>
      </c>
      <c r="AA37" s="16">
        <v>801539</v>
      </c>
      <c r="AB37" s="16">
        <v>285959</v>
      </c>
      <c r="AC37" s="16">
        <v>125199</v>
      </c>
      <c r="AD37" s="18">
        <v>0.63716901813145999</v>
      </c>
      <c r="AE37" s="18">
        <v>0.65494365543214705</v>
      </c>
      <c r="AF37" s="18">
        <v>0.61790585755276695</v>
      </c>
      <c r="AG37" s="18">
        <v>0.67727044328968999</v>
      </c>
      <c r="AH37" s="18">
        <v>0.63660298200221199</v>
      </c>
      <c r="AI37" s="18">
        <v>0.51083611262247197</v>
      </c>
      <c r="AJ37" s="18">
        <v>0.424854834637718</v>
      </c>
      <c r="AK37" s="18">
        <v>0.597785598787127</v>
      </c>
      <c r="AL37" s="18">
        <v>0.61512024350876704</v>
      </c>
      <c r="AM37" s="18">
        <v>0.57899927762631997</v>
      </c>
      <c r="AN37" s="18">
        <v>0.63859996287733301</v>
      </c>
      <c r="AO37" s="18">
        <v>0.60468437538396902</v>
      </c>
      <c r="AP37" s="18">
        <v>0.45409708060423098</v>
      </c>
      <c r="AQ37" s="18">
        <v>0.38777665572666797</v>
      </c>
      <c r="AR37" s="18">
        <v>6.1810003662494201E-2</v>
      </c>
      <c r="AS37" s="18">
        <v>6.0804332698060598E-2</v>
      </c>
      <c r="AT37" s="18">
        <v>6.2965222696766299E-2</v>
      </c>
      <c r="AU37" s="18">
        <v>5.7097546180405398E-2</v>
      </c>
      <c r="AV37" s="18">
        <v>5.0138952409324297E-2</v>
      </c>
      <c r="AW37" s="18">
        <v>0.111070910251355</v>
      </c>
      <c r="AX37" s="18">
        <v>8.7272583216963295E-2</v>
      </c>
    </row>
    <row r="38" spans="1:50" x14ac:dyDescent="0.25">
      <c r="A38" s="16" t="s">
        <v>111</v>
      </c>
      <c r="B38" s="16">
        <v>13085136</v>
      </c>
      <c r="C38" s="16">
        <v>5968077</v>
      </c>
      <c r="D38" s="16">
        <v>7117059</v>
      </c>
      <c r="E38" s="16">
        <v>2524359</v>
      </c>
      <c r="F38" s="16">
        <v>2422383</v>
      </c>
      <c r="G38" s="16">
        <v>1309918</v>
      </c>
      <c r="H38" s="16">
        <v>860399</v>
      </c>
      <c r="I38" s="16">
        <v>4532374</v>
      </c>
      <c r="J38" s="16">
        <v>2448205</v>
      </c>
      <c r="K38" s="16">
        <v>2084169</v>
      </c>
      <c r="L38" s="16">
        <v>966770</v>
      </c>
      <c r="M38" s="16">
        <v>693924</v>
      </c>
      <c r="N38" s="16">
        <v>287663</v>
      </c>
      <c r="O38" s="16">
        <v>135812</v>
      </c>
      <c r="P38" s="16">
        <v>495862</v>
      </c>
      <c r="Q38" s="16">
        <v>248488</v>
      </c>
      <c r="R38" s="16">
        <v>247374</v>
      </c>
      <c r="S38" s="16">
        <v>116727</v>
      </c>
      <c r="T38" s="16">
        <v>70988</v>
      </c>
      <c r="U38" s="16">
        <v>37234</v>
      </c>
      <c r="V38" s="16">
        <v>22425</v>
      </c>
      <c r="W38" s="16">
        <v>5028236</v>
      </c>
      <c r="X38" s="16">
        <v>2696693</v>
      </c>
      <c r="Y38" s="16">
        <v>2331543</v>
      </c>
      <c r="Z38" s="16">
        <v>1083497</v>
      </c>
      <c r="AA38" s="16">
        <v>764912</v>
      </c>
      <c r="AB38" s="16">
        <v>324897</v>
      </c>
      <c r="AC38" s="16">
        <v>158237</v>
      </c>
      <c r="AD38" s="18">
        <v>0.63715758337177997</v>
      </c>
      <c r="AE38" s="18">
        <v>0.650294495305898</v>
      </c>
      <c r="AF38" s="18">
        <v>0.62311359666910704</v>
      </c>
      <c r="AG38" s="18">
        <v>0.68562079225775396</v>
      </c>
      <c r="AH38" s="18">
        <v>0.59804525796039898</v>
      </c>
      <c r="AI38" s="18">
        <v>0.56056287128511895</v>
      </c>
      <c r="AJ38" s="18">
        <v>0.52191198456514298</v>
      </c>
      <c r="AK38" s="18">
        <v>0.59128715533041898</v>
      </c>
      <c r="AL38" s="18">
        <v>0.60717946639958198</v>
      </c>
      <c r="AM38" s="18">
        <v>0.57429751526512895</v>
      </c>
      <c r="AN38" s="18">
        <v>0.63598521279153597</v>
      </c>
      <c r="AO38" s="18">
        <v>0.55018667483665995</v>
      </c>
      <c r="AP38" s="18">
        <v>0.50838500363417805</v>
      </c>
      <c r="AQ38" s="18">
        <v>0.48007583793400099</v>
      </c>
      <c r="AR38" s="18">
        <v>7.1992281404891001E-2</v>
      </c>
      <c r="AS38" s="18">
        <v>6.6300774829772202E-2</v>
      </c>
      <c r="AT38" s="18">
        <v>7.8342186183910895E-2</v>
      </c>
      <c r="AU38" s="18">
        <v>7.2395090736334794E-2</v>
      </c>
      <c r="AV38" s="18">
        <v>8.0025018987624499E-2</v>
      </c>
      <c r="AW38" s="18">
        <v>9.30812052024063E-2</v>
      </c>
      <c r="AX38" s="18">
        <v>8.0159390602995803E-2</v>
      </c>
    </row>
    <row r="39" spans="1:50" x14ac:dyDescent="0.25">
      <c r="A39" s="16" t="s">
        <v>112</v>
      </c>
      <c r="B39" s="16">
        <v>13114464</v>
      </c>
      <c r="C39" s="16">
        <v>6036645</v>
      </c>
      <c r="D39" s="16">
        <v>7077819</v>
      </c>
      <c r="E39" s="16">
        <v>2492706</v>
      </c>
      <c r="F39" s="16">
        <v>2337972</v>
      </c>
      <c r="G39" s="16">
        <v>1324759</v>
      </c>
      <c r="H39" s="16">
        <v>922382</v>
      </c>
      <c r="I39" s="16">
        <v>4491076</v>
      </c>
      <c r="J39" s="16">
        <v>2457465</v>
      </c>
      <c r="K39" s="16">
        <v>2033611</v>
      </c>
      <c r="L39" s="16">
        <v>972280</v>
      </c>
      <c r="M39" s="16">
        <v>661055</v>
      </c>
      <c r="N39" s="16">
        <v>262263</v>
      </c>
      <c r="O39" s="16">
        <v>138013</v>
      </c>
      <c r="P39" s="16">
        <v>426759</v>
      </c>
      <c r="Q39" s="16">
        <v>219788</v>
      </c>
      <c r="R39" s="16">
        <v>206971</v>
      </c>
      <c r="S39" s="16">
        <v>96978</v>
      </c>
      <c r="T39" s="16">
        <v>64187</v>
      </c>
      <c r="U39" s="16">
        <v>31849</v>
      </c>
      <c r="V39" s="16">
        <v>13957</v>
      </c>
      <c r="W39" s="16">
        <v>4917835</v>
      </c>
      <c r="X39" s="16">
        <v>2677253</v>
      </c>
      <c r="Y39" s="16">
        <v>2240582</v>
      </c>
      <c r="Z39" s="16">
        <v>1069258</v>
      </c>
      <c r="AA39" s="16">
        <v>725242</v>
      </c>
      <c r="AB39" s="16">
        <v>294112</v>
      </c>
      <c r="AC39" s="16">
        <v>151970</v>
      </c>
      <c r="AD39" s="18">
        <v>0.63245488506339098</v>
      </c>
      <c r="AE39" s="18">
        <v>0.650107252702256</v>
      </c>
      <c r="AF39" s="18">
        <v>0.61326826061119499</v>
      </c>
      <c r="AG39" s="18">
        <v>0.678282658944101</v>
      </c>
      <c r="AH39" s="18">
        <v>0.60818829262432295</v>
      </c>
      <c r="AI39" s="18">
        <v>0.54315244830065001</v>
      </c>
      <c r="AJ39" s="18">
        <v>0.43401749812204499</v>
      </c>
      <c r="AK39" s="18">
        <v>0.58945347099957501</v>
      </c>
      <c r="AL39" s="18">
        <v>0.608637274152797</v>
      </c>
      <c r="AM39" s="18">
        <v>0.56860230620424601</v>
      </c>
      <c r="AN39" s="18">
        <v>0.62920708205126696</v>
      </c>
      <c r="AO39" s="18">
        <v>0.56252299502181202</v>
      </c>
      <c r="AP39" s="18">
        <v>0.49532323586940202</v>
      </c>
      <c r="AQ39" s="18">
        <v>0.42073556920448402</v>
      </c>
      <c r="AR39" s="18">
        <v>6.7991275076491595E-2</v>
      </c>
      <c r="AS39" s="18">
        <v>6.3789441476131997E-2</v>
      </c>
      <c r="AT39" s="18">
        <v>7.28326529770741E-2</v>
      </c>
      <c r="AU39" s="18">
        <v>7.2352692857033496E-2</v>
      </c>
      <c r="AV39" s="18">
        <v>7.5084144427486094E-2</v>
      </c>
      <c r="AW39" s="18">
        <v>8.8058541540024196E-2</v>
      </c>
      <c r="AX39" s="18">
        <v>3.0602289020675799E-2</v>
      </c>
    </row>
    <row r="40" spans="1:50" x14ac:dyDescent="0.25">
      <c r="A40" s="16" t="s">
        <v>113</v>
      </c>
      <c r="B40" s="16">
        <v>13150131</v>
      </c>
      <c r="C40" s="16">
        <v>6253597</v>
      </c>
      <c r="D40" s="16">
        <v>6896534</v>
      </c>
      <c r="E40" s="16">
        <v>2375543</v>
      </c>
      <c r="F40" s="16">
        <v>2367731</v>
      </c>
      <c r="G40" s="16">
        <v>1334315</v>
      </c>
      <c r="H40" s="16">
        <v>818945</v>
      </c>
      <c r="I40" s="16">
        <v>4444336</v>
      </c>
      <c r="J40" s="16">
        <v>2494617</v>
      </c>
      <c r="K40" s="16">
        <v>1949719</v>
      </c>
      <c r="L40" s="16">
        <v>923045</v>
      </c>
      <c r="M40" s="16">
        <v>675920</v>
      </c>
      <c r="N40" s="16">
        <v>253941</v>
      </c>
      <c r="O40" s="16">
        <v>96813</v>
      </c>
      <c r="P40" s="16">
        <v>465198</v>
      </c>
      <c r="Q40" s="16">
        <v>240506</v>
      </c>
      <c r="R40" s="16">
        <v>224692</v>
      </c>
      <c r="S40" s="16">
        <v>109485</v>
      </c>
      <c r="T40" s="16">
        <v>63047</v>
      </c>
      <c r="U40" s="16">
        <v>36530</v>
      </c>
      <c r="V40" s="16">
        <v>15630</v>
      </c>
      <c r="W40" s="16">
        <v>4909534</v>
      </c>
      <c r="X40" s="16">
        <v>2735123</v>
      </c>
      <c r="Y40" s="16">
        <v>2174411</v>
      </c>
      <c r="Z40" s="16">
        <v>1032530</v>
      </c>
      <c r="AA40" s="16">
        <v>738967</v>
      </c>
      <c r="AB40" s="16">
        <v>290471</v>
      </c>
      <c r="AC40" s="16">
        <v>112443</v>
      </c>
      <c r="AD40" s="18">
        <v>0.621359061991689</v>
      </c>
      <c r="AE40" s="18">
        <v>0.63997314968596097</v>
      </c>
      <c r="AF40" s="18">
        <v>0.60016635146025898</v>
      </c>
      <c r="AG40" s="18">
        <v>0.67004445937047896</v>
      </c>
      <c r="AH40" s="18">
        <v>0.60307883968422504</v>
      </c>
      <c r="AI40" s="18">
        <v>0.52325849505896005</v>
      </c>
      <c r="AJ40" s="18">
        <v>0.37171203382203</v>
      </c>
      <c r="AK40" s="18">
        <v>0.57681659660987505</v>
      </c>
      <c r="AL40" s="18">
        <v>0.59604235903726999</v>
      </c>
      <c r="AM40" s="18">
        <v>0.55492747560851496</v>
      </c>
      <c r="AN40" s="18">
        <v>0.62035242544173697</v>
      </c>
      <c r="AO40" s="18">
        <v>0.56233708123844295</v>
      </c>
      <c r="AP40" s="18">
        <v>0.474535738115692</v>
      </c>
      <c r="AQ40" s="18">
        <v>0.33717161624877701</v>
      </c>
      <c r="AR40" s="18">
        <v>7.1685548833937199E-2</v>
      </c>
      <c r="AS40" s="18">
        <v>6.8644740283633196E-2</v>
      </c>
      <c r="AT40" s="18">
        <v>7.5377227899687205E-2</v>
      </c>
      <c r="AU40" s="18">
        <v>7.4162293611723801E-2</v>
      </c>
      <c r="AV40" s="18">
        <v>6.7556272521707803E-2</v>
      </c>
      <c r="AW40" s="18">
        <v>9.3114125051669397E-2</v>
      </c>
      <c r="AX40" s="18">
        <v>9.2922516438599598E-2</v>
      </c>
    </row>
    <row r="41" spans="1:50" x14ac:dyDescent="0.25">
      <c r="A41" s="16" t="s">
        <v>114</v>
      </c>
      <c r="B41" s="16">
        <v>13178594</v>
      </c>
      <c r="C41" s="16">
        <v>6050071</v>
      </c>
      <c r="D41" s="16">
        <v>7128523</v>
      </c>
      <c r="E41" s="16">
        <v>2568951</v>
      </c>
      <c r="F41" s="16">
        <v>2487665</v>
      </c>
      <c r="G41" s="16">
        <v>1273837</v>
      </c>
      <c r="H41" s="16">
        <v>798070</v>
      </c>
      <c r="I41" s="16">
        <v>4572793</v>
      </c>
      <c r="J41" s="16">
        <v>2469207</v>
      </c>
      <c r="K41" s="16">
        <v>2103586</v>
      </c>
      <c r="L41" s="16">
        <v>1026725</v>
      </c>
      <c r="M41" s="16">
        <v>714543</v>
      </c>
      <c r="N41" s="16">
        <v>268550</v>
      </c>
      <c r="O41" s="16">
        <v>93768</v>
      </c>
      <c r="P41" s="16">
        <v>418624</v>
      </c>
      <c r="Q41" s="16">
        <v>210003</v>
      </c>
      <c r="R41" s="16">
        <v>208621</v>
      </c>
      <c r="S41" s="16">
        <v>104981</v>
      </c>
      <c r="T41" s="16">
        <v>54458</v>
      </c>
      <c r="U41" s="16">
        <v>32648</v>
      </c>
      <c r="V41" s="16">
        <v>16534</v>
      </c>
      <c r="W41" s="16">
        <v>4991417</v>
      </c>
      <c r="X41" s="16">
        <v>2679210</v>
      </c>
      <c r="Y41" s="16">
        <v>2312207</v>
      </c>
      <c r="Z41" s="16">
        <v>1131706</v>
      </c>
      <c r="AA41" s="16">
        <v>769001</v>
      </c>
      <c r="AB41" s="16">
        <v>301198</v>
      </c>
      <c r="AC41" s="16">
        <v>110302</v>
      </c>
      <c r="AD41" s="18">
        <v>0.63456305405043201</v>
      </c>
      <c r="AE41" s="18">
        <v>0.64647028082561597</v>
      </c>
      <c r="AF41" s="18">
        <v>0.62174809770295703</v>
      </c>
      <c r="AG41" s="18">
        <v>0.69741000919648699</v>
      </c>
      <c r="AH41" s="18">
        <v>0.60821775499425701</v>
      </c>
      <c r="AI41" s="18">
        <v>0.54262657652859803</v>
      </c>
      <c r="AJ41" s="18">
        <v>0.39845026103443498</v>
      </c>
      <c r="AK41" s="18">
        <v>0.59490162912366695</v>
      </c>
      <c r="AL41" s="18">
        <v>0.60719965348767502</v>
      </c>
      <c r="AM41" s="18">
        <v>0.58166608331938396</v>
      </c>
      <c r="AN41" s="18">
        <v>0.65580521854987694</v>
      </c>
      <c r="AO41" s="18">
        <v>0.57324880732217898</v>
      </c>
      <c r="AP41" s="18">
        <v>0.498156931295829</v>
      </c>
      <c r="AQ41" s="18">
        <v>0.350885469750715</v>
      </c>
      <c r="AR41" s="18">
        <v>6.2501944721812794E-2</v>
      </c>
      <c r="AS41" s="18">
        <v>6.0746222220436699E-2</v>
      </c>
      <c r="AT41" s="18">
        <v>6.4466645787347607E-2</v>
      </c>
      <c r="AU41" s="18">
        <v>5.9656142151651499E-2</v>
      </c>
      <c r="AV41" s="18">
        <v>5.7494125064480997E-2</v>
      </c>
      <c r="AW41" s="18">
        <v>8.1952575042048198E-2</v>
      </c>
      <c r="AX41" s="18">
        <v>0.119374476403239</v>
      </c>
    </row>
    <row r="42" spans="1:50" x14ac:dyDescent="0.25">
      <c r="A42" s="16" t="s">
        <v>115</v>
      </c>
      <c r="B42" s="16">
        <v>13208032</v>
      </c>
      <c r="C42" s="16">
        <v>6077911</v>
      </c>
      <c r="D42" s="16">
        <v>7130121</v>
      </c>
      <c r="E42" s="16">
        <v>2603105</v>
      </c>
      <c r="F42" s="16">
        <v>2411892</v>
      </c>
      <c r="G42" s="16">
        <v>1226832</v>
      </c>
      <c r="H42" s="16">
        <v>888292</v>
      </c>
      <c r="I42" s="16">
        <v>4530142</v>
      </c>
      <c r="J42" s="16">
        <v>2445011</v>
      </c>
      <c r="K42" s="16">
        <v>2085131</v>
      </c>
      <c r="L42" s="16">
        <v>991660</v>
      </c>
      <c r="M42" s="16">
        <v>715396</v>
      </c>
      <c r="N42" s="16">
        <v>253917</v>
      </c>
      <c r="O42" s="16">
        <v>124158</v>
      </c>
      <c r="P42" s="16">
        <v>419085</v>
      </c>
      <c r="Q42" s="16">
        <v>218557</v>
      </c>
      <c r="R42" s="16">
        <v>200528</v>
      </c>
      <c r="S42" s="16">
        <v>106140</v>
      </c>
      <c r="T42" s="16">
        <v>54824</v>
      </c>
      <c r="U42" s="16">
        <v>29834</v>
      </c>
      <c r="V42" s="16">
        <v>9730</v>
      </c>
      <c r="W42" s="16">
        <v>4949227</v>
      </c>
      <c r="X42" s="16">
        <v>2663568</v>
      </c>
      <c r="Y42" s="16">
        <v>2285659</v>
      </c>
      <c r="Z42" s="16">
        <v>1097800</v>
      </c>
      <c r="AA42" s="16">
        <v>770220</v>
      </c>
      <c r="AB42" s="16">
        <v>283751</v>
      </c>
      <c r="AC42" s="16">
        <v>133888</v>
      </c>
      <c r="AD42" s="18">
        <v>0.63263947775292195</v>
      </c>
      <c r="AE42" s="18">
        <v>0.64341754540107798</v>
      </c>
      <c r="AF42" s="18">
        <v>0.62079559945499296</v>
      </c>
      <c r="AG42" s="18">
        <v>0.67769394638081903</v>
      </c>
      <c r="AH42" s="18">
        <v>0.630420565954672</v>
      </c>
      <c r="AI42" s="18">
        <v>0.52052942784511502</v>
      </c>
      <c r="AJ42" s="18">
        <v>0.45242681126527901</v>
      </c>
      <c r="AK42" s="18">
        <v>0.59330213781634</v>
      </c>
      <c r="AL42" s="18">
        <v>0.60138511324252197</v>
      </c>
      <c r="AM42" s="18">
        <v>0.58441986129349499</v>
      </c>
      <c r="AN42" s="18">
        <v>0.63369904258305798</v>
      </c>
      <c r="AO42" s="18">
        <v>0.59766471999108595</v>
      </c>
      <c r="AP42" s="18">
        <v>0.49044830028176201</v>
      </c>
      <c r="AQ42" s="18">
        <v>0.43016860296312698</v>
      </c>
      <c r="AR42" s="18">
        <v>6.2179711067517802E-2</v>
      </c>
      <c r="AS42" s="18">
        <v>6.5326835519156995E-2</v>
      </c>
      <c r="AT42" s="18">
        <v>5.8595354402371798E-2</v>
      </c>
      <c r="AU42" s="18">
        <v>6.4918543293345302E-2</v>
      </c>
      <c r="AV42" s="18">
        <v>5.1958720467792201E-2</v>
      </c>
      <c r="AW42" s="18">
        <v>5.7789485001612698E-2</v>
      </c>
      <c r="AX42" s="18">
        <v>4.9197367945334199E-2</v>
      </c>
    </row>
    <row r="43" spans="1:50" x14ac:dyDescent="0.25">
      <c r="A43" s="16" t="s">
        <v>116</v>
      </c>
      <c r="B43" s="16">
        <v>13443473</v>
      </c>
      <c r="C43" s="16">
        <v>6215195</v>
      </c>
      <c r="D43" s="16">
        <v>7228278</v>
      </c>
      <c r="E43" s="16">
        <v>2376673</v>
      </c>
      <c r="F43" s="16">
        <v>2435373</v>
      </c>
      <c r="G43" s="16">
        <v>1367009</v>
      </c>
      <c r="H43" s="16">
        <v>1049223</v>
      </c>
      <c r="I43" s="16">
        <v>4650699</v>
      </c>
      <c r="J43" s="16">
        <v>2560598</v>
      </c>
      <c r="K43" s="16">
        <v>2090101</v>
      </c>
      <c r="L43" s="16">
        <v>957261</v>
      </c>
      <c r="M43" s="16">
        <v>724495</v>
      </c>
      <c r="N43" s="16">
        <v>268816</v>
      </c>
      <c r="O43" s="16">
        <v>139529</v>
      </c>
      <c r="P43" s="16">
        <v>379017</v>
      </c>
      <c r="Q43" s="16">
        <v>199635</v>
      </c>
      <c r="R43" s="16">
        <v>179382</v>
      </c>
      <c r="S43" s="16">
        <v>70435</v>
      </c>
      <c r="T43" s="16">
        <v>65843</v>
      </c>
      <c r="U43" s="16">
        <v>23516</v>
      </c>
      <c r="V43" s="16">
        <v>19588</v>
      </c>
      <c r="W43" s="16">
        <v>5029716</v>
      </c>
      <c r="X43" s="16">
        <v>2760233</v>
      </c>
      <c r="Y43" s="16">
        <v>2269483</v>
      </c>
      <c r="Z43" s="16">
        <v>1027696</v>
      </c>
      <c r="AA43" s="16">
        <v>790338</v>
      </c>
      <c r="AB43" s="16">
        <v>292332</v>
      </c>
      <c r="AC43" s="16">
        <v>159117</v>
      </c>
      <c r="AD43" s="18">
        <v>0.63093818947515901</v>
      </c>
      <c r="AE43" s="18">
        <v>0.64646168706274498</v>
      </c>
      <c r="AF43" s="18">
        <v>0.61360937338986798</v>
      </c>
      <c r="AG43" s="18">
        <v>0.67246601046844701</v>
      </c>
      <c r="AH43" s="18">
        <v>0.64561872776809004</v>
      </c>
      <c r="AI43" s="18">
        <v>0.51640814624926601</v>
      </c>
      <c r="AJ43" s="18">
        <v>0.407387217295342</v>
      </c>
      <c r="AK43" s="18">
        <v>0.59617891771828901</v>
      </c>
      <c r="AL43" s="18">
        <v>0.613361049709918</v>
      </c>
      <c r="AM43" s="18">
        <v>0.57699857491498496</v>
      </c>
      <c r="AN43" s="18">
        <v>0.64208039603898304</v>
      </c>
      <c r="AO43" s="18">
        <v>0.60426184415019102</v>
      </c>
      <c r="AP43" s="18">
        <v>0.481609607779864</v>
      </c>
      <c r="AQ43" s="18">
        <v>0.358840462166438</v>
      </c>
      <c r="AR43" s="18">
        <v>5.5091405682361497E-2</v>
      </c>
      <c r="AS43" s="18">
        <v>5.1202782802524202E-2</v>
      </c>
      <c r="AT43" s="18">
        <v>5.9664666256037197E-2</v>
      </c>
      <c r="AU43" s="18">
        <v>4.5185353544183501E-2</v>
      </c>
      <c r="AV43" s="18">
        <v>6.4057750866165095E-2</v>
      </c>
      <c r="AW43" s="18">
        <v>6.73857272046295E-2</v>
      </c>
      <c r="AX43" s="18">
        <v>0.119166122715405</v>
      </c>
    </row>
    <row r="44" spans="1:50" x14ac:dyDescent="0.25">
      <c r="A44" s="16" t="s">
        <v>117</v>
      </c>
      <c r="B44" s="16">
        <v>13582471</v>
      </c>
      <c r="C44" s="16">
        <v>6172699</v>
      </c>
      <c r="D44" s="16">
        <v>7409772</v>
      </c>
      <c r="E44" s="16">
        <v>2467191</v>
      </c>
      <c r="F44" s="16">
        <v>2580622</v>
      </c>
      <c r="G44" s="16">
        <v>1409042</v>
      </c>
      <c r="H44" s="16">
        <v>952917</v>
      </c>
      <c r="I44" s="16">
        <v>4547178</v>
      </c>
      <c r="J44" s="16">
        <v>2446319</v>
      </c>
      <c r="K44" s="16">
        <v>2100859</v>
      </c>
      <c r="L44" s="16">
        <v>937325</v>
      </c>
      <c r="M44" s="16">
        <v>747824</v>
      </c>
      <c r="N44" s="16">
        <v>284397</v>
      </c>
      <c r="O44" s="16">
        <v>131313</v>
      </c>
      <c r="P44" s="16">
        <v>409890</v>
      </c>
      <c r="Q44" s="16">
        <v>198369</v>
      </c>
      <c r="R44" s="16">
        <v>211521</v>
      </c>
      <c r="S44" s="16">
        <v>99940</v>
      </c>
      <c r="T44" s="16">
        <v>72013</v>
      </c>
      <c r="U44" s="16">
        <v>20902</v>
      </c>
      <c r="V44" s="16">
        <v>18666</v>
      </c>
      <c r="W44" s="16">
        <v>4957068</v>
      </c>
      <c r="X44" s="16">
        <v>2644688</v>
      </c>
      <c r="Y44" s="16">
        <v>2312380</v>
      </c>
      <c r="Z44" s="16">
        <v>1037265</v>
      </c>
      <c r="AA44" s="16">
        <v>819837</v>
      </c>
      <c r="AB44" s="16">
        <v>305299</v>
      </c>
      <c r="AC44" s="16">
        <v>149979</v>
      </c>
      <c r="AD44" s="18">
        <v>0.61878329851034697</v>
      </c>
      <c r="AE44" s="18">
        <v>0.62361959731505301</v>
      </c>
      <c r="AF44" s="18">
        <v>0.61358618265297904</v>
      </c>
      <c r="AG44" s="18">
        <v>0.66998840513328795</v>
      </c>
      <c r="AH44" s="18">
        <v>0.62674484682543796</v>
      </c>
      <c r="AI44" s="18">
        <v>0.53615852008174703</v>
      </c>
      <c r="AJ44" s="18">
        <v>0.42775833657353401</v>
      </c>
      <c r="AK44" s="18">
        <v>0.579258679218418</v>
      </c>
      <c r="AL44" s="18">
        <v>0.58703227160039195</v>
      </c>
      <c r="AM44" s="18">
        <v>0.57090512997167497</v>
      </c>
      <c r="AN44" s="18">
        <v>0.62414128599129304</v>
      </c>
      <c r="AO44" s="18">
        <v>0.58340049250056003</v>
      </c>
      <c r="AP44" s="18">
        <v>0.50149843292159102</v>
      </c>
      <c r="AQ44" s="18">
        <v>0.388246403377215</v>
      </c>
      <c r="AR44" s="18">
        <v>6.3874735124688498E-2</v>
      </c>
      <c r="AS44" s="18">
        <v>5.8669300759926102E-2</v>
      </c>
      <c r="AT44" s="18">
        <v>6.9559996440537494E-2</v>
      </c>
      <c r="AU44" s="18">
        <v>6.8429720261911395E-2</v>
      </c>
      <c r="AV44" s="18">
        <v>6.9157895026060803E-2</v>
      </c>
      <c r="AW44" s="18">
        <v>6.46452231233242E-2</v>
      </c>
      <c r="AX44" s="18">
        <v>9.2369756046886103E-2</v>
      </c>
    </row>
    <row r="45" spans="1:50" x14ac:dyDescent="0.25">
      <c r="A45" s="16" t="s">
        <v>118</v>
      </c>
      <c r="B45" s="16">
        <v>13716934</v>
      </c>
      <c r="C45" s="16">
        <v>6220673</v>
      </c>
      <c r="D45" s="16">
        <v>7496261</v>
      </c>
      <c r="E45" s="16">
        <v>2603152</v>
      </c>
      <c r="F45" s="16">
        <v>2697871</v>
      </c>
      <c r="G45" s="16">
        <v>1260013</v>
      </c>
      <c r="H45" s="16">
        <v>935225</v>
      </c>
      <c r="I45" s="16">
        <v>4553921</v>
      </c>
      <c r="J45" s="16">
        <v>2459359</v>
      </c>
      <c r="K45" s="16">
        <v>2094562</v>
      </c>
      <c r="L45" s="16">
        <v>973424</v>
      </c>
      <c r="M45" s="16">
        <v>744626</v>
      </c>
      <c r="N45" s="16">
        <v>252296</v>
      </c>
      <c r="O45" s="16">
        <v>124216</v>
      </c>
      <c r="P45" s="16">
        <v>436848</v>
      </c>
      <c r="Q45" s="16">
        <v>225385</v>
      </c>
      <c r="R45" s="16">
        <v>211463</v>
      </c>
      <c r="S45" s="16">
        <v>82875</v>
      </c>
      <c r="T45" s="16">
        <v>80371</v>
      </c>
      <c r="U45" s="16">
        <v>31471</v>
      </c>
      <c r="V45" s="16">
        <v>16746</v>
      </c>
      <c r="W45" s="16">
        <v>4990769</v>
      </c>
      <c r="X45" s="16">
        <v>2684744</v>
      </c>
      <c r="Y45" s="16">
        <v>2306025</v>
      </c>
      <c r="Z45" s="16">
        <v>1056299</v>
      </c>
      <c r="AA45" s="16">
        <v>824997</v>
      </c>
      <c r="AB45" s="16">
        <v>283767</v>
      </c>
      <c r="AC45" s="16">
        <v>140962</v>
      </c>
      <c r="AD45" s="18">
        <v>0.61989407756195003</v>
      </c>
      <c r="AE45" s="18">
        <v>0.63114614343590603</v>
      </c>
      <c r="AF45" s="18">
        <v>0.60809271746806703</v>
      </c>
      <c r="AG45" s="18">
        <v>0.64575879785647206</v>
      </c>
      <c r="AH45" s="18">
        <v>0.62227948486759299</v>
      </c>
      <c r="AI45" s="18">
        <v>0.56052659628850598</v>
      </c>
      <c r="AJ45" s="18">
        <v>0.44083480716516399</v>
      </c>
      <c r="AK45" s="18">
        <v>0.57801836932139306</v>
      </c>
      <c r="AL45" s="18">
        <v>0.59249842553600296</v>
      </c>
      <c r="AM45" s="18">
        <v>0.56283143747416697</v>
      </c>
      <c r="AN45" s="18">
        <v>0.60972469292672604</v>
      </c>
      <c r="AO45" s="18">
        <v>0.57231084801147702</v>
      </c>
      <c r="AP45" s="18">
        <v>0.50167171698494895</v>
      </c>
      <c r="AQ45" s="18">
        <v>0.39347887947957799</v>
      </c>
      <c r="AR45" s="18">
        <v>6.7553005838117006E-2</v>
      </c>
      <c r="AS45" s="18">
        <v>6.1234182133329901E-2</v>
      </c>
      <c r="AT45" s="18">
        <v>7.4431544226274696E-2</v>
      </c>
      <c r="AU45" s="18">
        <v>5.58011831187704E-2</v>
      </c>
      <c r="AV45" s="18">
        <v>8.0299347915587599E-2</v>
      </c>
      <c r="AW45" s="18">
        <v>0.10499926264562701</v>
      </c>
      <c r="AX45" s="18">
        <v>0.107423295338481</v>
      </c>
    </row>
    <row r="46" spans="1:50" x14ac:dyDescent="0.25">
      <c r="A46" s="16" t="s">
        <v>119</v>
      </c>
      <c r="B46" s="16">
        <v>13749176</v>
      </c>
      <c r="C46" s="16">
        <v>6228141</v>
      </c>
      <c r="D46" s="16">
        <v>7521035</v>
      </c>
      <c r="E46" s="16">
        <v>2566714</v>
      </c>
      <c r="F46" s="16">
        <v>2634832</v>
      </c>
      <c r="G46" s="16">
        <v>1312107</v>
      </c>
      <c r="H46" s="16">
        <v>1007382</v>
      </c>
      <c r="I46" s="16">
        <v>4586543</v>
      </c>
      <c r="J46" s="16">
        <v>2455698</v>
      </c>
      <c r="K46" s="16">
        <v>2130845</v>
      </c>
      <c r="L46" s="16">
        <v>960271</v>
      </c>
      <c r="M46" s="16">
        <v>768732</v>
      </c>
      <c r="N46" s="16">
        <v>272120</v>
      </c>
      <c r="O46" s="16">
        <v>129722</v>
      </c>
      <c r="P46" s="16">
        <v>429520</v>
      </c>
      <c r="Q46" s="16">
        <v>216911</v>
      </c>
      <c r="R46" s="16">
        <v>212609</v>
      </c>
      <c r="S46" s="16">
        <v>98670</v>
      </c>
      <c r="T46" s="16">
        <v>65499</v>
      </c>
      <c r="U46" s="16">
        <v>28838</v>
      </c>
      <c r="V46" s="16">
        <v>19602</v>
      </c>
      <c r="W46" s="16">
        <v>5016063</v>
      </c>
      <c r="X46" s="16">
        <v>2672609</v>
      </c>
      <c r="Y46" s="16">
        <v>2343454</v>
      </c>
      <c r="Z46" s="16">
        <v>1058941</v>
      </c>
      <c r="AA46" s="16">
        <v>834231</v>
      </c>
      <c r="AB46" s="16">
        <v>300958</v>
      </c>
      <c r="AC46" s="16">
        <v>149324</v>
      </c>
      <c r="AD46" s="18">
        <v>0.62245893604150604</v>
      </c>
      <c r="AE46" s="18">
        <v>0.63217767126315605</v>
      </c>
      <c r="AF46" s="18">
        <v>0.61212835033004298</v>
      </c>
      <c r="AG46" s="18">
        <v>0.66114966714378798</v>
      </c>
      <c r="AH46" s="18">
        <v>0.62844021594607302</v>
      </c>
      <c r="AI46" s="18">
        <v>0.54592792335384899</v>
      </c>
      <c r="AJ46" s="18">
        <v>0.42917312523384499</v>
      </c>
      <c r="AK46" s="18">
        <v>0.58294656958296898</v>
      </c>
      <c r="AL46" s="18">
        <v>0.59459747353967796</v>
      </c>
      <c r="AM46" s="18">
        <v>0.57056217395989695</v>
      </c>
      <c r="AN46" s="18">
        <v>0.61848266333133195</v>
      </c>
      <c r="AO46" s="18">
        <v>0.58789840910721702</v>
      </c>
      <c r="AP46" s="18">
        <v>0.50683526794370304</v>
      </c>
      <c r="AQ46" s="18">
        <v>0.38408609047339098</v>
      </c>
      <c r="AR46" s="18">
        <v>6.3477868451553995E-2</v>
      </c>
      <c r="AS46" s="18">
        <v>5.9445626493560499E-2</v>
      </c>
      <c r="AT46" s="18">
        <v>6.7904347752779204E-2</v>
      </c>
      <c r="AU46" s="18">
        <v>6.4534561435659499E-2</v>
      </c>
      <c r="AV46" s="18">
        <v>6.4511795728766794E-2</v>
      </c>
      <c r="AW46" s="18">
        <v>7.1607722810704696E-2</v>
      </c>
      <c r="AX46" s="18">
        <v>0.105055587383034</v>
      </c>
    </row>
    <row r="47" spans="1:50" x14ac:dyDescent="0.25">
      <c r="A47" s="16" t="s">
        <v>120</v>
      </c>
      <c r="B47" s="16">
        <v>13780987</v>
      </c>
      <c r="C47" s="16">
        <v>6285294</v>
      </c>
      <c r="D47" s="16">
        <v>7495693</v>
      </c>
      <c r="E47" s="16">
        <v>2503561</v>
      </c>
      <c r="F47" s="16">
        <v>2565630</v>
      </c>
      <c r="G47" s="16">
        <v>1397336</v>
      </c>
      <c r="H47" s="16">
        <v>1029166</v>
      </c>
      <c r="I47" s="16">
        <v>4753101</v>
      </c>
      <c r="J47" s="16">
        <v>2574988</v>
      </c>
      <c r="K47" s="16">
        <v>2178113</v>
      </c>
      <c r="L47" s="16">
        <v>997111</v>
      </c>
      <c r="M47" s="16">
        <v>764106</v>
      </c>
      <c r="N47" s="16">
        <v>290676</v>
      </c>
      <c r="O47" s="16">
        <v>126220</v>
      </c>
      <c r="P47" s="16">
        <v>406147</v>
      </c>
      <c r="Q47" s="16">
        <v>211378</v>
      </c>
      <c r="R47" s="16">
        <v>194769</v>
      </c>
      <c r="S47" s="16">
        <v>87489</v>
      </c>
      <c r="T47" s="16">
        <v>64576</v>
      </c>
      <c r="U47" s="16">
        <v>29191</v>
      </c>
      <c r="V47" s="16">
        <v>13513</v>
      </c>
      <c r="W47" s="16">
        <v>5159248</v>
      </c>
      <c r="X47" s="16">
        <v>2786366</v>
      </c>
      <c r="Y47" s="16">
        <v>2372882</v>
      </c>
      <c r="Z47" s="16">
        <v>1084600</v>
      </c>
      <c r="AA47" s="16">
        <v>828682</v>
      </c>
      <c r="AB47" s="16">
        <v>319867</v>
      </c>
      <c r="AC47" s="16">
        <v>139733</v>
      </c>
      <c r="AD47" s="18">
        <v>0.63111332553752997</v>
      </c>
      <c r="AE47" s="18">
        <v>0.64478314067502096</v>
      </c>
      <c r="AF47" s="18">
        <v>0.61622311946973296</v>
      </c>
      <c r="AG47" s="18">
        <v>0.67825862726192299</v>
      </c>
      <c r="AH47" s="18">
        <v>0.62978588592123796</v>
      </c>
      <c r="AI47" s="18">
        <v>0.54522996118449796</v>
      </c>
      <c r="AJ47" s="18">
        <v>0.39008175464814698</v>
      </c>
      <c r="AK47" s="18">
        <v>0.59516504815625004</v>
      </c>
      <c r="AL47" s="18">
        <v>0.60825395140429195</v>
      </c>
      <c r="AM47" s="18">
        <v>0.58090761565957605</v>
      </c>
      <c r="AN47" s="18">
        <v>0.64487297351839801</v>
      </c>
      <c r="AO47" s="18">
        <v>0.59180868228434502</v>
      </c>
      <c r="AP47" s="18">
        <v>0.50561084911554899</v>
      </c>
      <c r="AQ47" s="18">
        <v>0.36477151187493601</v>
      </c>
      <c r="AR47" s="18">
        <v>5.6960098807392702E-2</v>
      </c>
      <c r="AS47" s="18">
        <v>5.6653449766826902E-2</v>
      </c>
      <c r="AT47" s="18">
        <v>5.7309605391870001E-2</v>
      </c>
      <c r="AU47" s="18">
        <v>4.9222600939556903E-2</v>
      </c>
      <c r="AV47" s="18">
        <v>6.0301769991780899E-2</v>
      </c>
      <c r="AW47" s="18">
        <v>7.26649577049608E-2</v>
      </c>
      <c r="AX47" s="18">
        <v>6.4884456839159804E-2</v>
      </c>
    </row>
    <row r="48" spans="1:50" x14ac:dyDescent="0.25">
      <c r="A48" s="16" t="s">
        <v>121</v>
      </c>
      <c r="B48" s="16">
        <v>13808955</v>
      </c>
      <c r="C48" s="16">
        <v>6380326</v>
      </c>
      <c r="D48" s="16">
        <v>7428629</v>
      </c>
      <c r="E48" s="16">
        <v>2496599</v>
      </c>
      <c r="F48" s="16">
        <v>2686257</v>
      </c>
      <c r="G48" s="16">
        <v>1377425</v>
      </c>
      <c r="H48" s="16">
        <v>868348</v>
      </c>
      <c r="I48" s="16">
        <v>4609004</v>
      </c>
      <c r="J48" s="16">
        <v>2488421</v>
      </c>
      <c r="K48" s="16">
        <v>2120583</v>
      </c>
      <c r="L48" s="16">
        <v>987870</v>
      </c>
      <c r="M48" s="16">
        <v>758006</v>
      </c>
      <c r="N48" s="16">
        <v>264093</v>
      </c>
      <c r="O48" s="16">
        <v>110614</v>
      </c>
      <c r="P48" s="16">
        <v>414983</v>
      </c>
      <c r="Q48" s="16">
        <v>211881</v>
      </c>
      <c r="R48" s="16">
        <v>203102</v>
      </c>
      <c r="S48" s="16">
        <v>70792</v>
      </c>
      <c r="T48" s="16">
        <v>72378</v>
      </c>
      <c r="U48" s="16">
        <v>45463</v>
      </c>
      <c r="V48" s="16">
        <v>14469</v>
      </c>
      <c r="W48" s="16">
        <v>5023987</v>
      </c>
      <c r="X48" s="16">
        <v>2700302</v>
      </c>
      <c r="Y48" s="16">
        <v>2323685</v>
      </c>
      <c r="Z48" s="16">
        <v>1058662</v>
      </c>
      <c r="AA48" s="16">
        <v>830384</v>
      </c>
      <c r="AB48" s="16">
        <v>309556</v>
      </c>
      <c r="AC48" s="16">
        <v>125083</v>
      </c>
      <c r="AD48" s="18">
        <v>0.62012354835624095</v>
      </c>
      <c r="AE48" s="18">
        <v>0.62572098240463403</v>
      </c>
      <c r="AF48" s="18">
        <v>0.61410471923183196</v>
      </c>
      <c r="AG48" s="18">
        <v>0.67820992579385697</v>
      </c>
      <c r="AH48" s="18">
        <v>0.61643389819223005</v>
      </c>
      <c r="AI48" s="18">
        <v>0.53688539231291399</v>
      </c>
      <c r="AJ48" s="18">
        <v>0.40104651018611498</v>
      </c>
      <c r="AK48" s="18">
        <v>0.58091001415046495</v>
      </c>
      <c r="AL48" s="18">
        <v>0.58539422495829396</v>
      </c>
      <c r="AM48" s="18">
        <v>0.57608821573769098</v>
      </c>
      <c r="AN48" s="18">
        <v>0.64614485665204302</v>
      </c>
      <c r="AO48" s="18">
        <v>0.57682358424609603</v>
      </c>
      <c r="AP48" s="18">
        <v>0.48442021363161802</v>
      </c>
      <c r="AQ48" s="18">
        <v>0.367398645157824</v>
      </c>
      <c r="AR48" s="18">
        <v>6.3235034872839296E-2</v>
      </c>
      <c r="AS48" s="18">
        <v>6.4448465978183295E-2</v>
      </c>
      <c r="AT48" s="18">
        <v>6.1905571319651298E-2</v>
      </c>
      <c r="AU48" s="18">
        <v>4.7278973548316797E-2</v>
      </c>
      <c r="AV48" s="18">
        <v>6.42571962091886E-2</v>
      </c>
      <c r="AW48" s="18">
        <v>9.7721374864147503E-2</v>
      </c>
      <c r="AX48" s="18">
        <v>8.3900156649352797E-2</v>
      </c>
    </row>
    <row r="49" spans="1:50" x14ac:dyDescent="0.25">
      <c r="A49" s="16" t="s">
        <v>122</v>
      </c>
      <c r="B49" s="16">
        <v>13838138</v>
      </c>
      <c r="C49" s="16">
        <v>6327584</v>
      </c>
      <c r="D49" s="16">
        <v>7510554</v>
      </c>
      <c r="E49" s="16">
        <v>2628051</v>
      </c>
      <c r="F49" s="16">
        <v>2699147</v>
      </c>
      <c r="G49" s="16">
        <v>1319721</v>
      </c>
      <c r="H49" s="16">
        <v>863635</v>
      </c>
      <c r="I49" s="16">
        <v>4592864</v>
      </c>
      <c r="J49" s="16">
        <v>2441121</v>
      </c>
      <c r="K49" s="16">
        <v>2151743</v>
      </c>
      <c r="L49" s="16">
        <v>986765</v>
      </c>
      <c r="M49" s="16">
        <v>778159</v>
      </c>
      <c r="N49" s="16">
        <v>262419</v>
      </c>
      <c r="O49" s="16">
        <v>124400</v>
      </c>
      <c r="P49" s="16">
        <v>381294</v>
      </c>
      <c r="Q49" s="16">
        <v>196233</v>
      </c>
      <c r="R49" s="16">
        <v>185061</v>
      </c>
      <c r="S49" s="16">
        <v>74672</v>
      </c>
      <c r="T49" s="16">
        <v>67922</v>
      </c>
      <c r="U49" s="16">
        <v>27378</v>
      </c>
      <c r="V49" s="16">
        <v>15089</v>
      </c>
      <c r="W49" s="16">
        <v>4974158</v>
      </c>
      <c r="X49" s="16">
        <v>2637354</v>
      </c>
      <c r="Y49" s="16">
        <v>2336804</v>
      </c>
      <c r="Z49" s="16">
        <v>1061437</v>
      </c>
      <c r="AA49" s="16">
        <v>846081</v>
      </c>
      <c r="AB49" s="16">
        <v>289797</v>
      </c>
      <c r="AC49" s="16">
        <v>139489</v>
      </c>
      <c r="AD49" s="18">
        <v>0.61988700752748604</v>
      </c>
      <c r="AE49" s="18">
        <v>0.62482951911815698</v>
      </c>
      <c r="AF49" s="18">
        <v>0.61468189750817304</v>
      </c>
      <c r="AG49" s="18">
        <v>0.66774982935649196</v>
      </c>
      <c r="AH49" s="18">
        <v>0.61820413448236899</v>
      </c>
      <c r="AI49" s="18">
        <v>0.52370318553594497</v>
      </c>
      <c r="AJ49" s="18">
        <v>0.48074998598980101</v>
      </c>
      <c r="AK49" s="18">
        <v>0.58441388434802399</v>
      </c>
      <c r="AL49" s="18">
        <v>0.58930157332646005</v>
      </c>
      <c r="AM49" s="18">
        <v>0.57926650969725602</v>
      </c>
      <c r="AN49" s="18">
        <v>0.63504654573972097</v>
      </c>
      <c r="AO49" s="18">
        <v>0.58148296469468197</v>
      </c>
      <c r="AP49" s="18">
        <v>0.48839572502400702</v>
      </c>
      <c r="AQ49" s="18">
        <v>0.43660985197223601</v>
      </c>
      <c r="AR49" s="18">
        <v>5.7225143854769303E-2</v>
      </c>
      <c r="AS49" s="18">
        <v>5.6860222996249397E-2</v>
      </c>
      <c r="AT49" s="18">
        <v>5.7615797625545501E-2</v>
      </c>
      <c r="AU49" s="18">
        <v>4.8975353012500202E-2</v>
      </c>
      <c r="AV49" s="18">
        <v>5.93997479787714E-2</v>
      </c>
      <c r="AW49" s="18">
        <v>6.7418838546503601E-2</v>
      </c>
      <c r="AX49" s="18">
        <v>9.18151540383014E-2</v>
      </c>
    </row>
    <row r="50" spans="1:50" x14ac:dyDescent="0.25">
      <c r="A50" s="16" t="s">
        <v>123</v>
      </c>
      <c r="B50" s="16">
        <v>14091036</v>
      </c>
      <c r="C50" s="16">
        <v>6875414</v>
      </c>
      <c r="D50" s="16">
        <v>7215622</v>
      </c>
      <c r="E50" s="16">
        <v>2806933</v>
      </c>
      <c r="F50" s="16">
        <v>2478786</v>
      </c>
      <c r="G50" s="16">
        <v>1192891</v>
      </c>
      <c r="H50" s="16">
        <v>737012</v>
      </c>
      <c r="I50" s="16">
        <v>4787766</v>
      </c>
      <c r="J50" s="16">
        <v>2622581</v>
      </c>
      <c r="K50" s="16">
        <v>2165185</v>
      </c>
      <c r="L50" s="16">
        <v>1082489</v>
      </c>
      <c r="M50" s="16">
        <v>726255</v>
      </c>
      <c r="N50" s="16">
        <v>246934</v>
      </c>
      <c r="O50" s="16">
        <v>109507</v>
      </c>
      <c r="P50" s="16">
        <v>559766</v>
      </c>
      <c r="Q50" s="16">
        <v>281447</v>
      </c>
      <c r="R50" s="16">
        <v>278319</v>
      </c>
      <c r="S50" s="16">
        <v>142872</v>
      </c>
      <c r="T50" s="16">
        <v>71593</v>
      </c>
      <c r="U50" s="16">
        <v>50207</v>
      </c>
      <c r="V50" s="16">
        <v>13647</v>
      </c>
      <c r="W50" s="16">
        <v>5347532</v>
      </c>
      <c r="X50" s="16">
        <v>2904028</v>
      </c>
      <c r="Y50" s="16">
        <v>2443504</v>
      </c>
      <c r="Z50" s="16">
        <v>1225361</v>
      </c>
      <c r="AA50" s="16">
        <v>797848</v>
      </c>
      <c r="AB50" s="16">
        <v>297141</v>
      </c>
      <c r="AC50" s="16">
        <v>123154</v>
      </c>
      <c r="AD50" s="18">
        <v>0.64195585287455803</v>
      </c>
      <c r="AE50" s="18">
        <v>0.628484921698375</v>
      </c>
      <c r="AF50" s="18">
        <v>0.65774815638398099</v>
      </c>
      <c r="AG50" s="18">
        <v>0.70255178462991696</v>
      </c>
      <c r="AH50" s="18">
        <v>0.65356812634237904</v>
      </c>
      <c r="AI50" s="18">
        <v>0.60068854295426499</v>
      </c>
      <c r="AJ50" s="18">
        <v>0.482973157467942</v>
      </c>
      <c r="AK50" s="18">
        <v>0.59305838728046301</v>
      </c>
      <c r="AL50" s="18">
        <v>0.58313610235559199</v>
      </c>
      <c r="AM50" s="18">
        <v>0.60469052562272996</v>
      </c>
      <c r="AN50" s="18">
        <v>0.64426759327980598</v>
      </c>
      <c r="AO50" s="18">
        <v>0.61145701583441403</v>
      </c>
      <c r="AP50" s="18">
        <v>0.53398051220642795</v>
      </c>
      <c r="AQ50" s="18">
        <v>0.43587617341585999</v>
      </c>
      <c r="AR50" s="18">
        <v>7.6169514422435594E-2</v>
      </c>
      <c r="AS50" s="18">
        <v>7.2155779362589698E-2</v>
      </c>
      <c r="AT50" s="18">
        <v>8.0665571231609001E-2</v>
      </c>
      <c r="AU50" s="18">
        <v>8.29607049974454E-2</v>
      </c>
      <c r="AV50" s="18">
        <v>6.4432625782463407E-2</v>
      </c>
      <c r="AW50" s="18">
        <v>0.111052610425626</v>
      </c>
      <c r="AX50" s="18">
        <v>9.7514703092392296E-2</v>
      </c>
    </row>
    <row r="51" spans="1:50" x14ac:dyDescent="0.25">
      <c r="A51" s="16" t="s">
        <v>124</v>
      </c>
      <c r="B51" s="16">
        <v>14251485</v>
      </c>
      <c r="C51" s="16">
        <v>7207970</v>
      </c>
      <c r="D51" s="16">
        <v>7043515</v>
      </c>
      <c r="E51" s="16">
        <v>2667531</v>
      </c>
      <c r="F51" s="16">
        <v>2380649</v>
      </c>
      <c r="G51" s="16">
        <v>1193094</v>
      </c>
      <c r="H51" s="16">
        <v>802241</v>
      </c>
      <c r="I51" s="16">
        <v>4952208</v>
      </c>
      <c r="J51" s="16">
        <v>2839893</v>
      </c>
      <c r="K51" s="16">
        <v>2112315</v>
      </c>
      <c r="L51" s="16">
        <v>1065613</v>
      </c>
      <c r="M51" s="16">
        <v>673076</v>
      </c>
      <c r="N51" s="16">
        <v>256856</v>
      </c>
      <c r="O51" s="16">
        <v>116770</v>
      </c>
      <c r="P51" s="16">
        <v>498733</v>
      </c>
      <c r="Q51" s="16">
        <v>252019</v>
      </c>
      <c r="R51" s="16">
        <v>246714</v>
      </c>
      <c r="S51" s="16">
        <v>119372</v>
      </c>
      <c r="T51" s="16">
        <v>73236</v>
      </c>
      <c r="U51" s="16">
        <v>37055</v>
      </c>
      <c r="V51" s="16">
        <v>17051</v>
      </c>
      <c r="W51" s="16">
        <v>5450941</v>
      </c>
      <c r="X51" s="16">
        <v>3091912</v>
      </c>
      <c r="Y51" s="16">
        <v>2359029</v>
      </c>
      <c r="Z51" s="16">
        <v>1184985</v>
      </c>
      <c r="AA51" s="16">
        <v>746312</v>
      </c>
      <c r="AB51" s="16">
        <v>293911</v>
      </c>
      <c r="AC51" s="16">
        <v>133821</v>
      </c>
      <c r="AD51" s="18">
        <v>0.64188040984085304</v>
      </c>
      <c r="AE51" s="18">
        <v>0.63811880106888197</v>
      </c>
      <c r="AF51" s="18">
        <v>0.64655562889052798</v>
      </c>
      <c r="AG51" s="18">
        <v>0.70625712250211803</v>
      </c>
      <c r="AH51" s="18">
        <v>0.64073715957312205</v>
      </c>
      <c r="AI51" s="18">
        <v>0.56563433074973102</v>
      </c>
      <c r="AJ51" s="18">
        <v>0.46568337491105799</v>
      </c>
      <c r="AK51" s="18">
        <v>0.60063174767809202</v>
      </c>
      <c r="AL51" s="18">
        <v>0.60477288807778595</v>
      </c>
      <c r="AM51" s="18">
        <v>0.59548481729333302</v>
      </c>
      <c r="AN51" s="18">
        <v>0.65656085198825798</v>
      </c>
      <c r="AO51" s="18">
        <v>0.59205524258808495</v>
      </c>
      <c r="AP51" s="18">
        <v>0.50750880170796198</v>
      </c>
      <c r="AQ51" s="18">
        <v>0.40906480124133099</v>
      </c>
      <c r="AR51" s="18">
        <v>6.4262223196667398E-2</v>
      </c>
      <c r="AS51" s="18">
        <v>5.2256590677534402E-2</v>
      </c>
      <c r="AT51" s="18">
        <v>7.8989044894452104E-2</v>
      </c>
      <c r="AU51" s="18">
        <v>7.0365691092497198E-2</v>
      </c>
      <c r="AV51" s="18">
        <v>7.5977982949312198E-2</v>
      </c>
      <c r="AW51" s="18">
        <v>0.102761671068878</v>
      </c>
      <c r="AX51" s="18">
        <v>0.121581694172657</v>
      </c>
    </row>
    <row r="52" spans="1:50" x14ac:dyDescent="0.25">
      <c r="A52" s="16" t="s">
        <v>125</v>
      </c>
      <c r="B52" s="16">
        <v>14233007</v>
      </c>
      <c r="C52" s="16">
        <v>7186818</v>
      </c>
      <c r="D52" s="16">
        <v>7046189</v>
      </c>
      <c r="E52" s="16">
        <v>2750015</v>
      </c>
      <c r="F52" s="16">
        <v>2325881</v>
      </c>
      <c r="G52" s="16">
        <v>1216162</v>
      </c>
      <c r="H52" s="16">
        <v>754131</v>
      </c>
      <c r="I52" s="16">
        <v>4888096</v>
      </c>
      <c r="J52" s="16">
        <v>2756842</v>
      </c>
      <c r="K52" s="16">
        <v>2131254</v>
      </c>
      <c r="L52" s="16">
        <v>1104615</v>
      </c>
      <c r="M52" s="16">
        <v>654748</v>
      </c>
      <c r="N52" s="16">
        <v>270602</v>
      </c>
      <c r="O52" s="16">
        <v>101289</v>
      </c>
      <c r="P52" s="16">
        <v>448780</v>
      </c>
      <c r="Q52" s="16">
        <v>260311</v>
      </c>
      <c r="R52" s="16">
        <v>188469</v>
      </c>
      <c r="S52" s="16">
        <v>101194</v>
      </c>
      <c r="T52" s="16">
        <v>55185</v>
      </c>
      <c r="U52" s="16">
        <v>21522</v>
      </c>
      <c r="V52" s="16">
        <v>10568</v>
      </c>
      <c r="W52" s="16">
        <v>5336876</v>
      </c>
      <c r="X52" s="16">
        <v>3017153</v>
      </c>
      <c r="Y52" s="16">
        <v>2319723</v>
      </c>
      <c r="Z52" s="16">
        <v>1205809</v>
      </c>
      <c r="AA52" s="16">
        <v>709933</v>
      </c>
      <c r="AB52" s="16">
        <v>292124</v>
      </c>
      <c r="AC52" s="16">
        <v>111857</v>
      </c>
      <c r="AD52" s="18">
        <v>0.63055798490103898</v>
      </c>
      <c r="AE52" s="18">
        <v>0.62256886947155199</v>
      </c>
      <c r="AF52" s="18">
        <v>0.640529125776791</v>
      </c>
      <c r="AG52" s="18">
        <v>0.70259869488012605</v>
      </c>
      <c r="AH52" s="18">
        <v>0.62089028227336795</v>
      </c>
      <c r="AI52" s="18">
        <v>0.58188363771652396</v>
      </c>
      <c r="AJ52" s="18">
        <v>0.44259785800095602</v>
      </c>
      <c r="AK52" s="18">
        <v>0.59278129461467199</v>
      </c>
      <c r="AL52" s="18">
        <v>0.58476099660777203</v>
      </c>
      <c r="AM52" s="18">
        <v>0.60279135417610497</v>
      </c>
      <c r="AN52" s="18">
        <v>0.66556715539942501</v>
      </c>
      <c r="AO52" s="18">
        <v>0.58244957117012597</v>
      </c>
      <c r="AP52" s="18">
        <v>0.54740608620482101</v>
      </c>
      <c r="AQ52" s="18">
        <v>0.39664553116288598</v>
      </c>
      <c r="AR52" s="18">
        <v>5.9909938801734897E-2</v>
      </c>
      <c r="AS52" s="18">
        <v>6.0728820083587501E-2</v>
      </c>
      <c r="AT52" s="18">
        <v>5.8916558329678598E-2</v>
      </c>
      <c r="AU52" s="18">
        <v>5.2706530414234502E-2</v>
      </c>
      <c r="AV52" s="18">
        <v>6.1912244724612001E-2</v>
      </c>
      <c r="AW52" s="18">
        <v>5.92516257150702E-2</v>
      </c>
      <c r="AX52" s="18">
        <v>0.103824105804802</v>
      </c>
    </row>
    <row r="53" spans="1:50" x14ac:dyDescent="0.25">
      <c r="A53" s="16" t="s">
        <v>126</v>
      </c>
      <c r="B53" s="16">
        <v>14227603</v>
      </c>
      <c r="C53" s="16">
        <v>7069392</v>
      </c>
      <c r="D53" s="16">
        <v>7158211</v>
      </c>
      <c r="E53" s="16">
        <v>2683366</v>
      </c>
      <c r="F53" s="16">
        <v>2396118</v>
      </c>
      <c r="G53" s="16">
        <v>1272729</v>
      </c>
      <c r="H53" s="16">
        <v>805998</v>
      </c>
      <c r="I53" s="16">
        <v>4766737</v>
      </c>
      <c r="J53" s="16">
        <v>2679149</v>
      </c>
      <c r="K53" s="16">
        <v>2087588</v>
      </c>
      <c r="L53" s="16">
        <v>1044958</v>
      </c>
      <c r="M53" s="16">
        <v>678864</v>
      </c>
      <c r="N53" s="16">
        <v>268541</v>
      </c>
      <c r="O53" s="16">
        <v>95225</v>
      </c>
      <c r="P53" s="16">
        <v>542899</v>
      </c>
      <c r="Q53" s="16">
        <v>272691</v>
      </c>
      <c r="R53" s="16">
        <v>270208</v>
      </c>
      <c r="S53" s="16">
        <v>138677</v>
      </c>
      <c r="T53" s="16">
        <v>79217</v>
      </c>
      <c r="U53" s="16">
        <v>34658</v>
      </c>
      <c r="V53" s="16">
        <v>17656</v>
      </c>
      <c r="W53" s="16">
        <v>5309636</v>
      </c>
      <c r="X53" s="16">
        <v>2951840</v>
      </c>
      <c r="Y53" s="16">
        <v>2357796</v>
      </c>
      <c r="Z53" s="16">
        <v>1183635</v>
      </c>
      <c r="AA53" s="16">
        <v>758081</v>
      </c>
      <c r="AB53" s="16">
        <v>303199</v>
      </c>
      <c r="AC53" s="16">
        <v>112881</v>
      </c>
      <c r="AD53" s="18">
        <v>0.62960050775948295</v>
      </c>
      <c r="AE53" s="18">
        <v>0.61675126317472095</v>
      </c>
      <c r="AF53" s="18">
        <v>0.64544396459406495</v>
      </c>
      <c r="AG53" s="18">
        <v>0.707520726213964</v>
      </c>
      <c r="AH53" s="18">
        <v>0.636992344645673</v>
      </c>
      <c r="AI53" s="18">
        <v>0.58528596623834706</v>
      </c>
      <c r="AJ53" s="18">
        <v>0.42164870252438802</v>
      </c>
      <c r="AK53" s="18">
        <v>0.58144056918931297</v>
      </c>
      <c r="AL53" s="18">
        <v>0.57457188813094295</v>
      </c>
      <c r="AM53" s="18">
        <v>0.58990983375509598</v>
      </c>
      <c r="AN53" s="18">
        <v>0.64915587913006301</v>
      </c>
      <c r="AO53" s="18">
        <v>0.58665507434314301</v>
      </c>
      <c r="AP53" s="18">
        <v>0.52392992595268195</v>
      </c>
      <c r="AQ53" s="18">
        <v>0.37022156755517099</v>
      </c>
      <c r="AR53" s="18">
        <v>7.6492852176300197E-2</v>
      </c>
      <c r="AS53" s="18">
        <v>6.8389604630333403E-2</v>
      </c>
      <c r="AT53" s="18">
        <v>8.6040204704517995E-2</v>
      </c>
      <c r="AU53" s="18">
        <v>8.2492066905542893E-2</v>
      </c>
      <c r="AV53" s="18">
        <v>7.9023352047551398E-2</v>
      </c>
      <c r="AW53" s="18">
        <v>0.104830875546193</v>
      </c>
      <c r="AX53" s="18">
        <v>0.121966781022509</v>
      </c>
    </row>
    <row r="54" spans="1:50" x14ac:dyDescent="0.25">
      <c r="A54" s="16" t="s">
        <v>127</v>
      </c>
      <c r="B54" s="16">
        <v>14316467</v>
      </c>
      <c r="C54" s="16">
        <v>6999278</v>
      </c>
      <c r="D54" s="16">
        <v>7317189</v>
      </c>
      <c r="E54" s="16">
        <v>2659691</v>
      </c>
      <c r="F54" s="16">
        <v>2515514</v>
      </c>
      <c r="G54" s="16">
        <v>1268231</v>
      </c>
      <c r="H54" s="16">
        <v>873753</v>
      </c>
      <c r="I54" s="16">
        <v>4891925</v>
      </c>
      <c r="J54" s="16">
        <v>2735095</v>
      </c>
      <c r="K54" s="16">
        <v>2156830</v>
      </c>
      <c r="L54" s="16">
        <v>1051935</v>
      </c>
      <c r="M54" s="16">
        <v>755434</v>
      </c>
      <c r="N54" s="16">
        <v>250607</v>
      </c>
      <c r="O54" s="16">
        <v>98854</v>
      </c>
      <c r="P54" s="16">
        <v>510585</v>
      </c>
      <c r="Q54" s="16">
        <v>240462</v>
      </c>
      <c r="R54" s="16">
        <v>270123</v>
      </c>
      <c r="S54" s="16">
        <v>112193</v>
      </c>
      <c r="T54" s="16">
        <v>95290</v>
      </c>
      <c r="U54" s="16">
        <v>39450</v>
      </c>
      <c r="V54" s="16">
        <v>23190</v>
      </c>
      <c r="W54" s="16">
        <v>5402510</v>
      </c>
      <c r="X54" s="16">
        <v>2975557</v>
      </c>
      <c r="Y54" s="16">
        <v>2426953</v>
      </c>
      <c r="Z54" s="16">
        <v>1164128</v>
      </c>
      <c r="AA54" s="16">
        <v>850724</v>
      </c>
      <c r="AB54" s="16">
        <v>290057</v>
      </c>
      <c r="AC54" s="16">
        <v>122044</v>
      </c>
      <c r="AD54" s="18">
        <v>0.64556144103081203</v>
      </c>
      <c r="AE54" s="18">
        <v>0.63977300680299398</v>
      </c>
      <c r="AF54" s="18">
        <v>0.65241742024008997</v>
      </c>
      <c r="AG54" s="18">
        <v>0.71130597050174105</v>
      </c>
      <c r="AH54" s="18">
        <v>0.67951290933114294</v>
      </c>
      <c r="AI54" s="18">
        <v>0.54581970795385404</v>
      </c>
      <c r="AJ54" s="18">
        <v>0.40170329889505002</v>
      </c>
      <c r="AK54" s="18">
        <v>0.60138420888533795</v>
      </c>
      <c r="AL54" s="18">
        <v>0.60126911175096298</v>
      </c>
      <c r="AM54" s="18">
        <v>0.601520533067191</v>
      </c>
      <c r="AN54" s="18">
        <v>0.66766462061884302</v>
      </c>
      <c r="AO54" s="18">
        <v>0.618861371995858</v>
      </c>
      <c r="AP54" s="18">
        <v>0.49109564522256999</v>
      </c>
      <c r="AQ54" s="18">
        <v>0.36151422075072798</v>
      </c>
      <c r="AR54" s="18">
        <v>6.8432265835042694E-2</v>
      </c>
      <c r="AS54" s="18">
        <v>6.0183681778695E-2</v>
      </c>
      <c r="AT54" s="18">
        <v>7.8012765438066997E-2</v>
      </c>
      <c r="AU54" s="18">
        <v>6.1353836032212901E-2</v>
      </c>
      <c r="AV54" s="18">
        <v>8.9257373189548295E-2</v>
      </c>
      <c r="AW54" s="18">
        <v>0.100260327602371</v>
      </c>
      <c r="AX54" s="18">
        <v>0.100046671896567</v>
      </c>
    </row>
    <row r="55" spans="1:50" x14ac:dyDescent="0.25">
      <c r="A55" s="16" t="s">
        <v>128</v>
      </c>
      <c r="B55" s="16">
        <v>14354183</v>
      </c>
      <c r="C55" s="16">
        <v>7170384</v>
      </c>
      <c r="D55" s="16">
        <v>7183799</v>
      </c>
      <c r="E55" s="16">
        <v>2700787</v>
      </c>
      <c r="F55" s="16">
        <v>2420117</v>
      </c>
      <c r="G55" s="16">
        <v>1307089</v>
      </c>
      <c r="H55" s="16">
        <v>755806</v>
      </c>
      <c r="I55" s="16">
        <v>5007653</v>
      </c>
      <c r="J55" s="16">
        <v>2826131</v>
      </c>
      <c r="K55" s="16">
        <v>2181522</v>
      </c>
      <c r="L55" s="16">
        <v>1058465</v>
      </c>
      <c r="M55" s="16">
        <v>728090</v>
      </c>
      <c r="N55" s="16">
        <v>288446</v>
      </c>
      <c r="O55" s="16">
        <v>106521</v>
      </c>
      <c r="P55" s="16">
        <v>529281</v>
      </c>
      <c r="Q55" s="16">
        <v>282336</v>
      </c>
      <c r="R55" s="16">
        <v>246945</v>
      </c>
      <c r="S55" s="16">
        <v>118922</v>
      </c>
      <c r="T55" s="16">
        <v>72542</v>
      </c>
      <c r="U55" s="16">
        <v>30612</v>
      </c>
      <c r="V55" s="16">
        <v>24869</v>
      </c>
      <c r="W55" s="16">
        <v>5536934</v>
      </c>
      <c r="X55" s="16">
        <v>3108467</v>
      </c>
      <c r="Y55" s="16">
        <v>2428467</v>
      </c>
      <c r="Z55" s="16">
        <v>1177387</v>
      </c>
      <c r="AA55" s="16">
        <v>800632</v>
      </c>
      <c r="AB55" s="16">
        <v>319058</v>
      </c>
      <c r="AC55" s="16">
        <v>131390</v>
      </c>
      <c r="AD55" s="18">
        <v>0.650041948773874</v>
      </c>
      <c r="AE55" s="18">
        <v>0.64490492263237098</v>
      </c>
      <c r="AF55" s="18">
        <v>0.656354294699658</v>
      </c>
      <c r="AG55" s="18">
        <v>0.69994843915111604</v>
      </c>
      <c r="AH55" s="18">
        <v>0.66029782968393302</v>
      </c>
      <c r="AI55" s="18">
        <v>0.60442328814195301</v>
      </c>
      <c r="AJ55" s="18">
        <v>0.470032545275956</v>
      </c>
      <c r="AK55" s="18">
        <v>0.60721051012330396</v>
      </c>
      <c r="AL55" s="18">
        <v>0.60488750941980196</v>
      </c>
      <c r="AM55" s="18">
        <v>0.61006499900897904</v>
      </c>
      <c r="AN55" s="18">
        <v>0.65617766961961099</v>
      </c>
      <c r="AO55" s="18">
        <v>0.60914150765477504</v>
      </c>
      <c r="AP55" s="18">
        <v>0.56202870014525097</v>
      </c>
      <c r="AQ55" s="18">
        <v>0.42299805814695601</v>
      </c>
      <c r="AR55" s="18">
        <v>6.5890268668598706E-2</v>
      </c>
      <c r="AS55" s="18">
        <v>6.2051647937848099E-2</v>
      </c>
      <c r="AT55" s="18">
        <v>7.05248614421881E-2</v>
      </c>
      <c r="AU55" s="18">
        <v>6.2534276931296401E-2</v>
      </c>
      <c r="AV55" s="18">
        <v>7.7474617860921594E-2</v>
      </c>
      <c r="AW55" s="18">
        <v>7.0140560147884598E-2</v>
      </c>
      <c r="AX55" s="18">
        <v>0.100066447742221</v>
      </c>
    </row>
    <row r="56" spans="1:50" x14ac:dyDescent="0.25">
      <c r="A56" s="16" t="s">
        <v>129</v>
      </c>
      <c r="B56" s="16">
        <v>14367386</v>
      </c>
      <c r="C56" s="16">
        <v>7362982</v>
      </c>
      <c r="D56" s="16">
        <v>7004404</v>
      </c>
      <c r="E56" s="16">
        <v>2781795</v>
      </c>
      <c r="F56" s="16">
        <v>2403116</v>
      </c>
      <c r="G56" s="16">
        <v>1151691</v>
      </c>
      <c r="H56" s="16">
        <v>667802</v>
      </c>
      <c r="I56" s="16">
        <v>5076588</v>
      </c>
      <c r="J56" s="16">
        <v>2886791</v>
      </c>
      <c r="K56" s="16">
        <v>2189797</v>
      </c>
      <c r="L56" s="16">
        <v>1102513</v>
      </c>
      <c r="M56" s="16">
        <v>731345</v>
      </c>
      <c r="N56" s="16">
        <v>261944</v>
      </c>
      <c r="O56" s="16">
        <v>93995</v>
      </c>
      <c r="P56" s="16">
        <v>480832</v>
      </c>
      <c r="Q56" s="16">
        <v>263050</v>
      </c>
      <c r="R56" s="16">
        <v>217782</v>
      </c>
      <c r="S56" s="16">
        <v>108818</v>
      </c>
      <c r="T56" s="16">
        <v>75570</v>
      </c>
      <c r="U56" s="16">
        <v>19181</v>
      </c>
      <c r="V56" s="16">
        <v>14213</v>
      </c>
      <c r="W56" s="16">
        <v>5557420</v>
      </c>
      <c r="X56" s="16">
        <v>3149841</v>
      </c>
      <c r="Y56" s="16">
        <v>2407579</v>
      </c>
      <c r="Z56" s="16">
        <v>1211331</v>
      </c>
      <c r="AA56" s="16">
        <v>806915</v>
      </c>
      <c r="AB56" s="16">
        <v>281125</v>
      </c>
      <c r="AC56" s="16">
        <v>108208</v>
      </c>
      <c r="AD56" s="18">
        <v>0.64492196707240601</v>
      </c>
      <c r="AE56" s="18">
        <v>0.63271133217614095</v>
      </c>
      <c r="AF56" s="18">
        <v>0.66055778028863599</v>
      </c>
      <c r="AG56" s="18">
        <v>0.71013013275777404</v>
      </c>
      <c r="AH56" s="18">
        <v>0.66149723667459004</v>
      </c>
      <c r="AI56" s="18">
        <v>0.57996549794852703</v>
      </c>
      <c r="AJ56" s="18">
        <v>0.47056814872098701</v>
      </c>
      <c r="AK56" s="18">
        <v>0.60477742520802102</v>
      </c>
      <c r="AL56" s="18">
        <v>0.59482495961253801</v>
      </c>
      <c r="AM56" s="18">
        <v>0.61752163502298596</v>
      </c>
      <c r="AN56" s="18">
        <v>0.67173544834655197</v>
      </c>
      <c r="AO56" s="18">
        <v>0.61141426332173099</v>
      </c>
      <c r="AP56" s="18">
        <v>0.54668500559492705</v>
      </c>
      <c r="AQ56" s="18">
        <v>0.41142323413914</v>
      </c>
      <c r="AR56" s="18">
        <v>6.2247130527464001E-2</v>
      </c>
      <c r="AS56" s="18">
        <v>5.98793962379294E-2</v>
      </c>
      <c r="AT56" s="18">
        <v>6.5151219999021195E-2</v>
      </c>
      <c r="AU56" s="18">
        <v>5.4067110576081497E-2</v>
      </c>
      <c r="AV56" s="18">
        <v>7.5711538274341503E-2</v>
      </c>
      <c r="AW56" s="18">
        <v>5.7383572766518502E-2</v>
      </c>
      <c r="AX56" s="18">
        <v>0.12568830836214601</v>
      </c>
    </row>
    <row r="57" spans="1:50" x14ac:dyDescent="0.25">
      <c r="A57" s="16" t="s">
        <v>130</v>
      </c>
      <c r="B57" s="16">
        <v>14369258</v>
      </c>
      <c r="C57" s="16">
        <v>7340685</v>
      </c>
      <c r="D57" s="16">
        <v>7028573</v>
      </c>
      <c r="E57" s="16">
        <v>2735288</v>
      </c>
      <c r="F57" s="16">
        <v>2362317</v>
      </c>
      <c r="G57" s="16">
        <v>1206231</v>
      </c>
      <c r="H57" s="16">
        <v>724737</v>
      </c>
      <c r="I57" s="16">
        <v>5069785</v>
      </c>
      <c r="J57" s="16">
        <v>2868124</v>
      </c>
      <c r="K57" s="16">
        <v>2201661</v>
      </c>
      <c r="L57" s="16">
        <v>1107399</v>
      </c>
      <c r="M57" s="16">
        <v>748437</v>
      </c>
      <c r="N57" s="16">
        <v>251716</v>
      </c>
      <c r="O57" s="16">
        <v>94109</v>
      </c>
      <c r="P57" s="16">
        <v>598677</v>
      </c>
      <c r="Q57" s="16">
        <v>297265</v>
      </c>
      <c r="R57" s="16">
        <v>301412</v>
      </c>
      <c r="S57" s="16">
        <v>144601</v>
      </c>
      <c r="T57" s="16">
        <v>106293</v>
      </c>
      <c r="U57" s="16">
        <v>33016</v>
      </c>
      <c r="V57" s="16">
        <v>17502</v>
      </c>
      <c r="W57" s="16">
        <v>5668462</v>
      </c>
      <c r="X57" s="16">
        <v>3165389</v>
      </c>
      <c r="Y57" s="16">
        <v>2503073</v>
      </c>
      <c r="Z57" s="16">
        <v>1252000</v>
      </c>
      <c r="AA57" s="16">
        <v>854730</v>
      </c>
      <c r="AB57" s="16">
        <v>284732</v>
      </c>
      <c r="AC57" s="16">
        <v>111611</v>
      </c>
      <c r="AD57" s="18">
        <v>0.65387485944472501</v>
      </c>
      <c r="AE57" s="18">
        <v>0.63648977131252205</v>
      </c>
      <c r="AF57" s="18">
        <v>0.67579639186653795</v>
      </c>
      <c r="AG57" s="18">
        <v>0.73941007046057505</v>
      </c>
      <c r="AH57" s="18">
        <v>0.69813382680586999</v>
      </c>
      <c r="AI57" s="18">
        <v>0.53583024499032506</v>
      </c>
      <c r="AJ57" s="18">
        <v>0.44163076937192403</v>
      </c>
      <c r="AK57" s="18">
        <v>0.60244525608696098</v>
      </c>
      <c r="AL57" s="18">
        <v>0.59297787137653701</v>
      </c>
      <c r="AM57" s="18">
        <v>0.61438304894145301</v>
      </c>
      <c r="AN57" s="18">
        <v>0.67992878976937898</v>
      </c>
      <c r="AO57" s="18">
        <v>0.62915078532103297</v>
      </c>
      <c r="AP57" s="18">
        <v>0.48531916521815199</v>
      </c>
      <c r="AQ57" s="18">
        <v>0.38241055495153298</v>
      </c>
      <c r="AR57" s="18">
        <v>7.8653587326233704E-2</v>
      </c>
      <c r="AS57" s="18">
        <v>6.8362292525547097E-2</v>
      </c>
      <c r="AT57" s="18">
        <v>9.0875511713612994E-2</v>
      </c>
      <c r="AU57" s="18">
        <v>8.0444239357120695E-2</v>
      </c>
      <c r="AV57" s="18">
        <v>9.8810627470166806E-2</v>
      </c>
      <c r="AW57" s="18">
        <v>9.42669441384094E-2</v>
      </c>
      <c r="AX57" s="18">
        <v>0.13409440312460999</v>
      </c>
    </row>
    <row r="58" spans="1:50" x14ac:dyDescent="0.25">
      <c r="A58" s="16" t="s">
        <v>131</v>
      </c>
      <c r="B58" s="16">
        <v>14487427</v>
      </c>
      <c r="C58" s="16">
        <v>7231558</v>
      </c>
      <c r="D58" s="16">
        <v>7255869</v>
      </c>
      <c r="E58" s="16">
        <v>2741198</v>
      </c>
      <c r="F58" s="16">
        <v>2528664</v>
      </c>
      <c r="G58" s="16">
        <v>1210323</v>
      </c>
      <c r="H58" s="16">
        <v>775684</v>
      </c>
      <c r="I58" s="16">
        <v>5077477</v>
      </c>
      <c r="J58" s="16">
        <v>2835201</v>
      </c>
      <c r="K58" s="16">
        <v>2242276</v>
      </c>
      <c r="L58" s="16">
        <v>1087552</v>
      </c>
      <c r="M58" s="16">
        <v>791347</v>
      </c>
      <c r="N58" s="16">
        <v>262635</v>
      </c>
      <c r="O58" s="16">
        <v>100742</v>
      </c>
      <c r="P58" s="16">
        <v>613074</v>
      </c>
      <c r="Q58" s="16">
        <v>301728</v>
      </c>
      <c r="R58" s="16">
        <v>311346</v>
      </c>
      <c r="S58" s="16">
        <v>139762</v>
      </c>
      <c r="T58" s="16">
        <v>89443</v>
      </c>
      <c r="U58" s="16">
        <v>48064</v>
      </c>
      <c r="V58" s="16">
        <v>34077</v>
      </c>
      <c r="W58" s="16">
        <v>5690551</v>
      </c>
      <c r="X58" s="16">
        <v>3136929</v>
      </c>
      <c r="Y58" s="16">
        <v>2553622</v>
      </c>
      <c r="Z58" s="16">
        <v>1227314</v>
      </c>
      <c r="AA58" s="16">
        <v>880790</v>
      </c>
      <c r="AB58" s="16">
        <v>310699</v>
      </c>
      <c r="AC58" s="16">
        <v>134819</v>
      </c>
      <c r="AD58" s="18">
        <v>0.66240799495529001</v>
      </c>
      <c r="AE58" s="18">
        <v>0.64870595632610595</v>
      </c>
      <c r="AF58" s="18">
        <v>0.678971504024796</v>
      </c>
      <c r="AG58" s="18">
        <v>0.71809272083459397</v>
      </c>
      <c r="AH58" s="18">
        <v>0.69296036025173602</v>
      </c>
      <c r="AI58" s="18">
        <v>0.61695790220086399</v>
      </c>
      <c r="AJ58" s="18">
        <v>0.48519240922796297</v>
      </c>
      <c r="AK58" s="18">
        <v>0.60771994660020001</v>
      </c>
      <c r="AL58" s="18">
        <v>0.60098711578556596</v>
      </c>
      <c r="AM58" s="18">
        <v>0.61585883069472602</v>
      </c>
      <c r="AN58" s="18">
        <v>0.66369577884604603</v>
      </c>
      <c r="AO58" s="18">
        <v>0.63290791964932402</v>
      </c>
      <c r="AP58" s="18">
        <v>0.52964143930121499</v>
      </c>
      <c r="AQ58" s="18">
        <v>0.39926169313138998</v>
      </c>
      <c r="AR58" s="18">
        <v>8.2559463007056799E-2</v>
      </c>
      <c r="AS58" s="18">
        <v>7.3560046852030894E-2</v>
      </c>
      <c r="AT58" s="18">
        <v>9.2953346283241603E-2</v>
      </c>
      <c r="AU58" s="18">
        <v>7.5751975211955494E-2</v>
      </c>
      <c r="AV58" s="18">
        <v>8.6660715456503196E-2</v>
      </c>
      <c r="AW58" s="18">
        <v>0.141527424461485</v>
      </c>
      <c r="AX58" s="18">
        <v>0.17710647252974601</v>
      </c>
    </row>
    <row r="59" spans="1:50" x14ac:dyDescent="0.25">
      <c r="A59" s="16" t="s">
        <v>132</v>
      </c>
      <c r="B59" s="16">
        <v>14489213</v>
      </c>
      <c r="C59" s="16">
        <v>7246140</v>
      </c>
      <c r="D59" s="16">
        <v>7243073</v>
      </c>
      <c r="E59" s="16">
        <v>2813043</v>
      </c>
      <c r="F59" s="16">
        <v>2538799</v>
      </c>
      <c r="G59" s="16">
        <v>1179451</v>
      </c>
      <c r="H59" s="16">
        <v>711780</v>
      </c>
      <c r="I59" s="16">
        <v>5144297</v>
      </c>
      <c r="J59" s="16">
        <v>2877822</v>
      </c>
      <c r="K59" s="16">
        <v>2266475</v>
      </c>
      <c r="L59" s="16">
        <v>1155587</v>
      </c>
      <c r="M59" s="16">
        <v>769920</v>
      </c>
      <c r="N59" s="16">
        <v>247085</v>
      </c>
      <c r="O59" s="16">
        <v>93883</v>
      </c>
      <c r="P59" s="16">
        <v>601409</v>
      </c>
      <c r="Q59" s="16">
        <v>328860</v>
      </c>
      <c r="R59" s="16">
        <v>272549</v>
      </c>
      <c r="S59" s="16">
        <v>141408</v>
      </c>
      <c r="T59" s="16">
        <v>86290</v>
      </c>
      <c r="U59" s="16">
        <v>31358</v>
      </c>
      <c r="V59" s="16">
        <v>13493</v>
      </c>
      <c r="W59" s="16">
        <v>5745706</v>
      </c>
      <c r="X59" s="16">
        <v>3206682</v>
      </c>
      <c r="Y59" s="16">
        <v>2539024</v>
      </c>
      <c r="Z59" s="16">
        <v>1296995</v>
      </c>
      <c r="AA59" s="16">
        <v>856210</v>
      </c>
      <c r="AB59" s="16">
        <v>278443</v>
      </c>
      <c r="AC59" s="16">
        <v>107376</v>
      </c>
      <c r="AD59" s="18">
        <v>0.67323510760252303</v>
      </c>
      <c r="AE59" s="18">
        <v>0.66901032303015195</v>
      </c>
      <c r="AF59" s="18">
        <v>0.67833623738611304</v>
      </c>
      <c r="AG59" s="18">
        <v>0.73153446823620205</v>
      </c>
      <c r="AH59" s="18">
        <v>0.68422563513707502</v>
      </c>
      <c r="AI59" s="18">
        <v>0.59003467616188399</v>
      </c>
      <c r="AJ59" s="18">
        <v>0.45032765770738697</v>
      </c>
      <c r="AK59" s="18">
        <v>0.61973073897291997</v>
      </c>
      <c r="AL59" s="18">
        <v>0.61614573114826199</v>
      </c>
      <c r="AM59" s="18">
        <v>0.62405938339856803</v>
      </c>
      <c r="AN59" s="18">
        <v>0.67714269314506403</v>
      </c>
      <c r="AO59" s="18">
        <v>0.62854438782833399</v>
      </c>
      <c r="AP59" s="18">
        <v>0.53320766133724296</v>
      </c>
      <c r="AQ59" s="18">
        <v>0.40941880269297398</v>
      </c>
      <c r="AR59" s="18">
        <v>7.9473527190433796E-2</v>
      </c>
      <c r="AS59" s="18">
        <v>7.9019097407122305E-2</v>
      </c>
      <c r="AT59" s="18">
        <v>8.0014675607916697E-2</v>
      </c>
      <c r="AU59" s="18">
        <v>7.4352990122641294E-2</v>
      </c>
      <c r="AV59" s="18">
        <v>8.13784875183554E-2</v>
      </c>
      <c r="AW59" s="18">
        <v>9.6311313759209899E-2</v>
      </c>
      <c r="AX59" s="18">
        <v>9.0842421766141795E-2</v>
      </c>
    </row>
    <row r="60" spans="1:50" x14ac:dyDescent="0.25">
      <c r="A60" s="16" t="s">
        <v>133</v>
      </c>
      <c r="B60" s="16">
        <v>14605609</v>
      </c>
      <c r="C60" s="16">
        <v>7399596</v>
      </c>
      <c r="D60" s="16">
        <v>7206013</v>
      </c>
      <c r="E60" s="16">
        <v>2798252</v>
      </c>
      <c r="F60" s="16">
        <v>2524915</v>
      </c>
      <c r="G60" s="16">
        <v>1182414</v>
      </c>
      <c r="H60" s="16">
        <v>700432</v>
      </c>
      <c r="I60" s="16">
        <v>5158721</v>
      </c>
      <c r="J60" s="16">
        <v>2877881</v>
      </c>
      <c r="K60" s="16">
        <v>2280840</v>
      </c>
      <c r="L60" s="16">
        <v>1150787</v>
      </c>
      <c r="M60" s="16">
        <v>793161</v>
      </c>
      <c r="N60" s="16">
        <v>259893</v>
      </c>
      <c r="O60" s="16">
        <v>76999</v>
      </c>
      <c r="P60" s="16">
        <v>588903</v>
      </c>
      <c r="Q60" s="16">
        <v>326516</v>
      </c>
      <c r="R60" s="16">
        <v>262387</v>
      </c>
      <c r="S60" s="16">
        <v>130570</v>
      </c>
      <c r="T60" s="16">
        <v>71334</v>
      </c>
      <c r="U60" s="16">
        <v>46722</v>
      </c>
      <c r="V60" s="16">
        <v>13761</v>
      </c>
      <c r="W60" s="16">
        <v>5747624</v>
      </c>
      <c r="X60" s="16">
        <v>3204397</v>
      </c>
      <c r="Y60" s="16">
        <v>2543227</v>
      </c>
      <c r="Z60" s="16">
        <v>1281357</v>
      </c>
      <c r="AA60" s="16">
        <v>864495</v>
      </c>
      <c r="AB60" s="16">
        <v>306615</v>
      </c>
      <c r="AC60" s="16">
        <v>90760</v>
      </c>
      <c r="AD60" s="18">
        <v>0.65854549392682704</v>
      </c>
      <c r="AE60" s="18">
        <v>0.64754662107724703</v>
      </c>
      <c r="AF60" s="18">
        <v>0.67208782391115895</v>
      </c>
      <c r="AG60" s="18">
        <v>0.72125530418207795</v>
      </c>
      <c r="AH60" s="18">
        <v>0.678598424403272</v>
      </c>
      <c r="AI60" s="18">
        <v>0.60971696121976104</v>
      </c>
      <c r="AJ60" s="18">
        <v>0.39757850383933202</v>
      </c>
      <c r="AK60" s="18">
        <v>0.60598874379049295</v>
      </c>
      <c r="AL60" s="18">
        <v>0.59430341191836999</v>
      </c>
      <c r="AM60" s="18">
        <v>0.62037627443594101</v>
      </c>
      <c r="AN60" s="18">
        <v>0.67161990621658796</v>
      </c>
      <c r="AO60" s="18">
        <v>0.63649705117108901</v>
      </c>
      <c r="AP60" s="18">
        <v>0.52895184187412503</v>
      </c>
      <c r="AQ60" s="18">
        <v>0.33981936171739602</v>
      </c>
      <c r="AR60" s="18">
        <v>7.9807318736545799E-2</v>
      </c>
      <c r="AS60" s="18">
        <v>8.2222974262922202E-2</v>
      </c>
      <c r="AT60" s="18">
        <v>7.6941654997240802E-2</v>
      </c>
      <c r="AU60" s="18">
        <v>6.8818069936799606E-2</v>
      </c>
      <c r="AV60" s="18">
        <v>6.2041660749810101E-2</v>
      </c>
      <c r="AW60" s="18">
        <v>0.132463297698103</v>
      </c>
      <c r="AX60" s="18">
        <v>0.14527732652587599</v>
      </c>
    </row>
    <row r="61" spans="1:50" x14ac:dyDescent="0.25">
      <c r="A61" s="16" t="s">
        <v>134</v>
      </c>
      <c r="B61" s="16">
        <v>14601923</v>
      </c>
      <c r="C61" s="16">
        <v>7432724</v>
      </c>
      <c r="D61" s="16">
        <v>7169199</v>
      </c>
      <c r="E61" s="16">
        <v>2665738</v>
      </c>
      <c r="F61" s="16">
        <v>2492794</v>
      </c>
      <c r="G61" s="16">
        <v>1234121</v>
      </c>
      <c r="H61" s="16">
        <v>776546</v>
      </c>
      <c r="I61" s="16">
        <v>5155651</v>
      </c>
      <c r="J61" s="16">
        <v>2932986</v>
      </c>
      <c r="K61" s="16">
        <v>2222665</v>
      </c>
      <c r="L61" s="16">
        <v>1062785</v>
      </c>
      <c r="M61" s="16">
        <v>785907</v>
      </c>
      <c r="N61" s="16">
        <v>270946</v>
      </c>
      <c r="O61" s="16">
        <v>103027</v>
      </c>
      <c r="P61" s="16">
        <v>651850</v>
      </c>
      <c r="Q61" s="16">
        <v>344594</v>
      </c>
      <c r="R61" s="16">
        <v>307256</v>
      </c>
      <c r="S61" s="16">
        <v>151128</v>
      </c>
      <c r="T61" s="16">
        <v>82393</v>
      </c>
      <c r="U61" s="16">
        <v>41585</v>
      </c>
      <c r="V61" s="16">
        <v>32150</v>
      </c>
      <c r="W61" s="16">
        <v>5807501</v>
      </c>
      <c r="X61" s="16">
        <v>3277580</v>
      </c>
      <c r="Y61" s="16">
        <v>2529921</v>
      </c>
      <c r="Z61" s="16">
        <v>1213913</v>
      </c>
      <c r="AA61" s="16">
        <v>868300</v>
      </c>
      <c r="AB61" s="16">
        <v>312531</v>
      </c>
      <c r="AC61" s="16">
        <v>135177</v>
      </c>
      <c r="AD61" s="18">
        <v>0.66022331997057604</v>
      </c>
      <c r="AE61" s="18">
        <v>0.64790569700423395</v>
      </c>
      <c r="AF61" s="18">
        <v>0.67576604720072397</v>
      </c>
      <c r="AG61" s="18">
        <v>0.71565837221004702</v>
      </c>
      <c r="AH61" s="18">
        <v>0.68986068937887801</v>
      </c>
      <c r="AI61" s="18">
        <v>0.59963936240330995</v>
      </c>
      <c r="AJ61" s="18">
        <v>0.49204290392611399</v>
      </c>
      <c r="AK61" s="18">
        <v>0.60259342372861202</v>
      </c>
      <c r="AL61" s="18">
        <v>0.59568525803359695</v>
      </c>
      <c r="AM61" s="18">
        <v>0.61131034381552096</v>
      </c>
      <c r="AN61" s="18">
        <v>0.64927294521622103</v>
      </c>
      <c r="AO61" s="18">
        <v>0.63721350519712405</v>
      </c>
      <c r="AP61" s="18">
        <v>0.52666315434451505</v>
      </c>
      <c r="AQ61" s="18">
        <v>0.39683371968944298</v>
      </c>
      <c r="AR61" s="18">
        <v>8.7288489362255306E-2</v>
      </c>
      <c r="AS61" s="18">
        <v>8.0598826668900406E-2</v>
      </c>
      <c r="AT61" s="18">
        <v>9.5381683723535296E-2</v>
      </c>
      <c r="AU61" s="18">
        <v>9.2761336374532405E-2</v>
      </c>
      <c r="AV61" s="18">
        <v>7.6315675022960799E-2</v>
      </c>
      <c r="AW61" s="18">
        <v>0.121700162855074</v>
      </c>
      <c r="AX61" s="18">
        <v>0.193497728504926</v>
      </c>
    </row>
    <row r="62" spans="1:50" x14ac:dyDescent="0.25">
      <c r="A62" s="16" t="s">
        <v>135</v>
      </c>
      <c r="B62" s="16">
        <v>14683004</v>
      </c>
      <c r="C62" s="16">
        <v>7427255</v>
      </c>
      <c r="D62" s="16">
        <v>7255749</v>
      </c>
      <c r="E62" s="16">
        <v>2798416</v>
      </c>
      <c r="F62" s="16">
        <v>2668807</v>
      </c>
      <c r="G62" s="16">
        <v>1083321</v>
      </c>
      <c r="H62" s="16">
        <v>705205</v>
      </c>
      <c r="I62" s="16">
        <v>5304356</v>
      </c>
      <c r="J62" s="16">
        <v>2980995</v>
      </c>
      <c r="K62" s="16">
        <v>2323361</v>
      </c>
      <c r="L62" s="16">
        <v>1184035</v>
      </c>
      <c r="M62" s="16">
        <v>808167</v>
      </c>
      <c r="N62" s="16">
        <v>238547</v>
      </c>
      <c r="O62" s="16">
        <v>92612</v>
      </c>
      <c r="P62" s="16">
        <v>671277</v>
      </c>
      <c r="Q62" s="16">
        <v>338059</v>
      </c>
      <c r="R62" s="16">
        <v>333218</v>
      </c>
      <c r="S62" s="16">
        <v>137107</v>
      </c>
      <c r="T62" s="16">
        <v>117584</v>
      </c>
      <c r="U62" s="16">
        <v>56493</v>
      </c>
      <c r="V62" s="16">
        <v>22034</v>
      </c>
      <c r="W62" s="16">
        <v>5975633</v>
      </c>
      <c r="X62" s="16">
        <v>3319054</v>
      </c>
      <c r="Y62" s="16">
        <v>2656579</v>
      </c>
      <c r="Z62" s="16">
        <v>1321142</v>
      </c>
      <c r="AA62" s="16">
        <v>925751</v>
      </c>
      <c r="AB62" s="16">
        <v>295040</v>
      </c>
      <c r="AC62" s="16">
        <v>114646</v>
      </c>
      <c r="AD62" s="18">
        <v>0.68019625711939102</v>
      </c>
      <c r="AE62" s="18">
        <v>0.66644657103499305</v>
      </c>
      <c r="AF62" s="18">
        <v>0.69712859076011902</v>
      </c>
      <c r="AG62" s="18">
        <v>0.74615911711414895</v>
      </c>
      <c r="AH62" s="18">
        <v>0.69126027282966895</v>
      </c>
      <c r="AI62" s="18">
        <v>0.64265940702737601</v>
      </c>
      <c r="AJ62" s="18">
        <v>0.48002942827825201</v>
      </c>
      <c r="AK62" s="18">
        <v>0.62017840701593696</v>
      </c>
      <c r="AL62" s="18">
        <v>0.61411402787174896</v>
      </c>
      <c r="AM62" s="18">
        <v>0.62764651140486405</v>
      </c>
      <c r="AN62" s="18">
        <v>0.69048262230275104</v>
      </c>
      <c r="AO62" s="18">
        <v>0.62316549163572699</v>
      </c>
      <c r="AP62" s="18">
        <v>0.52867549460725205</v>
      </c>
      <c r="AQ62" s="18">
        <v>0.39017153588507503</v>
      </c>
      <c r="AR62" s="18">
        <v>8.8236078154307507E-2</v>
      </c>
      <c r="AS62" s="18">
        <v>7.85247391729713E-2</v>
      </c>
      <c r="AT62" s="18">
        <v>9.9668956740814593E-2</v>
      </c>
      <c r="AU62" s="18">
        <v>7.4617455626265497E-2</v>
      </c>
      <c r="AV62" s="18">
        <v>9.85081652605279E-2</v>
      </c>
      <c r="AW62" s="18">
        <v>0.17736286308693</v>
      </c>
      <c r="AX62" s="18">
        <v>0.18719246591917399</v>
      </c>
    </row>
    <row r="63" spans="1:50" x14ac:dyDescent="0.25">
      <c r="A63" s="16" t="s">
        <v>136</v>
      </c>
      <c r="B63" s="16">
        <v>14461063</v>
      </c>
      <c r="C63" s="16">
        <v>7290988</v>
      </c>
      <c r="D63" s="16">
        <v>7170075</v>
      </c>
      <c r="E63" s="16">
        <v>2847301</v>
      </c>
      <c r="F63" s="16">
        <v>2502497</v>
      </c>
      <c r="G63" s="16">
        <v>1215188</v>
      </c>
      <c r="H63" s="16">
        <v>605089</v>
      </c>
      <c r="I63" s="16">
        <v>5140195</v>
      </c>
      <c r="J63" s="16">
        <v>2896038</v>
      </c>
      <c r="K63" s="16">
        <v>2244157</v>
      </c>
      <c r="L63" s="16">
        <v>1171915</v>
      </c>
      <c r="M63" s="16">
        <v>722999</v>
      </c>
      <c r="N63" s="16">
        <v>277325</v>
      </c>
      <c r="O63" s="16">
        <v>71918</v>
      </c>
      <c r="P63" s="16">
        <v>623950</v>
      </c>
      <c r="Q63" s="16">
        <v>311491</v>
      </c>
      <c r="R63" s="16">
        <v>312459</v>
      </c>
      <c r="S63" s="16">
        <v>151575</v>
      </c>
      <c r="T63" s="16">
        <v>104783</v>
      </c>
      <c r="U63" s="16">
        <v>32809</v>
      </c>
      <c r="V63" s="16">
        <v>23292</v>
      </c>
      <c r="W63" s="16">
        <v>5764145</v>
      </c>
      <c r="X63" s="16">
        <v>3207529</v>
      </c>
      <c r="Y63" s="16">
        <v>2556616</v>
      </c>
      <c r="Z63" s="16">
        <v>1323490</v>
      </c>
      <c r="AA63" s="16">
        <v>827782</v>
      </c>
      <c r="AB63" s="16">
        <v>310134</v>
      </c>
      <c r="AC63" s="16">
        <v>95210</v>
      </c>
      <c r="AD63" s="18">
        <v>0.67016375591573496</v>
      </c>
      <c r="AE63" s="18">
        <v>0.65899362868528399</v>
      </c>
      <c r="AF63" s="18">
        <v>0.68367997822425997</v>
      </c>
      <c r="AG63" s="18">
        <v>0.74779315929710999</v>
      </c>
      <c r="AH63" s="18">
        <v>0.67410616527662603</v>
      </c>
      <c r="AI63" s="18">
        <v>0.60501641851860699</v>
      </c>
      <c r="AJ63" s="18">
        <v>0.40215006107513901</v>
      </c>
      <c r="AK63" s="18">
        <v>0.61269901887524403</v>
      </c>
      <c r="AL63" s="18">
        <v>0.61002249750202497</v>
      </c>
      <c r="AM63" s="18">
        <v>0.61593769800105902</v>
      </c>
      <c r="AN63" s="18">
        <v>0.68373519600018395</v>
      </c>
      <c r="AO63" s="18">
        <v>0.60404954900519503</v>
      </c>
      <c r="AP63" s="18">
        <v>0.54282651280252203</v>
      </c>
      <c r="AQ63" s="18">
        <v>0.303738014679653</v>
      </c>
      <c r="AR63" s="18">
        <v>8.5747306584744498E-2</v>
      </c>
      <c r="AS63" s="18">
        <v>7.4311994914060195E-2</v>
      </c>
      <c r="AT63" s="18">
        <v>9.9084779986025204E-2</v>
      </c>
      <c r="AU63" s="18">
        <v>8.5662676236751001E-2</v>
      </c>
      <c r="AV63" s="18">
        <v>0.10392519736514</v>
      </c>
      <c r="AW63" s="18">
        <v>0.102790443056666</v>
      </c>
      <c r="AX63" s="18">
        <v>0.24471473691284201</v>
      </c>
    </row>
    <row r="64" spans="1:50" x14ac:dyDescent="0.25">
      <c r="A64" s="16" t="s">
        <v>137</v>
      </c>
      <c r="B64" s="16">
        <v>14773649</v>
      </c>
      <c r="C64" s="16">
        <v>7602265</v>
      </c>
      <c r="D64" s="16">
        <v>7171384</v>
      </c>
      <c r="E64" s="16">
        <v>2753609</v>
      </c>
      <c r="F64" s="16">
        <v>2517610</v>
      </c>
      <c r="G64" s="16">
        <v>1250233</v>
      </c>
      <c r="H64" s="16">
        <v>649932</v>
      </c>
      <c r="I64" s="16">
        <v>5382743</v>
      </c>
      <c r="J64" s="16">
        <v>3091535</v>
      </c>
      <c r="K64" s="16">
        <v>2291208</v>
      </c>
      <c r="L64" s="16">
        <v>1172999</v>
      </c>
      <c r="M64" s="16">
        <v>770242</v>
      </c>
      <c r="N64" s="16">
        <v>267015</v>
      </c>
      <c r="O64" s="16">
        <v>80952</v>
      </c>
      <c r="P64" s="16">
        <v>563790</v>
      </c>
      <c r="Q64" s="16">
        <v>298107</v>
      </c>
      <c r="R64" s="16">
        <v>265683</v>
      </c>
      <c r="S64" s="16">
        <v>118395</v>
      </c>
      <c r="T64" s="16">
        <v>82236</v>
      </c>
      <c r="U64" s="16">
        <v>43774</v>
      </c>
      <c r="V64" s="16">
        <v>21278</v>
      </c>
      <c r="W64" s="16">
        <v>5946533</v>
      </c>
      <c r="X64" s="16">
        <v>3389642</v>
      </c>
      <c r="Y64" s="16">
        <v>2556891</v>
      </c>
      <c r="Z64" s="16">
        <v>1291394</v>
      </c>
      <c r="AA64" s="16">
        <v>852478</v>
      </c>
      <c r="AB64" s="16">
        <v>310789</v>
      </c>
      <c r="AC64" s="16">
        <v>102230</v>
      </c>
      <c r="AD64" s="18">
        <v>0.66519768293380899</v>
      </c>
      <c r="AE64" s="18">
        <v>0.65411189234397904</v>
      </c>
      <c r="AF64" s="18">
        <v>0.67940535627271803</v>
      </c>
      <c r="AG64" s="18">
        <v>0.73673037093776705</v>
      </c>
      <c r="AH64" s="18">
        <v>0.68332082307181696</v>
      </c>
      <c r="AI64" s="18">
        <v>0.58293417198111297</v>
      </c>
      <c r="AJ64" s="18">
        <v>0.45143506006391698</v>
      </c>
      <c r="AK64" s="18">
        <v>0.61574512164918405</v>
      </c>
      <c r="AL64" s="18">
        <v>0.60849892901552505</v>
      </c>
      <c r="AM64" s="18">
        <v>0.62503192325847001</v>
      </c>
      <c r="AN64" s="18">
        <v>0.68861326259518496</v>
      </c>
      <c r="AO64" s="18">
        <v>0.62566698008785804</v>
      </c>
      <c r="AP64" s="18">
        <v>0.52313144481118701</v>
      </c>
      <c r="AQ64" s="18">
        <v>0.38139816879553601</v>
      </c>
      <c r="AR64" s="18">
        <v>7.4342654151345805E-2</v>
      </c>
      <c r="AS64" s="18">
        <v>6.9732661739265595E-2</v>
      </c>
      <c r="AT64" s="18">
        <v>8.00309160241921E-2</v>
      </c>
      <c r="AU64" s="18">
        <v>6.5311693722271399E-2</v>
      </c>
      <c r="AV64" s="18">
        <v>8.4373022213460894E-2</v>
      </c>
      <c r="AW64" s="18">
        <v>0.102589160224877</v>
      </c>
      <c r="AX64" s="18">
        <v>0.15514278234939299</v>
      </c>
    </row>
    <row r="65" spans="1:50" x14ac:dyDescent="0.25">
      <c r="A65" s="16" t="s">
        <v>138</v>
      </c>
      <c r="B65" s="16">
        <v>14827523</v>
      </c>
      <c r="C65" s="16">
        <v>7587716</v>
      </c>
      <c r="D65" s="16">
        <v>7239807</v>
      </c>
      <c r="E65" s="16">
        <v>2848736</v>
      </c>
      <c r="F65" s="16">
        <v>2563190</v>
      </c>
      <c r="G65" s="16">
        <v>1109054</v>
      </c>
      <c r="H65" s="16">
        <v>718827</v>
      </c>
      <c r="I65" s="16">
        <v>5324595</v>
      </c>
      <c r="J65" s="16">
        <v>3000725</v>
      </c>
      <c r="K65" s="16">
        <v>2323870</v>
      </c>
      <c r="L65" s="16">
        <v>1190855</v>
      </c>
      <c r="M65" s="16">
        <v>768093</v>
      </c>
      <c r="N65" s="16">
        <v>237382</v>
      </c>
      <c r="O65" s="16">
        <v>127540</v>
      </c>
      <c r="P65" s="16">
        <v>670919</v>
      </c>
      <c r="Q65" s="16">
        <v>361248</v>
      </c>
      <c r="R65" s="16">
        <v>309671</v>
      </c>
      <c r="S65" s="16">
        <v>153831</v>
      </c>
      <c r="T65" s="16">
        <v>95908</v>
      </c>
      <c r="U65" s="16">
        <v>39227</v>
      </c>
      <c r="V65" s="16">
        <v>20705</v>
      </c>
      <c r="W65" s="16">
        <v>5995514</v>
      </c>
      <c r="X65" s="16">
        <v>3361973</v>
      </c>
      <c r="Y65" s="16">
        <v>2633541</v>
      </c>
      <c r="Z65" s="16">
        <v>1344686</v>
      </c>
      <c r="AA65" s="16">
        <v>864001</v>
      </c>
      <c r="AB65" s="16">
        <v>276609</v>
      </c>
      <c r="AC65" s="16">
        <v>148245</v>
      </c>
      <c r="AD65" s="18">
        <v>0.66539988103346703</v>
      </c>
      <c r="AE65" s="18">
        <v>0.64669478711389605</v>
      </c>
      <c r="AF65" s="18">
        <v>0.68906261488007703</v>
      </c>
      <c r="AG65" s="18">
        <v>0.73573667385845998</v>
      </c>
      <c r="AH65" s="18">
        <v>0.68394157583623305</v>
      </c>
      <c r="AI65" s="18">
        <v>0.59515506670153095</v>
      </c>
      <c r="AJ65" s="18">
        <v>0.55940051805920499</v>
      </c>
      <c r="AK65" s="18">
        <v>0.60817959698584301</v>
      </c>
      <c r="AL65" s="18">
        <v>0.59293045642470699</v>
      </c>
      <c r="AM65" s="18">
        <v>0.62747040386653596</v>
      </c>
      <c r="AN65" s="18">
        <v>0.67523728371039404</v>
      </c>
      <c r="AO65" s="18">
        <v>0.61939023867640497</v>
      </c>
      <c r="AP65" s="18">
        <v>0.53386883539298802</v>
      </c>
      <c r="AQ65" s="18">
        <v>0.505215850167123</v>
      </c>
      <c r="AR65" s="18">
        <v>8.5993829693435997E-2</v>
      </c>
      <c r="AS65" s="18">
        <v>8.3137102324778098E-2</v>
      </c>
      <c r="AT65" s="18">
        <v>8.9385506750007102E-2</v>
      </c>
      <c r="AU65" s="18">
        <v>8.2229678494598002E-2</v>
      </c>
      <c r="AV65" s="18">
        <v>9.4381361567183297E-2</v>
      </c>
      <c r="AW65" s="18">
        <v>0.102975232401537</v>
      </c>
      <c r="AX65" s="18">
        <v>9.6862026656806197E-2</v>
      </c>
    </row>
    <row r="66" spans="1:50" x14ac:dyDescent="0.25">
      <c r="A66" s="16" t="s">
        <v>139</v>
      </c>
      <c r="B66" s="16">
        <v>14707221</v>
      </c>
      <c r="C66" s="16">
        <v>6532242</v>
      </c>
      <c r="D66" s="16">
        <v>8174979</v>
      </c>
      <c r="E66" s="16">
        <v>2999553</v>
      </c>
      <c r="F66" s="16">
        <v>3038215</v>
      </c>
      <c r="G66" s="16">
        <v>1368223</v>
      </c>
      <c r="H66" s="16">
        <v>768988</v>
      </c>
      <c r="I66" s="16">
        <v>4166441</v>
      </c>
      <c r="J66" s="16">
        <v>2076485</v>
      </c>
      <c r="K66" s="16">
        <v>2089956</v>
      </c>
      <c r="L66" s="16">
        <v>1021823</v>
      </c>
      <c r="M66" s="16">
        <v>731583</v>
      </c>
      <c r="N66" s="16">
        <v>233087</v>
      </c>
      <c r="O66" s="16">
        <v>103463</v>
      </c>
      <c r="P66" s="16">
        <v>648650</v>
      </c>
      <c r="Q66" s="16">
        <v>298021</v>
      </c>
      <c r="R66" s="16">
        <v>350629</v>
      </c>
      <c r="S66" s="16">
        <v>162525</v>
      </c>
      <c r="T66" s="16">
        <v>151928</v>
      </c>
      <c r="U66" s="16">
        <v>28724</v>
      </c>
      <c r="V66" s="16">
        <v>7452</v>
      </c>
      <c r="W66" s="16">
        <v>4815091</v>
      </c>
      <c r="X66" s="16">
        <v>2374506</v>
      </c>
      <c r="Y66" s="16">
        <v>2440585</v>
      </c>
      <c r="Z66" s="16">
        <v>1184348</v>
      </c>
      <c r="AA66" s="16">
        <v>883511</v>
      </c>
      <c r="AB66" s="16">
        <v>261811</v>
      </c>
      <c r="AC66" s="16">
        <v>110915</v>
      </c>
      <c r="AD66" s="18">
        <v>0.56264610516050595</v>
      </c>
      <c r="AE66" s="18">
        <v>0.54899851276504896</v>
      </c>
      <c r="AF66" s="18">
        <v>0.57581910550300597</v>
      </c>
      <c r="AG66" s="18">
        <v>0.61800793884238003</v>
      </c>
      <c r="AH66" s="18">
        <v>0.57720401129947596</v>
      </c>
      <c r="AI66" s="18">
        <v>0.47177630112642299</v>
      </c>
      <c r="AJ66" s="18">
        <v>0.48350668517314699</v>
      </c>
      <c r="AK66" s="18">
        <v>0.50427312582621797</v>
      </c>
      <c r="AL66" s="18">
        <v>0.495982944996746</v>
      </c>
      <c r="AM66" s="18">
        <v>0.51227501742303705</v>
      </c>
      <c r="AN66" s="18">
        <v>0.55474906811658298</v>
      </c>
      <c r="AO66" s="18">
        <v>0.50220813135386799</v>
      </c>
      <c r="AP66" s="18">
        <v>0.423297298043601</v>
      </c>
      <c r="AQ66" s="18">
        <v>0.453563961558058</v>
      </c>
      <c r="AR66" s="18">
        <v>0.10374723791545</v>
      </c>
      <c r="AS66" s="18">
        <v>9.6567780304701506E-2</v>
      </c>
      <c r="AT66" s="18">
        <v>0.110354254439787</v>
      </c>
      <c r="AU66" s="18">
        <v>0.10235931733221899</v>
      </c>
      <c r="AV66" s="18">
        <v>0.12992958897975701</v>
      </c>
      <c r="AW66" s="18">
        <v>0.102758453459982</v>
      </c>
      <c r="AX66" s="18">
        <v>6.1928251528447803E-2</v>
      </c>
    </row>
    <row r="67" spans="1:50" x14ac:dyDescent="0.25">
      <c r="A67" s="16" t="s">
        <v>140</v>
      </c>
      <c r="B67" s="16">
        <v>14644581</v>
      </c>
      <c r="C67" s="16">
        <v>6761064</v>
      </c>
      <c r="D67" s="16">
        <v>7883517</v>
      </c>
      <c r="E67" s="16">
        <v>2782241</v>
      </c>
      <c r="F67" s="16">
        <v>3088074</v>
      </c>
      <c r="G67" s="16">
        <v>1412744</v>
      </c>
      <c r="H67" s="16">
        <v>600458</v>
      </c>
      <c r="I67" s="16">
        <v>4616247</v>
      </c>
      <c r="J67" s="16">
        <v>2449017</v>
      </c>
      <c r="K67" s="16">
        <v>2167230</v>
      </c>
      <c r="L67" s="16">
        <v>1091429</v>
      </c>
      <c r="M67" s="16">
        <v>744574</v>
      </c>
      <c r="N67" s="16">
        <v>236600</v>
      </c>
      <c r="O67" s="16">
        <v>94627</v>
      </c>
      <c r="P67" s="16">
        <v>698309</v>
      </c>
      <c r="Q67" s="16">
        <v>351902</v>
      </c>
      <c r="R67" s="16">
        <v>346407</v>
      </c>
      <c r="S67" s="16">
        <v>172462</v>
      </c>
      <c r="T67" s="16">
        <v>137408</v>
      </c>
      <c r="U67" s="16">
        <v>27255</v>
      </c>
      <c r="V67" s="16">
        <v>9282</v>
      </c>
      <c r="W67" s="16">
        <v>5314556</v>
      </c>
      <c r="X67" s="16">
        <v>2800919</v>
      </c>
      <c r="Y67" s="16">
        <v>2513637</v>
      </c>
      <c r="Z67" s="16">
        <v>1263891</v>
      </c>
      <c r="AA67" s="16">
        <v>881982</v>
      </c>
      <c r="AB67" s="16">
        <v>263855</v>
      </c>
      <c r="AC67" s="16">
        <v>103909</v>
      </c>
      <c r="AD67" s="18">
        <v>0.60418850515508504</v>
      </c>
      <c r="AE67" s="18">
        <v>0.60987782710683702</v>
      </c>
      <c r="AF67" s="18">
        <v>0.59834617916729005</v>
      </c>
      <c r="AG67" s="18">
        <v>0.69169600344245896</v>
      </c>
      <c r="AH67" s="18">
        <v>0.55388066078536702</v>
      </c>
      <c r="AI67" s="18">
        <v>0.48172009992910902</v>
      </c>
      <c r="AJ67" s="18">
        <v>0.47445370544590998</v>
      </c>
      <c r="AK67" s="18">
        <v>0.53843123751157496</v>
      </c>
      <c r="AL67" s="18">
        <v>0.54308249019120103</v>
      </c>
      <c r="AM67" s="18">
        <v>0.53365489779369202</v>
      </c>
      <c r="AN67" s="18">
        <v>0.619169880979479</v>
      </c>
      <c r="AO67" s="18">
        <v>0.48543789472070098</v>
      </c>
      <c r="AP67" s="18">
        <v>0.43489065041112701</v>
      </c>
      <c r="AQ67" s="18">
        <v>0.453100288339783</v>
      </c>
      <c r="AR67" s="18">
        <v>0.108835681384953</v>
      </c>
      <c r="AS67" s="18">
        <v>0.1095224878604</v>
      </c>
      <c r="AT67" s="18">
        <v>0.10811681201612799</v>
      </c>
      <c r="AU67" s="18">
        <v>0.104852597242183</v>
      </c>
      <c r="AV67" s="18">
        <v>0.123569517606228</v>
      </c>
      <c r="AW67" s="18">
        <v>9.7212986389552294E-2</v>
      </c>
      <c r="AX67" s="18">
        <v>4.5006323822589997E-2</v>
      </c>
    </row>
    <row r="68" spans="1:50" x14ac:dyDescent="0.25">
      <c r="A68" s="16" t="s">
        <v>141</v>
      </c>
      <c r="B68" s="16">
        <v>14707283</v>
      </c>
      <c r="C68" s="16">
        <v>6895582</v>
      </c>
      <c r="D68" s="16">
        <v>7811701</v>
      </c>
      <c r="E68" s="16">
        <v>2858159</v>
      </c>
      <c r="F68" s="16">
        <v>2885373</v>
      </c>
      <c r="G68" s="16">
        <v>1349521</v>
      </c>
      <c r="H68" s="16">
        <v>718648</v>
      </c>
      <c r="I68" s="16">
        <v>5045072</v>
      </c>
      <c r="J68" s="16">
        <v>2760514</v>
      </c>
      <c r="K68" s="16">
        <v>2284558</v>
      </c>
      <c r="L68" s="16">
        <v>1187613</v>
      </c>
      <c r="M68" s="16">
        <v>756515</v>
      </c>
      <c r="N68" s="16">
        <v>264253</v>
      </c>
      <c r="O68" s="16">
        <v>76177</v>
      </c>
      <c r="P68" s="16">
        <v>681901</v>
      </c>
      <c r="Q68" s="16">
        <v>336852</v>
      </c>
      <c r="R68" s="16">
        <v>345049</v>
      </c>
      <c r="S68" s="16">
        <v>154956</v>
      </c>
      <c r="T68" s="16">
        <v>136580</v>
      </c>
      <c r="U68" s="16">
        <v>40090</v>
      </c>
      <c r="V68" s="16">
        <v>13423</v>
      </c>
      <c r="W68" s="16">
        <v>5726973</v>
      </c>
      <c r="X68" s="16">
        <v>3097366</v>
      </c>
      <c r="Y68" s="16">
        <v>2629607</v>
      </c>
      <c r="Z68" s="16">
        <v>1342569</v>
      </c>
      <c r="AA68" s="16">
        <v>893095</v>
      </c>
      <c r="AB68" s="16">
        <v>304343</v>
      </c>
      <c r="AC68" s="16">
        <v>89600</v>
      </c>
      <c r="AD68" s="18">
        <v>0.64336514086216501</v>
      </c>
      <c r="AE68" s="18">
        <v>0.641393248206786</v>
      </c>
      <c r="AF68" s="18">
        <v>0.64554990419884395</v>
      </c>
      <c r="AG68" s="18">
        <v>0.71313159748365096</v>
      </c>
      <c r="AH68" s="18">
        <v>0.63456867476089396</v>
      </c>
      <c r="AI68" s="18">
        <v>0.59058599498700104</v>
      </c>
      <c r="AJ68" s="18">
        <v>0.33913848332458901</v>
      </c>
      <c r="AK68" s="18">
        <v>0.58617834203321895</v>
      </c>
      <c r="AL68" s="18">
        <v>0.584794735988731</v>
      </c>
      <c r="AM68" s="18">
        <v>0.58771131176671798</v>
      </c>
      <c r="AN68" s="18">
        <v>0.65964067583956698</v>
      </c>
      <c r="AO68" s="18">
        <v>0.579519500558908</v>
      </c>
      <c r="AP68" s="18">
        <v>0.50862006811232197</v>
      </c>
      <c r="AQ68" s="18">
        <v>0.284490737778688</v>
      </c>
      <c r="AR68" s="18">
        <v>8.8887002414072602E-2</v>
      </c>
      <c r="AS68" s="18">
        <v>8.8243074551053999E-2</v>
      </c>
      <c r="AT68" s="18">
        <v>8.9595850074373498E-2</v>
      </c>
      <c r="AU68" s="18">
        <v>7.5008486277752695E-2</v>
      </c>
      <c r="AV68" s="18">
        <v>8.6750538423172097E-2</v>
      </c>
      <c r="AW68" s="18">
        <v>0.13878745444426499</v>
      </c>
      <c r="AX68" s="18">
        <v>0.161136963903911</v>
      </c>
    </row>
    <row r="69" spans="1:50" x14ac:dyDescent="0.25">
      <c r="A69" s="16" t="s">
        <v>142</v>
      </c>
      <c r="B69" s="16">
        <v>14801943</v>
      </c>
      <c r="C69" s="16">
        <v>6880435</v>
      </c>
      <c r="D69" s="16">
        <v>7921508</v>
      </c>
      <c r="E69" s="16">
        <v>3045806</v>
      </c>
      <c r="F69" s="16">
        <v>2864987</v>
      </c>
      <c r="G69" s="16">
        <v>1287559</v>
      </c>
      <c r="H69" s="16">
        <v>723156</v>
      </c>
      <c r="I69" s="16">
        <v>5058472</v>
      </c>
      <c r="J69" s="16">
        <v>2623986</v>
      </c>
      <c r="K69" s="16">
        <v>2434486</v>
      </c>
      <c r="L69" s="16">
        <v>1176151</v>
      </c>
      <c r="M69" s="16">
        <v>886825</v>
      </c>
      <c r="N69" s="16">
        <v>259659</v>
      </c>
      <c r="O69" s="16">
        <v>111851</v>
      </c>
      <c r="P69" s="16">
        <v>709790</v>
      </c>
      <c r="Q69" s="16">
        <v>347480</v>
      </c>
      <c r="R69" s="16">
        <v>362310</v>
      </c>
      <c r="S69" s="16">
        <v>162336</v>
      </c>
      <c r="T69" s="16">
        <v>141016</v>
      </c>
      <c r="U69" s="16">
        <v>34314</v>
      </c>
      <c r="V69" s="16">
        <v>24644</v>
      </c>
      <c r="W69" s="16">
        <v>5768262</v>
      </c>
      <c r="X69" s="16">
        <v>2971466</v>
      </c>
      <c r="Y69" s="16">
        <v>2796796</v>
      </c>
      <c r="Z69" s="16">
        <v>1338487</v>
      </c>
      <c r="AA69" s="16">
        <v>1027841</v>
      </c>
      <c r="AB69" s="16">
        <v>293973</v>
      </c>
      <c r="AC69" s="16">
        <v>136495</v>
      </c>
      <c r="AD69" s="18">
        <v>0.66130484751750995</v>
      </c>
      <c r="AE69" s="18">
        <v>0.64725440275741997</v>
      </c>
      <c r="AF69" s="18">
        <v>0.67606080967159399</v>
      </c>
      <c r="AG69" s="18">
        <v>0.71530029401225304</v>
      </c>
      <c r="AH69" s="18">
        <v>0.69295018769010697</v>
      </c>
      <c r="AI69" s="18">
        <v>0.54630857982412595</v>
      </c>
      <c r="AJ69" s="18">
        <v>0.55583131216274695</v>
      </c>
      <c r="AK69" s="18">
        <v>0.59812788838268405</v>
      </c>
      <c r="AL69" s="18">
        <v>0.58299078056539599</v>
      </c>
      <c r="AM69" s="18">
        <v>0.61402507839254505</v>
      </c>
      <c r="AN69" s="18">
        <v>0.65485416264483998</v>
      </c>
      <c r="AO69" s="18">
        <v>0.63148819992449401</v>
      </c>
      <c r="AP69" s="18">
        <v>0.49849188686990897</v>
      </c>
      <c r="AQ69" s="18">
        <v>0.44723334649444402</v>
      </c>
      <c r="AR69" s="18">
        <v>9.5533791067745996E-2</v>
      </c>
      <c r="AS69" s="18">
        <v>9.9286496805968905E-2</v>
      </c>
      <c r="AT69" s="18">
        <v>9.17605789177217E-2</v>
      </c>
      <c r="AU69" s="18">
        <v>8.4504552666068794E-2</v>
      </c>
      <c r="AV69" s="18">
        <v>8.8696112444231298E-2</v>
      </c>
      <c r="AW69" s="18">
        <v>8.7526893627792202E-2</v>
      </c>
      <c r="AX69" s="18">
        <v>0.195379359334303</v>
      </c>
    </row>
    <row r="70" spans="1:50" x14ac:dyDescent="0.25">
      <c r="A70" s="16" t="s">
        <v>143</v>
      </c>
      <c r="B70" s="16">
        <v>14833824</v>
      </c>
      <c r="C70" s="16">
        <v>6701669</v>
      </c>
      <c r="D70" s="16">
        <v>8132155</v>
      </c>
      <c r="E70" s="16">
        <v>3122873</v>
      </c>
      <c r="F70" s="16">
        <v>3244893</v>
      </c>
      <c r="G70" s="16">
        <v>1227732</v>
      </c>
      <c r="H70" s="16">
        <v>536657</v>
      </c>
      <c r="I70" s="16">
        <v>5116948</v>
      </c>
      <c r="J70" s="16">
        <v>2464964</v>
      </c>
      <c r="K70" s="16">
        <v>2651984</v>
      </c>
      <c r="L70" s="16">
        <v>1323351</v>
      </c>
      <c r="M70" s="16">
        <v>989918</v>
      </c>
      <c r="N70" s="16">
        <v>264410</v>
      </c>
      <c r="O70" s="16">
        <v>74305</v>
      </c>
      <c r="P70" s="16">
        <v>593125</v>
      </c>
      <c r="Q70" s="16">
        <v>321730</v>
      </c>
      <c r="R70" s="16">
        <v>271395</v>
      </c>
      <c r="S70" s="16">
        <v>150023</v>
      </c>
      <c r="T70" s="16">
        <v>79206</v>
      </c>
      <c r="U70" s="16">
        <v>31600</v>
      </c>
      <c r="V70" s="16">
        <v>10566</v>
      </c>
      <c r="W70" s="16">
        <v>5710073</v>
      </c>
      <c r="X70" s="16">
        <v>2786694</v>
      </c>
      <c r="Y70" s="16">
        <v>2923379</v>
      </c>
      <c r="Z70" s="16">
        <v>1473374</v>
      </c>
      <c r="AA70" s="16">
        <v>1069124</v>
      </c>
      <c r="AB70" s="16">
        <v>296010</v>
      </c>
      <c r="AC70" s="16">
        <v>84871</v>
      </c>
      <c r="AD70" s="18">
        <v>0.65913481402149698</v>
      </c>
      <c r="AE70" s="18">
        <v>0.63752051535851395</v>
      </c>
      <c r="AF70" s="18">
        <v>0.67957625046243797</v>
      </c>
      <c r="AG70" s="18">
        <v>0.74540403646622899</v>
      </c>
      <c r="AH70" s="18">
        <v>0.65054766953444698</v>
      </c>
      <c r="AI70" s="18">
        <v>0.597947189115694</v>
      </c>
      <c r="AJ70" s="18">
        <v>0.46570693629105198</v>
      </c>
      <c r="AK70" s="18">
        <v>0.60612203491879602</v>
      </c>
      <c r="AL70" s="18">
        <v>0.57873850539069405</v>
      </c>
      <c r="AM70" s="18">
        <v>0.63201964497338203</v>
      </c>
      <c r="AN70" s="18">
        <v>0.68955306633400004</v>
      </c>
      <c r="AO70" s="18">
        <v>0.61554949284855698</v>
      </c>
      <c r="AP70" s="18">
        <v>0.53428298934310503</v>
      </c>
      <c r="AQ70" s="18">
        <v>0.43817570579021797</v>
      </c>
      <c r="AR70" s="18">
        <v>8.0427824437402304E-2</v>
      </c>
      <c r="AS70" s="18">
        <v>9.2204107243141306E-2</v>
      </c>
      <c r="AT70" s="18">
        <v>6.9979793226578796E-2</v>
      </c>
      <c r="AU70" s="18">
        <v>7.4927109862463703E-2</v>
      </c>
      <c r="AV70" s="18">
        <v>5.3798020229533797E-2</v>
      </c>
      <c r="AW70" s="18">
        <v>0.106471275275568</v>
      </c>
      <c r="AX70" s="18">
        <v>5.9117072036968699E-2</v>
      </c>
    </row>
    <row r="71" spans="1:50" x14ac:dyDescent="0.25">
      <c r="A71" s="16" t="s">
        <v>144</v>
      </c>
      <c r="B71" s="16">
        <v>14866644</v>
      </c>
      <c r="C71" s="16">
        <v>7055840</v>
      </c>
      <c r="D71" s="16">
        <v>7810804</v>
      </c>
      <c r="E71" s="16">
        <v>2915887</v>
      </c>
      <c r="F71" s="16">
        <v>2968208</v>
      </c>
      <c r="G71" s="16">
        <v>1313866</v>
      </c>
      <c r="H71" s="16">
        <v>612843</v>
      </c>
      <c r="I71" s="16">
        <v>5443665</v>
      </c>
      <c r="J71" s="16">
        <v>2833051</v>
      </c>
      <c r="K71" s="16">
        <v>2610614</v>
      </c>
      <c r="L71" s="16">
        <v>1286769</v>
      </c>
      <c r="M71" s="16">
        <v>944813</v>
      </c>
      <c r="N71" s="16">
        <v>288634</v>
      </c>
      <c r="O71" s="16">
        <v>90398</v>
      </c>
      <c r="P71" s="16">
        <v>536032</v>
      </c>
      <c r="Q71" s="16">
        <v>306593</v>
      </c>
      <c r="R71" s="16">
        <v>229439</v>
      </c>
      <c r="S71" s="16">
        <v>94692</v>
      </c>
      <c r="T71" s="16">
        <v>85083</v>
      </c>
      <c r="U71" s="16">
        <v>37378</v>
      </c>
      <c r="V71" s="16">
        <v>12286</v>
      </c>
      <c r="W71" s="16">
        <v>5979697</v>
      </c>
      <c r="X71" s="16">
        <v>3139644</v>
      </c>
      <c r="Y71" s="16">
        <v>2840053</v>
      </c>
      <c r="Z71" s="16">
        <v>1381461</v>
      </c>
      <c r="AA71" s="16">
        <v>1029896</v>
      </c>
      <c r="AB71" s="16">
        <v>326012</v>
      </c>
      <c r="AC71" s="16">
        <v>102684</v>
      </c>
      <c r="AD71" s="18">
        <v>0.672435003516761</v>
      </c>
      <c r="AE71" s="18">
        <v>0.65520813081253404</v>
      </c>
      <c r="AF71" s="18">
        <v>0.69079623977883897</v>
      </c>
      <c r="AG71" s="18">
        <v>0.73352633567780401</v>
      </c>
      <c r="AH71" s="18">
        <v>0.70055881785122198</v>
      </c>
      <c r="AI71" s="18">
        <v>0.60735215551739197</v>
      </c>
      <c r="AJ71" s="18">
        <v>0.470968780340908</v>
      </c>
      <c r="AK71" s="18">
        <v>0.626583933991951</v>
      </c>
      <c r="AL71" s="18">
        <v>0.60676263017084597</v>
      </c>
      <c r="AM71" s="18">
        <v>0.64771044074279205</v>
      </c>
      <c r="AN71" s="18">
        <v>0.696408937430672</v>
      </c>
      <c r="AO71" s="18">
        <v>0.65876954904699003</v>
      </c>
      <c r="AP71" s="18">
        <v>0.53714662349013498</v>
      </c>
      <c r="AQ71" s="18">
        <v>0.436867546196061</v>
      </c>
      <c r="AR71" s="18">
        <v>6.8186619204851695E-2</v>
      </c>
      <c r="AS71" s="18">
        <v>7.3939101734910695E-2</v>
      </c>
      <c r="AT71" s="18">
        <v>6.2371212457440699E-2</v>
      </c>
      <c r="AU71" s="18">
        <v>5.0601316465119998E-2</v>
      </c>
      <c r="AV71" s="18">
        <v>5.96513351047517E-2</v>
      </c>
      <c r="AW71" s="18">
        <v>0.115592793059984</v>
      </c>
      <c r="AX71" s="18">
        <v>7.24065703891522E-2</v>
      </c>
    </row>
    <row r="72" spans="1:50" x14ac:dyDescent="0.25">
      <c r="A72" s="16" t="s">
        <v>145</v>
      </c>
      <c r="B72" s="16">
        <v>14899253</v>
      </c>
      <c r="C72" s="16">
        <v>7061094</v>
      </c>
      <c r="D72" s="16">
        <v>7838159</v>
      </c>
      <c r="E72" s="16">
        <v>2899011</v>
      </c>
      <c r="F72" s="16">
        <v>2974633</v>
      </c>
      <c r="G72" s="16">
        <v>1305592</v>
      </c>
      <c r="H72" s="16">
        <v>658923</v>
      </c>
      <c r="I72" s="16">
        <v>5517344</v>
      </c>
      <c r="J72" s="16">
        <v>2924356</v>
      </c>
      <c r="K72" s="16">
        <v>2592988</v>
      </c>
      <c r="L72" s="16">
        <v>1220703</v>
      </c>
      <c r="M72" s="16">
        <v>953025</v>
      </c>
      <c r="N72" s="16">
        <v>322490</v>
      </c>
      <c r="O72" s="16">
        <v>96770</v>
      </c>
      <c r="P72" s="16">
        <v>462952</v>
      </c>
      <c r="Q72" s="16">
        <v>200021</v>
      </c>
      <c r="R72" s="16">
        <v>262931</v>
      </c>
      <c r="S72" s="16">
        <v>123064</v>
      </c>
      <c r="T72" s="16">
        <v>85997</v>
      </c>
      <c r="U72" s="16">
        <v>36560</v>
      </c>
      <c r="V72" s="16">
        <v>17310</v>
      </c>
      <c r="W72" s="16">
        <v>5980296</v>
      </c>
      <c r="X72" s="16">
        <v>3124377</v>
      </c>
      <c r="Y72" s="16">
        <v>2855919</v>
      </c>
      <c r="Z72" s="16">
        <v>1343767</v>
      </c>
      <c r="AA72" s="16">
        <v>1039022</v>
      </c>
      <c r="AB72" s="16">
        <v>359050</v>
      </c>
      <c r="AC72" s="16">
        <v>114080</v>
      </c>
      <c r="AD72" s="18">
        <v>0.68578368487896302</v>
      </c>
      <c r="AE72" s="18">
        <v>0.665998963210368</v>
      </c>
      <c r="AF72" s="18">
        <v>0.70730725495733304</v>
      </c>
      <c r="AG72" s="18">
        <v>0.74210893311730397</v>
      </c>
      <c r="AH72" s="18">
        <v>0.698784334720984</v>
      </c>
      <c r="AI72" s="18">
        <v>0.69883586354251903</v>
      </c>
      <c r="AJ72" s="18">
        <v>0.50968384140025402</v>
      </c>
      <c r="AK72" s="18">
        <v>0.64209906227201696</v>
      </c>
      <c r="AL72" s="18">
        <v>0.62971235109602197</v>
      </c>
      <c r="AM72" s="18">
        <v>0.65557442222414897</v>
      </c>
      <c r="AN72" s="18">
        <v>0.69195806558116801</v>
      </c>
      <c r="AO72" s="18">
        <v>0.65214205946778903</v>
      </c>
      <c r="AP72" s="18">
        <v>0.64039375453084801</v>
      </c>
      <c r="AQ72" s="18">
        <v>0.42671557852930903</v>
      </c>
      <c r="AR72" s="18">
        <v>6.37002943787673E-2</v>
      </c>
      <c r="AS72" s="18">
        <v>5.4484487392339E-2</v>
      </c>
      <c r="AT72" s="18">
        <v>7.3140537398141706E-2</v>
      </c>
      <c r="AU72" s="18">
        <v>6.7578849004649902E-2</v>
      </c>
      <c r="AV72" s="18">
        <v>6.6747740233500399E-2</v>
      </c>
      <c r="AW72" s="18">
        <v>8.3627804554016402E-2</v>
      </c>
      <c r="AX72" s="18">
        <v>0.16278378110439201</v>
      </c>
    </row>
    <row r="73" spans="1:50" x14ac:dyDescent="0.25">
      <c r="A73" s="16" t="s">
        <v>146</v>
      </c>
      <c r="B73" s="16">
        <v>14931875</v>
      </c>
      <c r="C73" s="16">
        <v>7173452</v>
      </c>
      <c r="D73" s="16">
        <v>7758423</v>
      </c>
      <c r="E73" s="16">
        <v>3114662</v>
      </c>
      <c r="F73" s="16">
        <v>2748328</v>
      </c>
      <c r="G73" s="16">
        <v>1168013</v>
      </c>
      <c r="H73" s="16">
        <v>727420</v>
      </c>
      <c r="I73" s="16">
        <v>5494065</v>
      </c>
      <c r="J73" s="16">
        <v>2870365</v>
      </c>
      <c r="K73" s="16">
        <v>2623700</v>
      </c>
      <c r="L73" s="16">
        <v>1326590</v>
      </c>
      <c r="M73" s="16">
        <v>874546</v>
      </c>
      <c r="N73" s="16">
        <v>283844</v>
      </c>
      <c r="O73" s="16">
        <v>138720</v>
      </c>
      <c r="P73" s="16">
        <v>499140</v>
      </c>
      <c r="Q73" s="16">
        <v>254209</v>
      </c>
      <c r="R73" s="16">
        <v>244931</v>
      </c>
      <c r="S73" s="16">
        <v>123088</v>
      </c>
      <c r="T73" s="16">
        <v>83684</v>
      </c>
      <c r="U73" s="16">
        <v>28657</v>
      </c>
      <c r="V73" s="16">
        <v>9502</v>
      </c>
      <c r="W73" s="16">
        <v>5993205</v>
      </c>
      <c r="X73" s="16">
        <v>3124574</v>
      </c>
      <c r="Y73" s="16">
        <v>2868631</v>
      </c>
      <c r="Z73" s="16">
        <v>1449678</v>
      </c>
      <c r="AA73" s="16">
        <v>958230</v>
      </c>
      <c r="AB73" s="16">
        <v>312501</v>
      </c>
      <c r="AC73" s="16">
        <v>148222</v>
      </c>
      <c r="AD73" s="18">
        <v>0.67896346018784304</v>
      </c>
      <c r="AE73" s="18">
        <v>0.65691354846525396</v>
      </c>
      <c r="AF73" s="18">
        <v>0.70300480322728398</v>
      </c>
      <c r="AG73" s="18">
        <v>0.72579701052148204</v>
      </c>
      <c r="AH73" s="18">
        <v>0.70186646522545404</v>
      </c>
      <c r="AI73" s="18">
        <v>0.64710241320156503</v>
      </c>
      <c r="AJ73" s="18">
        <v>0.63260084286574303</v>
      </c>
      <c r="AK73" s="18">
        <v>0.63628034151128798</v>
      </c>
      <c r="AL73" s="18">
        <v>0.616494793322935</v>
      </c>
      <c r="AM73" s="18">
        <v>0.657852815687332</v>
      </c>
      <c r="AN73" s="18">
        <v>0.68046893736098002</v>
      </c>
      <c r="AO73" s="18">
        <v>0.65763801532855204</v>
      </c>
      <c r="AP73" s="18">
        <v>0.58867252385668101</v>
      </c>
      <c r="AQ73" s="18">
        <v>0.61268312261689795</v>
      </c>
      <c r="AR73" s="18">
        <v>6.2865118934008798E-2</v>
      </c>
      <c r="AS73" s="18">
        <v>6.1528271470042702E-2</v>
      </c>
      <c r="AT73" s="18">
        <v>6.4227139462878696E-2</v>
      </c>
      <c r="AU73" s="18">
        <v>6.2452824279248899E-2</v>
      </c>
      <c r="AV73" s="18">
        <v>6.3015476715638202E-2</v>
      </c>
      <c r="AW73" s="18">
        <v>9.0294655301624199E-2</v>
      </c>
      <c r="AX73" s="18">
        <v>3.1485446903005802E-2</v>
      </c>
    </row>
    <row r="74" spans="1:50" x14ac:dyDescent="0.25">
      <c r="A74" s="16" t="s">
        <v>147</v>
      </c>
      <c r="B74" s="16">
        <v>14963200</v>
      </c>
      <c r="C74" s="16">
        <v>7155448</v>
      </c>
      <c r="D74" s="16">
        <v>7807752</v>
      </c>
      <c r="E74" s="16">
        <v>3135614</v>
      </c>
      <c r="F74" s="16">
        <v>2701988</v>
      </c>
      <c r="G74" s="16">
        <v>1226416</v>
      </c>
      <c r="H74" s="16">
        <v>743734</v>
      </c>
      <c r="I74" s="16">
        <v>5715321</v>
      </c>
      <c r="J74" s="16">
        <v>2946800</v>
      </c>
      <c r="K74" s="16">
        <v>2768521</v>
      </c>
      <c r="L74" s="16">
        <v>1411441</v>
      </c>
      <c r="M74" s="16">
        <v>934453</v>
      </c>
      <c r="N74" s="16">
        <v>292969</v>
      </c>
      <c r="O74" s="16">
        <v>129658</v>
      </c>
      <c r="P74" s="16">
        <v>486344</v>
      </c>
      <c r="Q74" s="16">
        <v>249386</v>
      </c>
      <c r="R74" s="16">
        <v>236958</v>
      </c>
      <c r="S74" s="16">
        <v>157475</v>
      </c>
      <c r="T74" s="16">
        <v>57642</v>
      </c>
      <c r="U74" s="16">
        <v>9915</v>
      </c>
      <c r="V74" s="16">
        <v>11926</v>
      </c>
      <c r="W74" s="16">
        <v>6201665</v>
      </c>
      <c r="X74" s="16">
        <v>3196186</v>
      </c>
      <c r="Y74" s="16">
        <v>3005479</v>
      </c>
      <c r="Z74" s="16">
        <v>1568916</v>
      </c>
      <c r="AA74" s="16">
        <v>992095</v>
      </c>
      <c r="AB74" s="16">
        <v>302884</v>
      </c>
      <c r="AC74" s="16">
        <v>141584</v>
      </c>
      <c r="AD74" s="18">
        <v>0.70272607914604301</v>
      </c>
      <c r="AE74" s="18">
        <v>0.681969770652195</v>
      </c>
      <c r="AF74" s="18">
        <v>0.72455510507677701</v>
      </c>
      <c r="AG74" s="18">
        <v>0.78857997174482597</v>
      </c>
      <c r="AH74" s="18">
        <v>0.71452257906977701</v>
      </c>
      <c r="AI74" s="18">
        <v>0.59761667366907301</v>
      </c>
      <c r="AJ74" s="18">
        <v>0.53681508922302101</v>
      </c>
      <c r="AK74" s="18">
        <v>0.65673469879202395</v>
      </c>
      <c r="AL74" s="18">
        <v>0.63921421041600202</v>
      </c>
      <c r="AM74" s="18">
        <v>0.67516067252394696</v>
      </c>
      <c r="AN74" s="18">
        <v>0.72018919079557997</v>
      </c>
      <c r="AO74" s="18">
        <v>0.67947848573521596</v>
      </c>
      <c r="AP74" s="18">
        <v>0.581872756878557</v>
      </c>
      <c r="AQ74" s="18">
        <v>0.48362509382339403</v>
      </c>
      <c r="AR74" s="18">
        <v>6.5447094847977796E-2</v>
      </c>
      <c r="AS74" s="18">
        <v>6.2694216189823695E-2</v>
      </c>
      <c r="AT74" s="18">
        <v>6.8172085472500005E-2</v>
      </c>
      <c r="AU74" s="18">
        <v>8.67265000376857E-2</v>
      </c>
      <c r="AV74" s="18">
        <v>4.90454666669655E-2</v>
      </c>
      <c r="AW74" s="18">
        <v>2.6344507247187898E-2</v>
      </c>
      <c r="AX74" s="18">
        <v>9.90843895178386E-2</v>
      </c>
    </row>
    <row r="75" spans="1:50" x14ac:dyDescent="0.25">
      <c r="A75" s="16" t="s">
        <v>148</v>
      </c>
      <c r="B75" s="16">
        <v>14995739</v>
      </c>
      <c r="C75" s="16">
        <v>7056359</v>
      </c>
      <c r="D75" s="16">
        <v>7939380</v>
      </c>
      <c r="E75" s="16">
        <v>3116211</v>
      </c>
      <c r="F75" s="16">
        <v>2977657</v>
      </c>
      <c r="G75" s="16">
        <v>1292633</v>
      </c>
      <c r="H75" s="16">
        <v>552879</v>
      </c>
      <c r="I75" s="16">
        <v>5641737</v>
      </c>
      <c r="J75" s="16">
        <v>2783259</v>
      </c>
      <c r="K75" s="16">
        <v>2858478</v>
      </c>
      <c r="L75" s="16">
        <v>1414361</v>
      </c>
      <c r="M75" s="16">
        <v>998248</v>
      </c>
      <c r="N75" s="16">
        <v>347368</v>
      </c>
      <c r="O75" s="16">
        <v>98501</v>
      </c>
      <c r="P75" s="16">
        <v>479303</v>
      </c>
      <c r="Q75" s="16">
        <v>233287</v>
      </c>
      <c r="R75" s="16">
        <v>246016</v>
      </c>
      <c r="S75" s="16">
        <v>131473</v>
      </c>
      <c r="T75" s="16">
        <v>79890</v>
      </c>
      <c r="U75" s="16">
        <v>19153</v>
      </c>
      <c r="V75" s="16">
        <v>15500</v>
      </c>
      <c r="W75" s="16">
        <v>6121040</v>
      </c>
      <c r="X75" s="16">
        <v>3016546</v>
      </c>
      <c r="Y75" s="16">
        <v>3104494</v>
      </c>
      <c r="Z75" s="16">
        <v>1545834</v>
      </c>
      <c r="AA75" s="16">
        <v>1078138</v>
      </c>
      <c r="AB75" s="16">
        <v>366521</v>
      </c>
      <c r="AC75" s="16">
        <v>114001</v>
      </c>
      <c r="AD75" s="18">
        <v>0.68870815056858403</v>
      </c>
      <c r="AE75" s="18">
        <v>0.65319009801656303</v>
      </c>
      <c r="AF75" s="18">
        <v>0.725083097211209</v>
      </c>
      <c r="AG75" s="18">
        <v>0.77497983234541101</v>
      </c>
      <c r="AH75" s="18">
        <v>0.70435157746609101</v>
      </c>
      <c r="AI75" s="18">
        <v>0.66549031538383496</v>
      </c>
      <c r="AJ75" s="18">
        <v>0.55687983202456504</v>
      </c>
      <c r="AK75" s="18">
        <v>0.64797569697748003</v>
      </c>
      <c r="AL75" s="18">
        <v>0.61549701595997597</v>
      </c>
      <c r="AM75" s="18">
        <v>0.68123794544406502</v>
      </c>
      <c r="AN75" s="18">
        <v>0.724368957010744</v>
      </c>
      <c r="AO75" s="18">
        <v>0.66749328858814205</v>
      </c>
      <c r="AP75" s="18">
        <v>0.63287293377953602</v>
      </c>
      <c r="AQ75" s="18">
        <v>0.49188644666415798</v>
      </c>
      <c r="AR75" s="18">
        <v>5.91432721646694E-2</v>
      </c>
      <c r="AS75" s="18">
        <v>5.7706144307825898E-2</v>
      </c>
      <c r="AT75" s="18">
        <v>6.0469140620957498E-2</v>
      </c>
      <c r="AU75" s="18">
        <v>6.5306054715638995E-2</v>
      </c>
      <c r="AV75" s="18">
        <v>5.2329390686603902E-2</v>
      </c>
      <c r="AW75" s="18">
        <v>4.9012556381811498E-2</v>
      </c>
      <c r="AX75" s="18">
        <v>0.116709892552797</v>
      </c>
    </row>
    <row r="78" spans="1:50" x14ac:dyDescent="0.25">
      <c r="AE78" s="173" t="s">
        <v>149</v>
      </c>
      <c r="AF78" s="173"/>
      <c r="AG78" s="173"/>
      <c r="AH78" s="173" t="s">
        <v>150</v>
      </c>
      <c r="AI78" s="173"/>
      <c r="AJ78" s="173"/>
      <c r="AK78" s="173" t="s">
        <v>151</v>
      </c>
      <c r="AL78" s="173"/>
      <c r="AM78" s="173"/>
    </row>
    <row r="79" spans="1:50" x14ac:dyDescent="0.25">
      <c r="AE79" s="19" t="s">
        <v>152</v>
      </c>
      <c r="AF79" s="19" t="s">
        <v>153</v>
      </c>
      <c r="AG79" s="20" t="s">
        <v>154</v>
      </c>
      <c r="AH79" s="19" t="s">
        <v>152</v>
      </c>
      <c r="AI79" s="19" t="s">
        <v>153</v>
      </c>
      <c r="AJ79" s="20" t="s">
        <v>154</v>
      </c>
      <c r="AK79" s="19" t="s">
        <v>152</v>
      </c>
      <c r="AL79" s="19" t="s">
        <v>153</v>
      </c>
      <c r="AM79" s="20" t="s">
        <v>154</v>
      </c>
    </row>
    <row r="80" spans="1:50" ht="45" x14ac:dyDescent="0.25">
      <c r="AD80" s="17" t="s">
        <v>75</v>
      </c>
      <c r="AE80" s="21">
        <v>0.55687983202456504</v>
      </c>
      <c r="AF80" s="21"/>
      <c r="AG80" s="21"/>
      <c r="AH80" s="21">
        <v>0.49188644666415798</v>
      </c>
      <c r="AI80" s="21"/>
      <c r="AJ80" s="21"/>
      <c r="AK80" s="21">
        <v>0.116709892552797</v>
      </c>
      <c r="AL80" s="21"/>
      <c r="AM80" s="21"/>
    </row>
    <row r="81" spans="30:39" ht="30" x14ac:dyDescent="0.25">
      <c r="AD81" s="17" t="s">
        <v>74</v>
      </c>
      <c r="AE81" s="21">
        <v>0.66549031538383496</v>
      </c>
      <c r="AF81" s="21"/>
      <c r="AG81" s="21"/>
      <c r="AH81" s="21">
        <v>0.63287293377953602</v>
      </c>
      <c r="AI81" s="21"/>
      <c r="AJ81" s="21"/>
      <c r="AK81" s="21">
        <v>4.9012556381811498E-2</v>
      </c>
      <c r="AL81" s="21"/>
      <c r="AM81" s="21"/>
    </row>
    <row r="82" spans="30:39" ht="30" x14ac:dyDescent="0.25">
      <c r="AD82" s="17" t="s">
        <v>73</v>
      </c>
      <c r="AE82" s="21">
        <v>0.70435157746609101</v>
      </c>
      <c r="AF82" s="21"/>
      <c r="AG82" s="21"/>
      <c r="AH82" s="21">
        <v>0.66749328858814205</v>
      </c>
      <c r="AI82" s="21"/>
      <c r="AJ82" s="21"/>
      <c r="AK82" s="21">
        <v>5.2329390686603902E-2</v>
      </c>
      <c r="AL82" s="21"/>
      <c r="AM82" s="21"/>
    </row>
    <row r="83" spans="30:39" ht="30" x14ac:dyDescent="0.25">
      <c r="AD83" s="17" t="s">
        <v>71</v>
      </c>
      <c r="AE83" s="21">
        <v>0.725083097211209</v>
      </c>
      <c r="AF83" s="21"/>
      <c r="AG83" s="21"/>
      <c r="AH83" s="21">
        <v>0.68123794544406502</v>
      </c>
      <c r="AI83" s="21"/>
      <c r="AJ83" s="21"/>
      <c r="AK83" s="21">
        <v>6.0469140620957498E-2</v>
      </c>
      <c r="AL83" s="21"/>
      <c r="AM83" s="21"/>
    </row>
    <row r="84" spans="30:39" ht="30" x14ac:dyDescent="0.25">
      <c r="AD84" s="17" t="s">
        <v>69</v>
      </c>
      <c r="AE84" s="21">
        <v>0.68870815056858403</v>
      </c>
      <c r="AF84" s="21"/>
      <c r="AG84" s="21"/>
      <c r="AH84" s="21">
        <v>0.64797569697748003</v>
      </c>
      <c r="AI84" s="21"/>
      <c r="AJ84" s="21"/>
      <c r="AK84" s="21">
        <v>5.91432721646694E-2</v>
      </c>
      <c r="AL84" s="21"/>
      <c r="AM84" s="21"/>
    </row>
    <row r="85" spans="30:39" ht="30" x14ac:dyDescent="0.25">
      <c r="AD85" s="17" t="s">
        <v>70</v>
      </c>
      <c r="AE85" s="21">
        <v>0.65319009801656303</v>
      </c>
      <c r="AF85" s="21"/>
      <c r="AG85" s="21"/>
      <c r="AH85" s="21">
        <v>0.61549701595997597</v>
      </c>
      <c r="AI85" s="21"/>
      <c r="AJ85" s="21"/>
      <c r="AK85" s="21">
        <v>5.7706144307825898E-2</v>
      </c>
      <c r="AL85" s="21"/>
      <c r="AM85" s="21"/>
    </row>
    <row r="86" spans="30:39" ht="30" x14ac:dyDescent="0.25">
      <c r="AD86" s="17" t="s">
        <v>72</v>
      </c>
      <c r="AE86" s="21">
        <v>0.77497983234541101</v>
      </c>
      <c r="AF86" s="21"/>
      <c r="AG86" s="21"/>
      <c r="AH86" s="21">
        <v>0.724368957010744</v>
      </c>
      <c r="AI86" s="21"/>
      <c r="AJ86" s="21"/>
      <c r="AK86" s="21">
        <v>6.5306054715638995E-2</v>
      </c>
      <c r="AL86" s="21"/>
      <c r="AM86" s="21"/>
    </row>
    <row r="88" spans="30:39" x14ac:dyDescent="0.25">
      <c r="AD88" s="16" t="s">
        <v>344</v>
      </c>
      <c r="AE88" s="21"/>
      <c r="AH88" s="21"/>
      <c r="AK88" s="21"/>
    </row>
    <row r="89" spans="30:39" x14ac:dyDescent="0.25">
      <c r="AD89" s="17"/>
      <c r="AE89" s="21"/>
      <c r="AH89" s="21"/>
      <c r="AK89" s="21"/>
    </row>
    <row r="90" spans="30:39" x14ac:dyDescent="0.25">
      <c r="AD90" s="17"/>
      <c r="AE90" s="21"/>
      <c r="AH90" s="21"/>
      <c r="AK90" s="21"/>
    </row>
    <row r="91" spans="30:39" x14ac:dyDescent="0.25">
      <c r="AD91" s="17"/>
      <c r="AE91" s="21"/>
      <c r="AF91" s="17"/>
      <c r="AG91" s="18"/>
      <c r="AH91" s="21"/>
      <c r="AK91" s="21"/>
    </row>
    <row r="92" spans="30:39" x14ac:dyDescent="0.25">
      <c r="AD92" s="17"/>
      <c r="AE92" s="21"/>
      <c r="AF92" s="17"/>
      <c r="AG92" s="18"/>
      <c r="AH92" s="21"/>
      <c r="AK92" s="21"/>
    </row>
    <row r="93" spans="30:39" x14ac:dyDescent="0.25">
      <c r="AD93" s="17"/>
      <c r="AE93" s="21"/>
      <c r="AF93" s="17"/>
      <c r="AG93" s="18"/>
      <c r="AH93" s="21"/>
      <c r="AK93" s="21"/>
    </row>
    <row r="94" spans="30:39" x14ac:dyDescent="0.25">
      <c r="AD94" s="17"/>
      <c r="AE94" s="21"/>
      <c r="AF94" s="17"/>
      <c r="AG94" s="18"/>
      <c r="AH94" s="21"/>
      <c r="AK94" s="21"/>
    </row>
    <row r="95" spans="30:39" x14ac:dyDescent="0.25">
      <c r="AF95" s="17"/>
      <c r="AG95" s="18"/>
    </row>
    <row r="96" spans="30:39" x14ac:dyDescent="0.25">
      <c r="AF96" s="17"/>
      <c r="AG96" s="18"/>
    </row>
    <row r="97" spans="32:33" x14ac:dyDescent="0.25">
      <c r="AF97" s="17"/>
      <c r="AG97" s="18"/>
    </row>
    <row r="98" spans="32:33" x14ac:dyDescent="0.25">
      <c r="AF98" s="17"/>
      <c r="AG98" s="18"/>
    </row>
    <row r="99" spans="32:33" x14ac:dyDescent="0.25">
      <c r="AF99" s="17"/>
      <c r="AG99" s="18"/>
    </row>
    <row r="100" spans="32:33" x14ac:dyDescent="0.25">
      <c r="AF100" s="17"/>
      <c r="AG100" s="18"/>
    </row>
    <row r="101" spans="32:33" x14ac:dyDescent="0.25">
      <c r="AF101" s="17"/>
      <c r="AG101" s="18"/>
    </row>
    <row r="102" spans="32:33" x14ac:dyDescent="0.25">
      <c r="AF102" s="17"/>
      <c r="AG102" s="18"/>
    </row>
    <row r="103" spans="32:33" x14ac:dyDescent="0.25">
      <c r="AF103" s="17"/>
      <c r="AG103" s="18"/>
    </row>
    <row r="104" spans="32:33" x14ac:dyDescent="0.25">
      <c r="AF104" s="17"/>
      <c r="AG104" s="18"/>
    </row>
    <row r="105" spans="32:33" x14ac:dyDescent="0.25">
      <c r="AF105" s="17"/>
      <c r="AG105" s="18"/>
    </row>
    <row r="106" spans="32:33" x14ac:dyDescent="0.25">
      <c r="AF106" s="17"/>
      <c r="AG106" s="18"/>
    </row>
    <row r="107" spans="32:33" x14ac:dyDescent="0.25">
      <c r="AF107" s="17"/>
      <c r="AG107" s="18"/>
    </row>
    <row r="108" spans="32:33" x14ac:dyDescent="0.25">
      <c r="AF108" s="17"/>
      <c r="AG108" s="18"/>
    </row>
    <row r="109" spans="32:33" x14ac:dyDescent="0.25">
      <c r="AF109" s="17"/>
      <c r="AG109" s="18"/>
    </row>
    <row r="110" spans="32:33" x14ac:dyDescent="0.25">
      <c r="AF110" s="17"/>
      <c r="AG110" s="18"/>
    </row>
    <row r="111" spans="32:33" x14ac:dyDescent="0.25">
      <c r="AF111" s="17"/>
      <c r="AG111" s="18"/>
    </row>
    <row r="116" spans="1:31" ht="30" x14ac:dyDescent="0.25">
      <c r="A116" s="174" t="s">
        <v>38</v>
      </c>
      <c r="AD116" s="17" t="s">
        <v>69</v>
      </c>
      <c r="AE116" s="21">
        <v>0.68870815056858403</v>
      </c>
    </row>
    <row r="117" spans="1:31" ht="30" x14ac:dyDescent="0.25">
      <c r="A117" s="174"/>
      <c r="AD117" s="17" t="s">
        <v>70</v>
      </c>
      <c r="AE117" s="21">
        <v>0.65319009801656303</v>
      </c>
    </row>
    <row r="118" spans="1:31" ht="30" x14ac:dyDescent="0.25">
      <c r="A118" s="174"/>
      <c r="AD118" s="17" t="s">
        <v>71</v>
      </c>
      <c r="AE118" s="21">
        <v>0.725083097211209</v>
      </c>
    </row>
    <row r="119" spans="1:31" ht="30" x14ac:dyDescent="0.25">
      <c r="A119" s="174"/>
      <c r="AD119" s="17" t="s">
        <v>72</v>
      </c>
      <c r="AE119" s="21">
        <v>0.77497983234541101</v>
      </c>
    </row>
    <row r="120" spans="1:31" ht="30" x14ac:dyDescent="0.25">
      <c r="A120" s="174"/>
      <c r="AD120" s="17" t="s">
        <v>73</v>
      </c>
      <c r="AE120" s="21">
        <v>0.70435157746609101</v>
      </c>
    </row>
    <row r="121" spans="1:31" ht="30" x14ac:dyDescent="0.25">
      <c r="A121" s="174"/>
      <c r="AD121" s="17" t="s">
        <v>74</v>
      </c>
      <c r="AE121" s="21">
        <v>0.66549031538383496</v>
      </c>
    </row>
    <row r="122" spans="1:31" ht="45" x14ac:dyDescent="0.25">
      <c r="A122" s="174"/>
      <c r="AD122" s="17" t="s">
        <v>75</v>
      </c>
      <c r="AE122" s="21">
        <v>0.55687983202456504</v>
      </c>
    </row>
    <row r="123" spans="1:31" ht="30" x14ac:dyDescent="0.25">
      <c r="A123" s="174" t="s">
        <v>39</v>
      </c>
      <c r="AD123" s="17" t="s">
        <v>69</v>
      </c>
      <c r="AE123" s="21">
        <v>0.64797569697748003</v>
      </c>
    </row>
    <row r="124" spans="1:31" ht="30" x14ac:dyDescent="0.25">
      <c r="A124" s="174"/>
      <c r="AD124" s="17" t="s">
        <v>70</v>
      </c>
      <c r="AE124" s="21">
        <v>0.61549701595997597</v>
      </c>
    </row>
    <row r="125" spans="1:31" ht="30" x14ac:dyDescent="0.25">
      <c r="A125" s="174"/>
      <c r="AD125" s="17" t="s">
        <v>71</v>
      </c>
      <c r="AE125" s="21">
        <v>0.68123794544406502</v>
      </c>
    </row>
    <row r="126" spans="1:31" ht="30" x14ac:dyDescent="0.25">
      <c r="A126" s="174"/>
      <c r="AD126" s="17" t="s">
        <v>72</v>
      </c>
      <c r="AE126" s="21">
        <v>0.724368957010744</v>
      </c>
    </row>
    <row r="127" spans="1:31" ht="30" x14ac:dyDescent="0.25">
      <c r="A127" s="174"/>
      <c r="AD127" s="17" t="s">
        <v>73</v>
      </c>
      <c r="AE127" s="21">
        <v>0.66749328858814205</v>
      </c>
    </row>
    <row r="128" spans="1:31" ht="30" x14ac:dyDescent="0.25">
      <c r="A128" s="174"/>
      <c r="AD128" s="17" t="s">
        <v>74</v>
      </c>
      <c r="AE128" s="21">
        <v>0.63287293377953602</v>
      </c>
    </row>
    <row r="129" spans="1:31" ht="45" x14ac:dyDescent="0.25">
      <c r="A129" s="174"/>
      <c r="AD129" s="17" t="s">
        <v>75</v>
      </c>
      <c r="AE129" s="21">
        <v>0.49188644666415798</v>
      </c>
    </row>
    <row r="130" spans="1:31" ht="30" x14ac:dyDescent="0.25">
      <c r="A130" s="174" t="s">
        <v>40</v>
      </c>
      <c r="AD130" s="17" t="s">
        <v>69</v>
      </c>
      <c r="AE130" s="21">
        <v>5.91432721646694E-2</v>
      </c>
    </row>
    <row r="131" spans="1:31" ht="30" x14ac:dyDescent="0.25">
      <c r="A131" s="174"/>
      <c r="AD131" s="17" t="s">
        <v>70</v>
      </c>
      <c r="AE131" s="21">
        <v>5.7706144307825898E-2</v>
      </c>
    </row>
    <row r="132" spans="1:31" ht="30" x14ac:dyDescent="0.25">
      <c r="A132" s="174"/>
      <c r="AD132" s="17" t="s">
        <v>71</v>
      </c>
      <c r="AE132" s="21">
        <v>6.0469140620957498E-2</v>
      </c>
    </row>
    <row r="133" spans="1:31" ht="30" x14ac:dyDescent="0.25">
      <c r="A133" s="174"/>
      <c r="AD133" s="17" t="s">
        <v>72</v>
      </c>
      <c r="AE133" s="21">
        <v>6.5306054715638995E-2</v>
      </c>
    </row>
    <row r="134" spans="1:31" ht="30" x14ac:dyDescent="0.25">
      <c r="A134" s="174"/>
      <c r="AD134" s="17" t="s">
        <v>73</v>
      </c>
      <c r="AE134" s="21">
        <v>5.2329390686603902E-2</v>
      </c>
    </row>
    <row r="135" spans="1:31" ht="30" x14ac:dyDescent="0.25">
      <c r="A135" s="174"/>
      <c r="AD135" s="17" t="s">
        <v>74</v>
      </c>
      <c r="AE135" s="21">
        <v>4.9012556381811498E-2</v>
      </c>
    </row>
    <row r="136" spans="1:31" ht="45" x14ac:dyDescent="0.25">
      <c r="A136" s="174"/>
      <c r="AD136" s="17" t="s">
        <v>75</v>
      </c>
      <c r="AE136" s="21">
        <v>0.116709892552797</v>
      </c>
    </row>
  </sheetData>
  <autoFilter ref="AD79:AM86" xr:uid="{3EC9BD87-EE33-4288-BCA8-38D99BE11E55}">
    <sortState xmlns:xlrd2="http://schemas.microsoft.com/office/spreadsheetml/2017/richdata2" ref="AD80:AM86">
      <sortCondition ref="AE79:AE86"/>
    </sortState>
  </autoFilter>
  <mergeCells count="9">
    <mergeCell ref="A123:A129"/>
    <mergeCell ref="A130:A136"/>
    <mergeCell ref="AD1:AJ1"/>
    <mergeCell ref="AK1:AQ1"/>
    <mergeCell ref="AR1:AX1"/>
    <mergeCell ref="AE78:AG78"/>
    <mergeCell ref="AH78:AJ78"/>
    <mergeCell ref="AK78:AM78"/>
    <mergeCell ref="A116:A122"/>
  </mergeCells>
  <pageMargins left="0.7" right="0.7" top="0.75" bottom="0.75" header="0.3" footer="0.3"/>
  <pageSetup paperSize="9" orientation="portrait" horizontalDpi="300" verticalDpi="300"/>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49E94D-F34D-49CE-A9E9-CA884FE85B8B}">
  <dimension ref="A1:AX88"/>
  <sheetViews>
    <sheetView zoomScale="70" zoomScaleNormal="70" workbookViewId="0">
      <pane ySplit="2" topLeftCell="A75" activePane="bottomLeft" state="frozen"/>
      <selection activeCell="AQ75" sqref="AQ75"/>
      <selection pane="bottomLeft" activeCell="AD88" sqref="AD88"/>
    </sheetView>
  </sheetViews>
  <sheetFormatPr baseColWidth="10" defaultRowHeight="15" x14ac:dyDescent="0.25"/>
  <cols>
    <col min="1" max="1" width="11.42578125" style="16"/>
    <col min="2" max="29" width="0" style="16" hidden="1" customWidth="1"/>
    <col min="30" max="16384" width="11.42578125" style="16"/>
  </cols>
  <sheetData>
    <row r="1" spans="1:50" x14ac:dyDescent="0.25">
      <c r="AD1" s="173" t="s">
        <v>38</v>
      </c>
      <c r="AE1" s="173"/>
      <c r="AF1" s="173"/>
      <c r="AG1" s="173"/>
      <c r="AH1" s="173"/>
      <c r="AI1" s="173"/>
      <c r="AJ1" s="173"/>
      <c r="AK1" s="173" t="s">
        <v>39</v>
      </c>
      <c r="AL1" s="173"/>
      <c r="AM1" s="173"/>
      <c r="AN1" s="173"/>
      <c r="AO1" s="173"/>
      <c r="AP1" s="173"/>
      <c r="AQ1" s="173"/>
      <c r="AR1" s="173" t="s">
        <v>40</v>
      </c>
      <c r="AS1" s="173"/>
      <c r="AT1" s="173"/>
      <c r="AU1" s="173"/>
      <c r="AV1" s="173"/>
      <c r="AW1" s="173"/>
      <c r="AX1" s="173"/>
    </row>
    <row r="2" spans="1:50" ht="45" x14ac:dyDescent="0.25">
      <c r="B2" s="16" t="s">
        <v>155</v>
      </c>
      <c r="C2" s="16" t="s">
        <v>156</v>
      </c>
      <c r="D2" s="16" t="s">
        <v>157</v>
      </c>
      <c r="E2" s="16" t="s">
        <v>158</v>
      </c>
      <c r="F2" s="16" t="s">
        <v>159</v>
      </c>
      <c r="G2" s="16" t="s">
        <v>160</v>
      </c>
      <c r="H2" s="16" t="s">
        <v>161</v>
      </c>
      <c r="I2" s="16" t="s">
        <v>48</v>
      </c>
      <c r="J2" s="16" t="s">
        <v>49</v>
      </c>
      <c r="K2" s="16" t="s">
        <v>50</v>
      </c>
      <c r="L2" s="16" t="s">
        <v>51</v>
      </c>
      <c r="M2" s="16" t="s">
        <v>52</v>
      </c>
      <c r="N2" s="16" t="s">
        <v>53</v>
      </c>
      <c r="O2" s="16" t="s">
        <v>54</v>
      </c>
      <c r="P2" s="16" t="s">
        <v>55</v>
      </c>
      <c r="Q2" s="16" t="s">
        <v>56</v>
      </c>
      <c r="R2" s="16" t="s">
        <v>57</v>
      </c>
      <c r="S2" s="16" t="s">
        <v>58</v>
      </c>
      <c r="T2" s="16" t="s">
        <v>59</v>
      </c>
      <c r="U2" s="16" t="s">
        <v>60</v>
      </c>
      <c r="V2" s="16" t="s">
        <v>61</v>
      </c>
      <c r="W2" s="16" t="s">
        <v>62</v>
      </c>
      <c r="X2" s="16" t="s">
        <v>63</v>
      </c>
      <c r="Y2" s="16" t="s">
        <v>64</v>
      </c>
      <c r="Z2" s="16" t="s">
        <v>65</v>
      </c>
      <c r="AA2" s="16" t="s">
        <v>66</v>
      </c>
      <c r="AB2" s="16" t="s">
        <v>67</v>
      </c>
      <c r="AC2" s="16" t="s">
        <v>68</v>
      </c>
      <c r="AD2" s="17" t="s">
        <v>162</v>
      </c>
      <c r="AE2" s="17" t="s">
        <v>163</v>
      </c>
      <c r="AF2" s="17" t="s">
        <v>164</v>
      </c>
      <c r="AG2" s="17" t="s">
        <v>165</v>
      </c>
      <c r="AH2" s="17" t="s">
        <v>166</v>
      </c>
      <c r="AI2" s="17" t="s">
        <v>167</v>
      </c>
      <c r="AJ2" s="17" t="s">
        <v>168</v>
      </c>
      <c r="AK2" s="17" t="s">
        <v>162</v>
      </c>
      <c r="AL2" s="17" t="s">
        <v>163</v>
      </c>
      <c r="AM2" s="17" t="s">
        <v>164</v>
      </c>
      <c r="AN2" s="17" t="s">
        <v>165</v>
      </c>
      <c r="AO2" s="17" t="s">
        <v>166</v>
      </c>
      <c r="AP2" s="17" t="s">
        <v>167</v>
      </c>
      <c r="AQ2" s="17" t="s">
        <v>168</v>
      </c>
      <c r="AR2" s="17" t="s">
        <v>162</v>
      </c>
      <c r="AS2" s="17" t="s">
        <v>163</v>
      </c>
      <c r="AT2" s="17" t="s">
        <v>164</v>
      </c>
      <c r="AU2" s="17" t="s">
        <v>165</v>
      </c>
      <c r="AV2" s="17" t="s">
        <v>166</v>
      </c>
      <c r="AW2" s="17" t="s">
        <v>167</v>
      </c>
      <c r="AX2" s="17" t="s">
        <v>168</v>
      </c>
    </row>
    <row r="3" spans="1:50" x14ac:dyDescent="0.25">
      <c r="A3" s="16" t="s">
        <v>76</v>
      </c>
      <c r="B3" s="16">
        <v>10997841</v>
      </c>
      <c r="C3" s="16">
        <v>4477872</v>
      </c>
      <c r="D3" s="16">
        <v>6519969</v>
      </c>
      <c r="E3" s="16">
        <v>2133402</v>
      </c>
      <c r="F3" s="16">
        <v>2010769</v>
      </c>
      <c r="G3" s="16">
        <v>1196734</v>
      </c>
      <c r="H3" s="16">
        <v>1179064</v>
      </c>
      <c r="I3" s="16">
        <v>5057366</v>
      </c>
      <c r="J3" s="16">
        <v>2344676</v>
      </c>
      <c r="K3" s="16">
        <v>2712690</v>
      </c>
      <c r="L3" s="16">
        <v>1124337</v>
      </c>
      <c r="M3" s="16">
        <v>861884</v>
      </c>
      <c r="N3" s="16">
        <v>404688</v>
      </c>
      <c r="O3" s="16">
        <v>321781</v>
      </c>
      <c r="P3" s="16">
        <v>878602</v>
      </c>
      <c r="Q3" s="16">
        <v>505841</v>
      </c>
      <c r="R3" s="16">
        <v>372761</v>
      </c>
      <c r="S3" s="16">
        <v>161198</v>
      </c>
      <c r="T3" s="16">
        <v>103447</v>
      </c>
      <c r="U3" s="16">
        <v>46048</v>
      </c>
      <c r="V3" s="16">
        <v>62068</v>
      </c>
      <c r="W3" s="16">
        <v>5935968</v>
      </c>
      <c r="X3" s="16">
        <v>2850517</v>
      </c>
      <c r="Y3" s="16">
        <v>3085451</v>
      </c>
      <c r="Z3" s="16">
        <v>1285535</v>
      </c>
      <c r="AA3" s="16">
        <v>965331</v>
      </c>
      <c r="AB3" s="16">
        <v>450736</v>
      </c>
      <c r="AC3" s="16">
        <v>383849</v>
      </c>
      <c r="AD3" s="22">
        <v>0.53973939066767695</v>
      </c>
      <c r="AE3" s="22">
        <v>0.63657849085458496</v>
      </c>
      <c r="AF3" s="22">
        <v>0.47323093100595998</v>
      </c>
      <c r="AG3" s="22">
        <v>0.60257513586281397</v>
      </c>
      <c r="AH3" s="22">
        <v>0.48008050651268203</v>
      </c>
      <c r="AI3" s="22">
        <v>0.37663841755979199</v>
      </c>
      <c r="AJ3" s="22">
        <v>0.32555399876512198</v>
      </c>
      <c r="AK3" s="22">
        <v>0.459850801625519</v>
      </c>
      <c r="AL3" s="22">
        <v>0.52361389517163504</v>
      </c>
      <c r="AM3" s="22">
        <v>0.41605872665958998</v>
      </c>
      <c r="AN3" s="22">
        <v>0.52701600542232596</v>
      </c>
      <c r="AO3" s="22">
        <v>0.42863402011867102</v>
      </c>
      <c r="AP3" s="22">
        <v>0.338160359779199</v>
      </c>
      <c r="AQ3" s="22">
        <v>0.27291224225317701</v>
      </c>
      <c r="AR3" s="22">
        <v>0.14801326422244901</v>
      </c>
      <c r="AS3" s="22">
        <v>0.17745587905632601</v>
      </c>
      <c r="AT3" s="22">
        <v>0.12081248413927199</v>
      </c>
      <c r="AU3" s="22">
        <v>0.12539370767812599</v>
      </c>
      <c r="AV3" s="22">
        <v>0.107162206538483</v>
      </c>
      <c r="AW3" s="22">
        <v>0.10216179759327</v>
      </c>
      <c r="AX3" s="22">
        <v>0.16169900143025001</v>
      </c>
    </row>
    <row r="4" spans="1:50" x14ac:dyDescent="0.25">
      <c r="A4" s="16" t="s">
        <v>77</v>
      </c>
      <c r="B4" s="16">
        <v>11024699</v>
      </c>
      <c r="C4" s="16">
        <v>4424540</v>
      </c>
      <c r="D4" s="16">
        <v>6600159</v>
      </c>
      <c r="E4" s="16">
        <v>2140190</v>
      </c>
      <c r="F4" s="16">
        <v>2041799</v>
      </c>
      <c r="G4" s="16">
        <v>1167580</v>
      </c>
      <c r="H4" s="16">
        <v>1250590</v>
      </c>
      <c r="I4" s="16">
        <v>5307870</v>
      </c>
      <c r="J4" s="16">
        <v>2480278</v>
      </c>
      <c r="K4" s="16">
        <v>2827592</v>
      </c>
      <c r="L4" s="16">
        <v>1146285</v>
      </c>
      <c r="M4" s="16">
        <v>916523</v>
      </c>
      <c r="N4" s="16">
        <v>406341</v>
      </c>
      <c r="O4" s="16">
        <v>358443</v>
      </c>
      <c r="P4" s="16">
        <v>757506</v>
      </c>
      <c r="Q4" s="16">
        <v>411377</v>
      </c>
      <c r="R4" s="16">
        <v>346129</v>
      </c>
      <c r="S4" s="16">
        <v>148752</v>
      </c>
      <c r="T4" s="16">
        <v>94144</v>
      </c>
      <c r="U4" s="16">
        <v>49203</v>
      </c>
      <c r="V4" s="16">
        <v>54030</v>
      </c>
      <c r="W4" s="16">
        <v>6065376</v>
      </c>
      <c r="X4" s="16">
        <v>2891655</v>
      </c>
      <c r="Y4" s="16">
        <v>3173721</v>
      </c>
      <c r="Z4" s="16">
        <v>1295037</v>
      </c>
      <c r="AA4" s="16">
        <v>1010667</v>
      </c>
      <c r="AB4" s="16">
        <v>455544</v>
      </c>
      <c r="AC4" s="16">
        <v>412473</v>
      </c>
      <c r="AD4" s="22">
        <v>0.55016250330281102</v>
      </c>
      <c r="AE4" s="22">
        <v>0.65354929551998597</v>
      </c>
      <c r="AF4" s="22">
        <v>0.48085523394209101</v>
      </c>
      <c r="AG4" s="22">
        <v>0.60510375247057502</v>
      </c>
      <c r="AH4" s="22">
        <v>0.49498848809309798</v>
      </c>
      <c r="AI4" s="22">
        <v>0.39016084550951502</v>
      </c>
      <c r="AJ4" s="22">
        <v>0.329822723674426</v>
      </c>
      <c r="AK4" s="22">
        <v>0.48145260020250902</v>
      </c>
      <c r="AL4" s="22">
        <v>0.56057307652320898</v>
      </c>
      <c r="AM4" s="22">
        <v>0.42841270945139398</v>
      </c>
      <c r="AN4" s="22">
        <v>0.53559964302234897</v>
      </c>
      <c r="AO4" s="22">
        <v>0.44888012972873398</v>
      </c>
      <c r="AP4" s="22">
        <v>0.34801983589989499</v>
      </c>
      <c r="AQ4" s="22">
        <v>0.286619115777353</v>
      </c>
      <c r="AR4" s="22">
        <v>0.12489019641981</v>
      </c>
      <c r="AS4" s="22">
        <v>0.142263513455098</v>
      </c>
      <c r="AT4" s="22">
        <v>0.109060941399701</v>
      </c>
      <c r="AU4" s="22">
        <v>0.114863127462767</v>
      </c>
      <c r="AV4" s="22">
        <v>9.3150365055948203E-2</v>
      </c>
      <c r="AW4" s="22">
        <v>0.108009325114588</v>
      </c>
      <c r="AX4" s="22">
        <v>0.130990392098392</v>
      </c>
    </row>
    <row r="5" spans="1:50" x14ac:dyDescent="0.25">
      <c r="A5" s="16" t="s">
        <v>78</v>
      </c>
      <c r="B5" s="16">
        <v>11051628</v>
      </c>
      <c r="C5" s="16">
        <v>4378404</v>
      </c>
      <c r="D5" s="16">
        <v>6673224</v>
      </c>
      <c r="E5" s="16">
        <v>2184924</v>
      </c>
      <c r="F5" s="16">
        <v>2076726</v>
      </c>
      <c r="G5" s="16">
        <v>1277979</v>
      </c>
      <c r="H5" s="16">
        <v>1133595</v>
      </c>
      <c r="I5" s="16">
        <v>5315030</v>
      </c>
      <c r="J5" s="16">
        <v>2412545</v>
      </c>
      <c r="K5" s="16">
        <v>2902485</v>
      </c>
      <c r="L5" s="16">
        <v>1180873</v>
      </c>
      <c r="M5" s="16">
        <v>925952</v>
      </c>
      <c r="N5" s="16">
        <v>462705</v>
      </c>
      <c r="O5" s="16">
        <v>332955</v>
      </c>
      <c r="P5" s="16">
        <v>708809</v>
      </c>
      <c r="Q5" s="16">
        <v>378046</v>
      </c>
      <c r="R5" s="16">
        <v>330763</v>
      </c>
      <c r="S5" s="16">
        <v>160831</v>
      </c>
      <c r="T5" s="16">
        <v>70680</v>
      </c>
      <c r="U5" s="16">
        <v>56885</v>
      </c>
      <c r="V5" s="16">
        <v>42367</v>
      </c>
      <c r="W5" s="16">
        <v>6023839</v>
      </c>
      <c r="X5" s="16">
        <v>2790591</v>
      </c>
      <c r="Y5" s="16">
        <v>3233248</v>
      </c>
      <c r="Z5" s="16">
        <v>1341704</v>
      </c>
      <c r="AA5" s="16">
        <v>996632</v>
      </c>
      <c r="AB5" s="16">
        <v>519590</v>
      </c>
      <c r="AC5" s="16">
        <v>375322</v>
      </c>
      <c r="AD5" s="22">
        <v>0.54506349652738995</v>
      </c>
      <c r="AE5" s="22">
        <v>0.63735347400559705</v>
      </c>
      <c r="AF5" s="22">
        <v>0.48451063533908001</v>
      </c>
      <c r="AG5" s="22">
        <v>0.61407353299245204</v>
      </c>
      <c r="AH5" s="22">
        <v>0.47990538954103701</v>
      </c>
      <c r="AI5" s="22">
        <v>0.40657162598133501</v>
      </c>
      <c r="AJ5" s="22">
        <v>0.33109002774359397</v>
      </c>
      <c r="AK5" s="22">
        <v>0.48092733486867301</v>
      </c>
      <c r="AL5" s="22">
        <v>0.55101013976782398</v>
      </c>
      <c r="AM5" s="22">
        <v>0.43494493815882701</v>
      </c>
      <c r="AN5" s="22">
        <v>0.54046410767605602</v>
      </c>
      <c r="AO5" s="22">
        <v>0.44587104894916302</v>
      </c>
      <c r="AP5" s="22">
        <v>0.36205993995206498</v>
      </c>
      <c r="AQ5" s="22">
        <v>0.29371600968599898</v>
      </c>
      <c r="AR5" s="22">
        <v>0.117667321453976</v>
      </c>
      <c r="AS5" s="22">
        <v>0.135471661737603</v>
      </c>
      <c r="AT5" s="22">
        <v>0.102300534941953</v>
      </c>
      <c r="AU5" s="22">
        <v>0.119870701734511</v>
      </c>
      <c r="AV5" s="22">
        <v>7.0918854702638506E-2</v>
      </c>
      <c r="AW5" s="22">
        <v>0.109480551973672</v>
      </c>
      <c r="AX5" s="22">
        <v>0.11288173888021499</v>
      </c>
    </row>
    <row r="6" spans="1:50" x14ac:dyDescent="0.25">
      <c r="A6" s="16" t="s">
        <v>79</v>
      </c>
      <c r="B6" s="16">
        <v>11077300</v>
      </c>
      <c r="C6" s="16">
        <v>4580891</v>
      </c>
      <c r="D6" s="16">
        <v>6496409</v>
      </c>
      <c r="E6" s="16">
        <v>2068359</v>
      </c>
      <c r="F6" s="16">
        <v>2006036</v>
      </c>
      <c r="G6" s="16">
        <v>1206400</v>
      </c>
      <c r="H6" s="16">
        <v>1215614</v>
      </c>
      <c r="I6" s="16">
        <v>5288361</v>
      </c>
      <c r="J6" s="16">
        <v>2565275</v>
      </c>
      <c r="K6" s="16">
        <v>2723086</v>
      </c>
      <c r="L6" s="16">
        <v>1102522</v>
      </c>
      <c r="M6" s="16">
        <v>854222</v>
      </c>
      <c r="N6" s="16">
        <v>439507</v>
      </c>
      <c r="O6" s="16">
        <v>326835</v>
      </c>
      <c r="P6" s="16">
        <v>809548</v>
      </c>
      <c r="Q6" s="16">
        <v>416670</v>
      </c>
      <c r="R6" s="16">
        <v>392878</v>
      </c>
      <c r="S6" s="16">
        <v>162827</v>
      </c>
      <c r="T6" s="16">
        <v>117435</v>
      </c>
      <c r="U6" s="16">
        <v>55366</v>
      </c>
      <c r="V6" s="16">
        <v>57250</v>
      </c>
      <c r="W6" s="16">
        <v>6097909</v>
      </c>
      <c r="X6" s="16">
        <v>2981945</v>
      </c>
      <c r="Y6" s="16">
        <v>3115964</v>
      </c>
      <c r="Z6" s="16">
        <v>1265349</v>
      </c>
      <c r="AA6" s="16">
        <v>971657</v>
      </c>
      <c r="AB6" s="16">
        <v>494873</v>
      </c>
      <c r="AC6" s="16">
        <v>384085</v>
      </c>
      <c r="AD6" s="22">
        <v>0.55048694176378699</v>
      </c>
      <c r="AE6" s="22">
        <v>0.65095305694896499</v>
      </c>
      <c r="AF6" s="22">
        <v>0.47964406181938402</v>
      </c>
      <c r="AG6" s="22">
        <v>0.61176468881852697</v>
      </c>
      <c r="AH6" s="22">
        <v>0.48436668135566902</v>
      </c>
      <c r="AI6" s="22">
        <v>0.41020639920424401</v>
      </c>
      <c r="AJ6" s="22">
        <v>0.31595967140885201</v>
      </c>
      <c r="AK6" s="22">
        <v>0.47740523412745001</v>
      </c>
      <c r="AL6" s="22">
        <v>0.55999476957648597</v>
      </c>
      <c r="AM6" s="22">
        <v>0.419167881825175</v>
      </c>
      <c r="AN6" s="22">
        <v>0.53304189456472495</v>
      </c>
      <c r="AO6" s="22">
        <v>0.42582585756187802</v>
      </c>
      <c r="AP6" s="22">
        <v>0.36431283156498701</v>
      </c>
      <c r="AQ6" s="22">
        <v>0.26886412956744499</v>
      </c>
      <c r="AR6" s="22">
        <v>0.132758294687572</v>
      </c>
      <c r="AS6" s="22">
        <v>0.139730947418547</v>
      </c>
      <c r="AT6" s="22">
        <v>0.12608553885731699</v>
      </c>
      <c r="AU6" s="22">
        <v>0.12868149419646299</v>
      </c>
      <c r="AV6" s="22">
        <v>0.12086055058523699</v>
      </c>
      <c r="AW6" s="22">
        <v>0.11187920941332399</v>
      </c>
      <c r="AX6" s="22">
        <v>0.149055547600141</v>
      </c>
    </row>
    <row r="7" spans="1:50" x14ac:dyDescent="0.25">
      <c r="A7" s="16" t="s">
        <v>80</v>
      </c>
      <c r="B7" s="16">
        <v>11102847</v>
      </c>
      <c r="C7" s="16">
        <v>4564420</v>
      </c>
      <c r="D7" s="16">
        <v>6538427</v>
      </c>
      <c r="E7" s="16">
        <v>2204235</v>
      </c>
      <c r="F7" s="16">
        <v>1992892</v>
      </c>
      <c r="G7" s="16">
        <v>1146894</v>
      </c>
      <c r="H7" s="16">
        <v>1194406</v>
      </c>
      <c r="I7" s="16">
        <v>5442536</v>
      </c>
      <c r="J7" s="16">
        <v>2625775</v>
      </c>
      <c r="K7" s="16">
        <v>2816761</v>
      </c>
      <c r="L7" s="16">
        <v>1181206</v>
      </c>
      <c r="M7" s="16">
        <v>892285</v>
      </c>
      <c r="N7" s="16">
        <v>401657</v>
      </c>
      <c r="O7" s="16">
        <v>341613</v>
      </c>
      <c r="P7" s="16">
        <v>709670</v>
      </c>
      <c r="Q7" s="16">
        <v>397545</v>
      </c>
      <c r="R7" s="16">
        <v>312125</v>
      </c>
      <c r="S7" s="16">
        <v>137919</v>
      </c>
      <c r="T7" s="16">
        <v>75561</v>
      </c>
      <c r="U7" s="16">
        <v>54308</v>
      </c>
      <c r="V7" s="16">
        <v>44337</v>
      </c>
      <c r="W7" s="16">
        <v>6152206</v>
      </c>
      <c r="X7" s="16">
        <v>3023320</v>
      </c>
      <c r="Y7" s="16">
        <v>3128886</v>
      </c>
      <c r="Z7" s="16">
        <v>1319125</v>
      </c>
      <c r="AA7" s="16">
        <v>967846</v>
      </c>
      <c r="AB7" s="16">
        <v>455965</v>
      </c>
      <c r="AC7" s="16">
        <v>385950</v>
      </c>
      <c r="AD7" s="22">
        <v>0.55411067089369104</v>
      </c>
      <c r="AE7" s="22">
        <v>0.66236674100981097</v>
      </c>
      <c r="AF7" s="22">
        <v>0.47853803368914299</v>
      </c>
      <c r="AG7" s="22">
        <v>0.59845025598450297</v>
      </c>
      <c r="AH7" s="22">
        <v>0.48564899653368099</v>
      </c>
      <c r="AI7" s="22">
        <v>0.39756507576114303</v>
      </c>
      <c r="AJ7" s="22">
        <v>0.32313133055259302</v>
      </c>
      <c r="AK7" s="22">
        <v>0.490192830721706</v>
      </c>
      <c r="AL7" s="22">
        <v>0.575270242440441</v>
      </c>
      <c r="AM7" s="22">
        <v>0.43080101681948901</v>
      </c>
      <c r="AN7" s="22">
        <v>0.53588024870306505</v>
      </c>
      <c r="AO7" s="22">
        <v>0.44773374573233299</v>
      </c>
      <c r="AP7" s="22">
        <v>0.35021283571105999</v>
      </c>
      <c r="AQ7" s="22">
        <v>0.28601078695184101</v>
      </c>
      <c r="AR7" s="22">
        <v>0.11535211922357599</v>
      </c>
      <c r="AS7" s="22">
        <v>0.13149286215154199</v>
      </c>
      <c r="AT7" s="22">
        <v>9.9755951479216606E-2</v>
      </c>
      <c r="AU7" s="22">
        <v>0.104553397138255</v>
      </c>
      <c r="AV7" s="22">
        <v>7.8071304732364399E-2</v>
      </c>
      <c r="AW7" s="22">
        <v>0.119105633107804</v>
      </c>
      <c r="AX7" s="22">
        <v>0.114877574815391</v>
      </c>
    </row>
    <row r="8" spans="1:50" x14ac:dyDescent="0.25">
      <c r="A8" s="16" t="s">
        <v>81</v>
      </c>
      <c r="B8" s="16">
        <v>11127432</v>
      </c>
      <c r="C8" s="16">
        <v>4620382</v>
      </c>
      <c r="D8" s="16">
        <v>6507050</v>
      </c>
      <c r="E8" s="16">
        <v>1992518</v>
      </c>
      <c r="F8" s="16">
        <v>2109728</v>
      </c>
      <c r="G8" s="16">
        <v>1254637</v>
      </c>
      <c r="H8" s="16">
        <v>1150167</v>
      </c>
      <c r="I8" s="16">
        <v>5497853</v>
      </c>
      <c r="J8" s="16">
        <v>2696426</v>
      </c>
      <c r="K8" s="16">
        <v>2801427</v>
      </c>
      <c r="L8" s="16">
        <v>1088095</v>
      </c>
      <c r="M8" s="16">
        <v>937504</v>
      </c>
      <c r="N8" s="16">
        <v>433234</v>
      </c>
      <c r="O8" s="16">
        <v>342594</v>
      </c>
      <c r="P8" s="16">
        <v>663022</v>
      </c>
      <c r="Q8" s="16">
        <v>365814</v>
      </c>
      <c r="R8" s="16">
        <v>297208</v>
      </c>
      <c r="S8" s="16">
        <v>120557</v>
      </c>
      <c r="T8" s="16">
        <v>86268</v>
      </c>
      <c r="U8" s="16">
        <v>52045</v>
      </c>
      <c r="V8" s="16">
        <v>38338</v>
      </c>
      <c r="W8" s="16">
        <v>6160875</v>
      </c>
      <c r="X8" s="16">
        <v>3062240</v>
      </c>
      <c r="Y8" s="16">
        <v>3098635</v>
      </c>
      <c r="Z8" s="16">
        <v>1208652</v>
      </c>
      <c r="AA8" s="16">
        <v>1023772</v>
      </c>
      <c r="AB8" s="16">
        <v>485279</v>
      </c>
      <c r="AC8" s="16">
        <v>380932</v>
      </c>
      <c r="AD8" s="22">
        <v>0.55366548184702502</v>
      </c>
      <c r="AE8" s="22">
        <v>0.66276771054860795</v>
      </c>
      <c r="AF8" s="22">
        <v>0.47619658677895499</v>
      </c>
      <c r="AG8" s="22">
        <v>0.60659527291597903</v>
      </c>
      <c r="AH8" s="22">
        <v>0.485262555172989</v>
      </c>
      <c r="AI8" s="22">
        <v>0.38678836986315601</v>
      </c>
      <c r="AJ8" s="22">
        <v>0.33119712180926802</v>
      </c>
      <c r="AK8" s="22">
        <v>0.494081024265077</v>
      </c>
      <c r="AL8" s="22">
        <v>0.58359373748750598</v>
      </c>
      <c r="AM8" s="22">
        <v>0.43052181864285699</v>
      </c>
      <c r="AN8" s="22">
        <v>0.54609042427722099</v>
      </c>
      <c r="AO8" s="22">
        <v>0.44437197591348299</v>
      </c>
      <c r="AP8" s="22">
        <v>0.34530625192784797</v>
      </c>
      <c r="AQ8" s="22">
        <v>0.297864570970998</v>
      </c>
      <c r="AR8" s="22">
        <v>0.107618154888713</v>
      </c>
      <c r="AS8" s="22">
        <v>0.11945961126495599</v>
      </c>
      <c r="AT8" s="22">
        <v>9.5915782271871294E-2</v>
      </c>
      <c r="AU8" s="22">
        <v>9.9745005179323706E-2</v>
      </c>
      <c r="AV8" s="22">
        <v>8.4264855846809594E-2</v>
      </c>
      <c r="AW8" s="22">
        <v>0.10724758334895999</v>
      </c>
      <c r="AX8" s="22">
        <v>0.100642634380939</v>
      </c>
    </row>
    <row r="9" spans="1:50" x14ac:dyDescent="0.25">
      <c r="A9" s="16" t="s">
        <v>82</v>
      </c>
      <c r="B9" s="16">
        <v>11152320</v>
      </c>
      <c r="C9" s="16">
        <v>4608515</v>
      </c>
      <c r="D9" s="16">
        <v>6543805</v>
      </c>
      <c r="E9" s="16">
        <v>1947472</v>
      </c>
      <c r="F9" s="16">
        <v>2181633</v>
      </c>
      <c r="G9" s="16">
        <v>1259345</v>
      </c>
      <c r="H9" s="16">
        <v>1155355</v>
      </c>
      <c r="I9" s="16">
        <v>5440441</v>
      </c>
      <c r="J9" s="16">
        <v>2662870</v>
      </c>
      <c r="K9" s="16">
        <v>2777571</v>
      </c>
      <c r="L9" s="16">
        <v>1047809</v>
      </c>
      <c r="M9" s="16">
        <v>950206</v>
      </c>
      <c r="N9" s="16">
        <v>451957</v>
      </c>
      <c r="O9" s="16">
        <v>327599</v>
      </c>
      <c r="P9" s="16">
        <v>688750</v>
      </c>
      <c r="Q9" s="16">
        <v>381783</v>
      </c>
      <c r="R9" s="16">
        <v>306967</v>
      </c>
      <c r="S9" s="16">
        <v>116501</v>
      </c>
      <c r="T9" s="16">
        <v>92322</v>
      </c>
      <c r="U9" s="16">
        <v>57562</v>
      </c>
      <c r="V9" s="16">
        <v>40582</v>
      </c>
      <c r="W9" s="16">
        <v>6129191</v>
      </c>
      <c r="X9" s="16">
        <v>3044653</v>
      </c>
      <c r="Y9" s="16">
        <v>3084538</v>
      </c>
      <c r="Z9" s="16">
        <v>1164310</v>
      </c>
      <c r="AA9" s="16">
        <v>1042528</v>
      </c>
      <c r="AB9" s="16">
        <v>509519</v>
      </c>
      <c r="AC9" s="16">
        <v>368181</v>
      </c>
      <c r="AD9" s="22">
        <v>0.54958887478121099</v>
      </c>
      <c r="AE9" s="22">
        <v>0.66065815126998595</v>
      </c>
      <c r="AF9" s="22">
        <v>0.47136765230626498</v>
      </c>
      <c r="AG9" s="22">
        <v>0.59785711938348796</v>
      </c>
      <c r="AH9" s="22">
        <v>0.47786589220093401</v>
      </c>
      <c r="AI9" s="22">
        <v>0.404590481559858</v>
      </c>
      <c r="AJ9" s="22">
        <v>0.31867348131093898</v>
      </c>
      <c r="AK9" s="22">
        <v>0.48783042452153502</v>
      </c>
      <c r="AL9" s="22">
        <v>0.577815196435294</v>
      </c>
      <c r="AM9" s="22">
        <v>0.42445809433502402</v>
      </c>
      <c r="AN9" s="22">
        <v>0.53803546341102704</v>
      </c>
      <c r="AO9" s="22">
        <v>0.43554805047411699</v>
      </c>
      <c r="AP9" s="22">
        <v>0.35888259372928</v>
      </c>
      <c r="AQ9" s="22">
        <v>0.28354834661208</v>
      </c>
      <c r="AR9" s="22">
        <v>0.11237208956288</v>
      </c>
      <c r="AS9" s="22">
        <v>0.125394585195751</v>
      </c>
      <c r="AT9" s="22">
        <v>9.9517982919970494E-2</v>
      </c>
      <c r="AU9" s="22">
        <v>0.10006012144532</v>
      </c>
      <c r="AV9" s="22">
        <v>8.8555894901623702E-2</v>
      </c>
      <c r="AW9" s="22">
        <v>0.11297321591540301</v>
      </c>
      <c r="AX9" s="22">
        <v>0.110222960989296</v>
      </c>
    </row>
    <row r="10" spans="1:50" x14ac:dyDescent="0.25">
      <c r="A10" s="16" t="s">
        <v>83</v>
      </c>
      <c r="B10" s="16">
        <v>11182211</v>
      </c>
      <c r="C10" s="16">
        <v>4579467</v>
      </c>
      <c r="D10" s="16">
        <v>6602744</v>
      </c>
      <c r="E10" s="16">
        <v>2089968</v>
      </c>
      <c r="F10" s="16">
        <v>2153706</v>
      </c>
      <c r="G10" s="16">
        <v>1157790</v>
      </c>
      <c r="H10" s="16">
        <v>1201280</v>
      </c>
      <c r="I10" s="16">
        <v>5491657</v>
      </c>
      <c r="J10" s="16">
        <v>2633158</v>
      </c>
      <c r="K10" s="16">
        <v>2858499</v>
      </c>
      <c r="L10" s="16">
        <v>1143642</v>
      </c>
      <c r="M10" s="16">
        <v>957470</v>
      </c>
      <c r="N10" s="16">
        <v>425682</v>
      </c>
      <c r="O10" s="16">
        <v>331705</v>
      </c>
      <c r="P10" s="16">
        <v>634852</v>
      </c>
      <c r="Q10" s="16">
        <v>353749</v>
      </c>
      <c r="R10" s="16">
        <v>281103</v>
      </c>
      <c r="S10" s="16">
        <v>121768</v>
      </c>
      <c r="T10" s="16">
        <v>76197</v>
      </c>
      <c r="U10" s="16">
        <v>43629</v>
      </c>
      <c r="V10" s="16">
        <v>39509</v>
      </c>
      <c r="W10" s="16">
        <v>6126509</v>
      </c>
      <c r="X10" s="16">
        <v>2986907</v>
      </c>
      <c r="Y10" s="16">
        <v>3139602</v>
      </c>
      <c r="Z10" s="16">
        <v>1265410</v>
      </c>
      <c r="AA10" s="16">
        <v>1033667</v>
      </c>
      <c r="AB10" s="16">
        <v>469311</v>
      </c>
      <c r="AC10" s="16">
        <v>371214</v>
      </c>
      <c r="AD10" s="22">
        <v>0.54787993179524197</v>
      </c>
      <c r="AE10" s="22">
        <v>0.65223900510692601</v>
      </c>
      <c r="AF10" s="22">
        <v>0.47549958017454602</v>
      </c>
      <c r="AG10" s="22">
        <v>0.60546860047618001</v>
      </c>
      <c r="AH10" s="22">
        <v>0.47994805233397703</v>
      </c>
      <c r="AI10" s="22">
        <v>0.405350711268883</v>
      </c>
      <c r="AJ10" s="22">
        <v>0.30901538359083602</v>
      </c>
      <c r="AK10" s="22">
        <v>0.49110654413514498</v>
      </c>
      <c r="AL10" s="22">
        <v>0.57499224254700398</v>
      </c>
      <c r="AM10" s="22">
        <v>0.432925916861232</v>
      </c>
      <c r="AN10" s="22">
        <v>0.54720550745274599</v>
      </c>
      <c r="AO10" s="22">
        <v>0.44456857156919299</v>
      </c>
      <c r="AP10" s="22">
        <v>0.3676677117612</v>
      </c>
      <c r="AQ10" s="22">
        <v>0.27612629861481103</v>
      </c>
      <c r="AR10" s="22">
        <v>0.103623776607526</v>
      </c>
      <c r="AS10" s="22">
        <v>0.118433215362916</v>
      </c>
      <c r="AT10" s="22">
        <v>8.9534597060391699E-2</v>
      </c>
      <c r="AU10" s="22">
        <v>9.6228099983404605E-2</v>
      </c>
      <c r="AV10" s="22">
        <v>7.3715229372708996E-2</v>
      </c>
      <c r="AW10" s="22">
        <v>9.2963940755703606E-2</v>
      </c>
      <c r="AX10" s="22">
        <v>0.10643186948768101</v>
      </c>
    </row>
    <row r="11" spans="1:50" x14ac:dyDescent="0.25">
      <c r="A11" s="16" t="s">
        <v>84</v>
      </c>
      <c r="B11" s="16">
        <v>11211306</v>
      </c>
      <c r="C11" s="16">
        <v>4625400</v>
      </c>
      <c r="D11" s="16">
        <v>6585906</v>
      </c>
      <c r="E11" s="16">
        <v>2156900</v>
      </c>
      <c r="F11" s="16">
        <v>2101276</v>
      </c>
      <c r="G11" s="16">
        <v>1205479</v>
      </c>
      <c r="H11" s="16">
        <v>1122251</v>
      </c>
      <c r="I11" s="16">
        <v>5665757</v>
      </c>
      <c r="J11" s="16">
        <v>2745353</v>
      </c>
      <c r="K11" s="16">
        <v>2920404</v>
      </c>
      <c r="L11" s="16">
        <v>1204775</v>
      </c>
      <c r="M11" s="16">
        <v>937075</v>
      </c>
      <c r="N11" s="16">
        <v>427691</v>
      </c>
      <c r="O11" s="16">
        <v>350863</v>
      </c>
      <c r="P11" s="16">
        <v>624454</v>
      </c>
      <c r="Q11" s="16">
        <v>340752</v>
      </c>
      <c r="R11" s="16">
        <v>283702</v>
      </c>
      <c r="S11" s="16">
        <v>119618</v>
      </c>
      <c r="T11" s="16">
        <v>81644</v>
      </c>
      <c r="U11" s="16">
        <v>50470</v>
      </c>
      <c r="V11" s="16">
        <v>31970</v>
      </c>
      <c r="W11" s="16">
        <v>6290211</v>
      </c>
      <c r="X11" s="16">
        <v>3086105</v>
      </c>
      <c r="Y11" s="16">
        <v>3204106</v>
      </c>
      <c r="Z11" s="16">
        <v>1324393</v>
      </c>
      <c r="AA11" s="16">
        <v>1018719</v>
      </c>
      <c r="AB11" s="16">
        <v>478161</v>
      </c>
      <c r="AC11" s="16">
        <v>382833</v>
      </c>
      <c r="AD11" s="22">
        <v>0.56105961250187997</v>
      </c>
      <c r="AE11" s="22">
        <v>0.66720824144938795</v>
      </c>
      <c r="AF11" s="22">
        <v>0.48650952503725398</v>
      </c>
      <c r="AG11" s="22">
        <v>0.61402614863925098</v>
      </c>
      <c r="AH11" s="22">
        <v>0.48480970610238699</v>
      </c>
      <c r="AI11" s="22">
        <v>0.39665643283707103</v>
      </c>
      <c r="AJ11" s="22">
        <v>0.34112956905362501</v>
      </c>
      <c r="AK11" s="22">
        <v>0.50536101681641699</v>
      </c>
      <c r="AL11" s="22">
        <v>0.59353850477796499</v>
      </c>
      <c r="AM11" s="22">
        <v>0.44343238424599402</v>
      </c>
      <c r="AN11" s="22">
        <v>0.55856785200982895</v>
      </c>
      <c r="AO11" s="22">
        <v>0.44595521959038198</v>
      </c>
      <c r="AP11" s="22">
        <v>0.354789258045972</v>
      </c>
      <c r="AQ11" s="22">
        <v>0.31264218075991901</v>
      </c>
      <c r="AR11" s="22">
        <v>9.9273935325857904E-2</v>
      </c>
      <c r="AS11" s="22">
        <v>0.110414908112329</v>
      </c>
      <c r="AT11" s="22">
        <v>8.8543262925758398E-2</v>
      </c>
      <c r="AU11" s="22">
        <v>9.03191122272618E-2</v>
      </c>
      <c r="AV11" s="22">
        <v>8.0143788424482096E-2</v>
      </c>
      <c r="AW11" s="22">
        <v>0.105550222623761</v>
      </c>
      <c r="AX11" s="22">
        <v>8.3508997395731296E-2</v>
      </c>
    </row>
    <row r="12" spans="1:50" x14ac:dyDescent="0.25">
      <c r="A12" s="16" t="s">
        <v>85</v>
      </c>
      <c r="B12" s="16">
        <v>11239005</v>
      </c>
      <c r="C12" s="16">
        <v>4629094</v>
      </c>
      <c r="D12" s="16">
        <v>6609911</v>
      </c>
      <c r="E12" s="16">
        <v>2135741</v>
      </c>
      <c r="F12" s="16">
        <v>2122715</v>
      </c>
      <c r="G12" s="16">
        <v>1230421</v>
      </c>
      <c r="H12" s="16">
        <v>1121034</v>
      </c>
      <c r="I12" s="16">
        <v>5648766</v>
      </c>
      <c r="J12" s="16">
        <v>2735711</v>
      </c>
      <c r="K12" s="16">
        <v>2913055</v>
      </c>
      <c r="L12" s="16">
        <v>1195758</v>
      </c>
      <c r="M12" s="16">
        <v>934544</v>
      </c>
      <c r="N12" s="16">
        <v>442483</v>
      </c>
      <c r="O12" s="16">
        <v>340270</v>
      </c>
      <c r="P12" s="16">
        <v>526781</v>
      </c>
      <c r="Q12" s="16">
        <v>296074</v>
      </c>
      <c r="R12" s="16">
        <v>230707</v>
      </c>
      <c r="S12" s="16">
        <v>87131</v>
      </c>
      <c r="T12" s="16">
        <v>79910</v>
      </c>
      <c r="U12" s="16">
        <v>34320</v>
      </c>
      <c r="V12" s="16">
        <v>29346</v>
      </c>
      <c r="W12" s="16">
        <v>6175547</v>
      </c>
      <c r="X12" s="16">
        <v>3031785</v>
      </c>
      <c r="Y12" s="16">
        <v>3143762</v>
      </c>
      <c r="Z12" s="16">
        <v>1282889</v>
      </c>
      <c r="AA12" s="16">
        <v>1014454</v>
      </c>
      <c r="AB12" s="16">
        <v>476803</v>
      </c>
      <c r="AC12" s="16">
        <v>369616</v>
      </c>
      <c r="AD12" s="22">
        <v>0.54947453088596399</v>
      </c>
      <c r="AE12" s="22">
        <v>0.65494133409258903</v>
      </c>
      <c r="AF12" s="22">
        <v>0.47561336302410101</v>
      </c>
      <c r="AG12" s="22">
        <v>0.60067629923291299</v>
      </c>
      <c r="AH12" s="22">
        <v>0.47790400501244901</v>
      </c>
      <c r="AI12" s="22">
        <v>0.38751207919890801</v>
      </c>
      <c r="AJ12" s="22">
        <v>0.32970989283108298</v>
      </c>
      <c r="AK12" s="22">
        <v>0.50260374472651304</v>
      </c>
      <c r="AL12" s="22">
        <v>0.59098195024771605</v>
      </c>
      <c r="AM12" s="22">
        <v>0.44071016992513201</v>
      </c>
      <c r="AN12" s="22">
        <v>0.55987968578587</v>
      </c>
      <c r="AO12" s="22">
        <v>0.44025881948353901</v>
      </c>
      <c r="AP12" s="22">
        <v>0.35961918725379399</v>
      </c>
      <c r="AQ12" s="22">
        <v>0.30353227466785099</v>
      </c>
      <c r="AR12" s="22">
        <v>8.5301107739929799E-2</v>
      </c>
      <c r="AS12" s="22">
        <v>9.7656661009933102E-2</v>
      </c>
      <c r="AT12" s="22">
        <v>7.3385644333126998E-2</v>
      </c>
      <c r="AU12" s="22">
        <v>6.7917801150372298E-2</v>
      </c>
      <c r="AV12" s="22">
        <v>7.8771437640346401E-2</v>
      </c>
      <c r="AW12" s="22">
        <v>7.1979412881210902E-2</v>
      </c>
      <c r="AX12" s="22">
        <v>7.9395913596814E-2</v>
      </c>
    </row>
    <row r="13" spans="1:50" x14ac:dyDescent="0.25">
      <c r="A13" s="16" t="s">
        <v>86</v>
      </c>
      <c r="B13" s="16">
        <v>11266879</v>
      </c>
      <c r="C13" s="16">
        <v>4711126</v>
      </c>
      <c r="D13" s="16">
        <v>6555753</v>
      </c>
      <c r="E13" s="16">
        <v>2175907</v>
      </c>
      <c r="F13" s="16">
        <v>2039130</v>
      </c>
      <c r="G13" s="16">
        <v>1181471</v>
      </c>
      <c r="H13" s="16">
        <v>1159245</v>
      </c>
      <c r="I13" s="16">
        <v>5612764</v>
      </c>
      <c r="J13" s="16">
        <v>2738786</v>
      </c>
      <c r="K13" s="16">
        <v>2873978</v>
      </c>
      <c r="L13" s="16">
        <v>1205996</v>
      </c>
      <c r="M13" s="16">
        <v>900853</v>
      </c>
      <c r="N13" s="16">
        <v>435551</v>
      </c>
      <c r="O13" s="16">
        <v>331578</v>
      </c>
      <c r="P13" s="16">
        <v>603300</v>
      </c>
      <c r="Q13" s="16">
        <v>344693</v>
      </c>
      <c r="R13" s="16">
        <v>258607</v>
      </c>
      <c r="S13" s="16">
        <v>119425</v>
      </c>
      <c r="T13" s="16">
        <v>74131</v>
      </c>
      <c r="U13" s="16">
        <v>29284</v>
      </c>
      <c r="V13" s="16">
        <v>35767</v>
      </c>
      <c r="W13" s="16">
        <v>6216064</v>
      </c>
      <c r="X13" s="16">
        <v>3083479</v>
      </c>
      <c r="Y13" s="16">
        <v>3132585</v>
      </c>
      <c r="Z13" s="16">
        <v>1325421</v>
      </c>
      <c r="AA13" s="16">
        <v>974984</v>
      </c>
      <c r="AB13" s="16">
        <v>464835</v>
      </c>
      <c r="AC13" s="16">
        <v>367345</v>
      </c>
      <c r="AD13" s="22">
        <v>0.55171125916946495</v>
      </c>
      <c r="AE13" s="22">
        <v>0.65450998338826005</v>
      </c>
      <c r="AF13" s="22">
        <v>0.47783755733323102</v>
      </c>
      <c r="AG13" s="22">
        <v>0.60913494924185596</v>
      </c>
      <c r="AH13" s="22">
        <v>0.478137244805383</v>
      </c>
      <c r="AI13" s="22">
        <v>0.39343750290950902</v>
      </c>
      <c r="AJ13" s="22">
        <v>0.31688297124421499</v>
      </c>
      <c r="AK13" s="22">
        <v>0.49816493103369602</v>
      </c>
      <c r="AL13" s="22">
        <v>0.58134424763846304</v>
      </c>
      <c r="AM13" s="22">
        <v>0.43839022000981398</v>
      </c>
      <c r="AN13" s="22">
        <v>0.55424979100669303</v>
      </c>
      <c r="AO13" s="22">
        <v>0.44178301530554698</v>
      </c>
      <c r="AP13" s="22">
        <v>0.36865145229971802</v>
      </c>
      <c r="AQ13" s="22">
        <v>0.286029269050114</v>
      </c>
      <c r="AR13" s="22">
        <v>9.7054985276856895E-2</v>
      </c>
      <c r="AS13" s="22">
        <v>0.111787043141854</v>
      </c>
      <c r="AT13" s="22">
        <v>8.2553865258245193E-2</v>
      </c>
      <c r="AU13" s="22">
        <v>9.0103446376660706E-2</v>
      </c>
      <c r="AV13" s="22">
        <v>7.6033042593519506E-2</v>
      </c>
      <c r="AW13" s="22">
        <v>6.2998698462895394E-2</v>
      </c>
      <c r="AX13" s="22">
        <v>9.7366236099579395E-2</v>
      </c>
    </row>
    <row r="14" spans="1:50" x14ac:dyDescent="0.25">
      <c r="A14" s="16" t="s">
        <v>87</v>
      </c>
      <c r="B14" s="16">
        <v>11293785</v>
      </c>
      <c r="C14" s="16">
        <v>4670534</v>
      </c>
      <c r="D14" s="16">
        <v>6623251</v>
      </c>
      <c r="E14" s="16">
        <v>2125927</v>
      </c>
      <c r="F14" s="16">
        <v>2185247</v>
      </c>
      <c r="G14" s="16">
        <v>1170371</v>
      </c>
      <c r="H14" s="16">
        <v>1141706</v>
      </c>
      <c r="I14" s="16">
        <v>5739638</v>
      </c>
      <c r="J14" s="16">
        <v>2808540</v>
      </c>
      <c r="K14" s="16">
        <v>2931098</v>
      </c>
      <c r="L14" s="16">
        <v>1196650</v>
      </c>
      <c r="M14" s="16">
        <v>972130</v>
      </c>
      <c r="N14" s="16">
        <v>420813</v>
      </c>
      <c r="O14" s="16">
        <v>341505</v>
      </c>
      <c r="P14" s="16">
        <v>524398</v>
      </c>
      <c r="Q14" s="16">
        <v>300107</v>
      </c>
      <c r="R14" s="16">
        <v>224291</v>
      </c>
      <c r="S14" s="16">
        <v>93640</v>
      </c>
      <c r="T14" s="16">
        <v>62135</v>
      </c>
      <c r="U14" s="16">
        <v>31903</v>
      </c>
      <c r="V14" s="16">
        <v>36613</v>
      </c>
      <c r="W14" s="16">
        <v>6264036</v>
      </c>
      <c r="X14" s="16">
        <v>3108647</v>
      </c>
      <c r="Y14" s="16">
        <v>3155389</v>
      </c>
      <c r="Z14" s="16">
        <v>1290290</v>
      </c>
      <c r="AA14" s="16">
        <v>1034265</v>
      </c>
      <c r="AB14" s="16">
        <v>452716</v>
      </c>
      <c r="AC14" s="16">
        <v>378118</v>
      </c>
      <c r="AD14" s="22">
        <v>0.55464452351448201</v>
      </c>
      <c r="AE14" s="22">
        <v>0.66558706135101497</v>
      </c>
      <c r="AF14" s="22">
        <v>0.47641090455427398</v>
      </c>
      <c r="AG14" s="22">
        <v>0.60693052959955796</v>
      </c>
      <c r="AH14" s="22">
        <v>0.47329432325041498</v>
      </c>
      <c r="AI14" s="22">
        <v>0.386814095701278</v>
      </c>
      <c r="AJ14" s="22">
        <v>0.33118683794251802</v>
      </c>
      <c r="AK14" s="22">
        <v>0.508212083017341</v>
      </c>
      <c r="AL14" s="22">
        <v>0.60133166785639502</v>
      </c>
      <c r="AM14" s="22">
        <v>0.442546719126302</v>
      </c>
      <c r="AN14" s="22">
        <v>0.56288386195763096</v>
      </c>
      <c r="AO14" s="22">
        <v>0.44486046657425898</v>
      </c>
      <c r="AP14" s="22">
        <v>0.35955521796079998</v>
      </c>
      <c r="AQ14" s="22">
        <v>0.29911816176844103</v>
      </c>
      <c r="AR14" s="22">
        <v>8.3715674686416205E-2</v>
      </c>
      <c r="AS14" s="22">
        <v>9.6539426959703106E-2</v>
      </c>
      <c r="AT14" s="22">
        <v>7.1081885624878605E-2</v>
      </c>
      <c r="AU14" s="22">
        <v>7.2572832464019701E-2</v>
      </c>
      <c r="AV14" s="22">
        <v>6.0076479432253797E-2</v>
      </c>
      <c r="AW14" s="22">
        <v>7.0470228575972599E-2</v>
      </c>
      <c r="AX14" s="22">
        <v>9.6829561142288897E-2</v>
      </c>
    </row>
    <row r="15" spans="1:50" x14ac:dyDescent="0.25">
      <c r="A15" s="16" t="s">
        <v>88</v>
      </c>
      <c r="B15" s="16">
        <v>11500995</v>
      </c>
      <c r="C15" s="16">
        <v>4802317</v>
      </c>
      <c r="D15" s="16">
        <v>6698678</v>
      </c>
      <c r="E15" s="16">
        <v>2100510</v>
      </c>
      <c r="F15" s="16">
        <v>2124589</v>
      </c>
      <c r="G15" s="16">
        <v>1308428</v>
      </c>
      <c r="H15" s="16">
        <v>1165151</v>
      </c>
      <c r="I15" s="16">
        <v>5840993</v>
      </c>
      <c r="J15" s="16">
        <v>2867769</v>
      </c>
      <c r="K15" s="16">
        <v>2973224</v>
      </c>
      <c r="L15" s="16">
        <v>1185023</v>
      </c>
      <c r="M15" s="16">
        <v>962118</v>
      </c>
      <c r="N15" s="16">
        <v>466944</v>
      </c>
      <c r="O15" s="16">
        <v>359139</v>
      </c>
      <c r="P15" s="16">
        <v>548253</v>
      </c>
      <c r="Q15" s="16">
        <v>337233</v>
      </c>
      <c r="R15" s="16">
        <v>211020</v>
      </c>
      <c r="S15" s="16">
        <v>87180</v>
      </c>
      <c r="T15" s="16">
        <v>56623</v>
      </c>
      <c r="U15" s="16">
        <v>36392</v>
      </c>
      <c r="V15" s="16">
        <v>30825</v>
      </c>
      <c r="W15" s="16">
        <v>6389246</v>
      </c>
      <c r="X15" s="16">
        <v>3205002</v>
      </c>
      <c r="Y15" s="16">
        <v>3184244</v>
      </c>
      <c r="Z15" s="16">
        <v>1272203</v>
      </c>
      <c r="AA15" s="16">
        <v>1018741</v>
      </c>
      <c r="AB15" s="16">
        <v>503336</v>
      </c>
      <c r="AC15" s="16">
        <v>389964</v>
      </c>
      <c r="AD15" s="22">
        <v>0.55553854253479795</v>
      </c>
      <c r="AE15" s="22">
        <v>0.66738659692810798</v>
      </c>
      <c r="AF15" s="22">
        <v>0.47535409225521802</v>
      </c>
      <c r="AG15" s="22">
        <v>0.605663862585753</v>
      </c>
      <c r="AH15" s="22">
        <v>0.47950027040524101</v>
      </c>
      <c r="AI15" s="22">
        <v>0.38468757929362601</v>
      </c>
      <c r="AJ15" s="22">
        <v>0.33468966683288298</v>
      </c>
      <c r="AK15" s="22">
        <v>0.50786849311733495</v>
      </c>
      <c r="AL15" s="22">
        <v>0.59716361914467497</v>
      </c>
      <c r="AM15" s="22">
        <v>0.44385235415107299</v>
      </c>
      <c r="AN15" s="22">
        <v>0.56415965646438204</v>
      </c>
      <c r="AO15" s="22">
        <v>0.45284899808857099</v>
      </c>
      <c r="AP15" s="22">
        <v>0.35687405038718201</v>
      </c>
      <c r="AQ15" s="22">
        <v>0.30823386839988998</v>
      </c>
      <c r="AR15" s="22">
        <v>8.5808716709295602E-2</v>
      </c>
      <c r="AS15" s="22">
        <v>0.105220839175763</v>
      </c>
      <c r="AT15" s="22">
        <v>6.6270047144628405E-2</v>
      </c>
      <c r="AU15" s="22">
        <v>6.8526799575225006E-2</v>
      </c>
      <c r="AV15" s="22">
        <v>5.55813499211281E-2</v>
      </c>
      <c r="AW15" s="22">
        <v>7.2301603700112793E-2</v>
      </c>
      <c r="AX15" s="22">
        <v>7.90457580699757E-2</v>
      </c>
    </row>
    <row r="16" spans="1:50" x14ac:dyDescent="0.25">
      <c r="A16" s="16" t="s">
        <v>89</v>
      </c>
      <c r="B16" s="16">
        <v>11531661</v>
      </c>
      <c r="C16" s="16">
        <v>4769821</v>
      </c>
      <c r="D16" s="16">
        <v>6761840</v>
      </c>
      <c r="E16" s="16">
        <v>2121478</v>
      </c>
      <c r="F16" s="16">
        <v>2129419</v>
      </c>
      <c r="G16" s="16">
        <v>1257458</v>
      </c>
      <c r="H16" s="16">
        <v>1253485</v>
      </c>
      <c r="I16" s="16">
        <v>5903629</v>
      </c>
      <c r="J16" s="16">
        <v>2933225</v>
      </c>
      <c r="K16" s="16">
        <v>2970404</v>
      </c>
      <c r="L16" s="16">
        <v>1174218</v>
      </c>
      <c r="M16" s="16">
        <v>967001</v>
      </c>
      <c r="N16" s="16">
        <v>454999</v>
      </c>
      <c r="O16" s="16">
        <v>374186</v>
      </c>
      <c r="P16" s="16">
        <v>436887</v>
      </c>
      <c r="Q16" s="16">
        <v>238230</v>
      </c>
      <c r="R16" s="16">
        <v>198657</v>
      </c>
      <c r="S16" s="16">
        <v>81120</v>
      </c>
      <c r="T16" s="16">
        <v>62306</v>
      </c>
      <c r="U16" s="16">
        <v>29800</v>
      </c>
      <c r="V16" s="16">
        <v>25431</v>
      </c>
      <c r="W16" s="16">
        <v>6340516</v>
      </c>
      <c r="X16" s="16">
        <v>3171455</v>
      </c>
      <c r="Y16" s="16">
        <v>3169061</v>
      </c>
      <c r="Z16" s="16">
        <v>1255338</v>
      </c>
      <c r="AA16" s="16">
        <v>1029307</v>
      </c>
      <c r="AB16" s="16">
        <v>484799</v>
      </c>
      <c r="AC16" s="16">
        <v>399617</v>
      </c>
      <c r="AD16" s="22">
        <v>0.54983544868341205</v>
      </c>
      <c r="AE16" s="22">
        <v>0.66490021323651305</v>
      </c>
      <c r="AF16" s="22">
        <v>0.46866843935970098</v>
      </c>
      <c r="AG16" s="22">
        <v>0.59172803111792804</v>
      </c>
      <c r="AH16" s="22">
        <v>0.48337457306429599</v>
      </c>
      <c r="AI16" s="22">
        <v>0.38553892058422601</v>
      </c>
      <c r="AJ16" s="22">
        <v>0.318804772294842</v>
      </c>
      <c r="AK16" s="22">
        <v>0.51194957950983799</v>
      </c>
      <c r="AL16" s="22">
        <v>0.61495494275361695</v>
      </c>
      <c r="AM16" s="22">
        <v>0.43928930586940801</v>
      </c>
      <c r="AN16" s="22">
        <v>0.55349053820025496</v>
      </c>
      <c r="AO16" s="22">
        <v>0.45411494872545</v>
      </c>
      <c r="AP16" s="22">
        <v>0.36184031593898203</v>
      </c>
      <c r="AQ16" s="22">
        <v>0.29851653589791699</v>
      </c>
      <c r="AR16" s="22">
        <v>6.8904013490384705E-2</v>
      </c>
      <c r="AS16" s="22">
        <v>7.5116941593054307E-2</v>
      </c>
      <c r="AT16" s="22">
        <v>6.2686391962792798E-2</v>
      </c>
      <c r="AU16" s="22">
        <v>6.4620046553199195E-2</v>
      </c>
      <c r="AV16" s="22">
        <v>6.05319889984232E-2</v>
      </c>
      <c r="AW16" s="22">
        <v>6.1468773656711301E-2</v>
      </c>
      <c r="AX16" s="22">
        <v>6.3638433800363894E-2</v>
      </c>
    </row>
    <row r="17" spans="1:50" x14ac:dyDescent="0.25">
      <c r="A17" s="16" t="s">
        <v>90</v>
      </c>
      <c r="B17" s="16">
        <v>11560242</v>
      </c>
      <c r="C17" s="16">
        <v>4808065</v>
      </c>
      <c r="D17" s="16">
        <v>6752177</v>
      </c>
      <c r="E17" s="16">
        <v>2223301</v>
      </c>
      <c r="F17" s="16">
        <v>2120605</v>
      </c>
      <c r="G17" s="16">
        <v>1276284</v>
      </c>
      <c r="H17" s="16">
        <v>1131987</v>
      </c>
      <c r="I17" s="16">
        <v>5920475</v>
      </c>
      <c r="J17" s="16">
        <v>2904439</v>
      </c>
      <c r="K17" s="16">
        <v>3016036</v>
      </c>
      <c r="L17" s="16">
        <v>1228741</v>
      </c>
      <c r="M17" s="16">
        <v>982771</v>
      </c>
      <c r="N17" s="16">
        <v>471425</v>
      </c>
      <c r="O17" s="16">
        <v>333099</v>
      </c>
      <c r="P17" s="16">
        <v>493815</v>
      </c>
      <c r="Q17" s="16">
        <v>282342</v>
      </c>
      <c r="R17" s="16">
        <v>211473</v>
      </c>
      <c r="S17" s="16">
        <v>90942</v>
      </c>
      <c r="T17" s="16">
        <v>59445</v>
      </c>
      <c r="U17" s="16">
        <v>32279</v>
      </c>
      <c r="V17" s="16">
        <v>28807</v>
      </c>
      <c r="W17" s="16">
        <v>6414290</v>
      </c>
      <c r="X17" s="16">
        <v>3186781</v>
      </c>
      <c r="Y17" s="16">
        <v>3227509</v>
      </c>
      <c r="Z17" s="16">
        <v>1319683</v>
      </c>
      <c r="AA17" s="16">
        <v>1042216</v>
      </c>
      <c r="AB17" s="16">
        <v>503704</v>
      </c>
      <c r="AC17" s="16">
        <v>361906</v>
      </c>
      <c r="AD17" s="22">
        <v>0.55485776162817402</v>
      </c>
      <c r="AE17" s="22">
        <v>0.66279906781626297</v>
      </c>
      <c r="AF17" s="22">
        <v>0.47799531913929399</v>
      </c>
      <c r="AG17" s="22">
        <v>0.59356920183097095</v>
      </c>
      <c r="AH17" s="22">
        <v>0.49147106604011598</v>
      </c>
      <c r="AI17" s="22">
        <v>0.39466451040677503</v>
      </c>
      <c r="AJ17" s="22">
        <v>0.31970861856187399</v>
      </c>
      <c r="AK17" s="22">
        <v>0.51214109531617102</v>
      </c>
      <c r="AL17" s="22">
        <v>0.60407648399096103</v>
      </c>
      <c r="AM17" s="22">
        <v>0.44667608683836302</v>
      </c>
      <c r="AN17" s="22">
        <v>0.55266515869871002</v>
      </c>
      <c r="AO17" s="22">
        <v>0.46343897142560703</v>
      </c>
      <c r="AP17" s="22">
        <v>0.36937311758197999</v>
      </c>
      <c r="AQ17" s="22">
        <v>0.29426044645388999</v>
      </c>
      <c r="AR17" s="22">
        <v>7.6986696890848402E-2</v>
      </c>
      <c r="AS17" s="22">
        <v>8.8597867252252396E-2</v>
      </c>
      <c r="AT17" s="22">
        <v>6.5522048118223694E-2</v>
      </c>
      <c r="AU17" s="22">
        <v>6.8912003867595495E-2</v>
      </c>
      <c r="AV17" s="22">
        <v>5.7037120903920102E-2</v>
      </c>
      <c r="AW17" s="22">
        <v>6.4083271127487601E-2</v>
      </c>
      <c r="AX17" s="22">
        <v>7.9598017164678098E-2</v>
      </c>
    </row>
    <row r="18" spans="1:50" x14ac:dyDescent="0.25">
      <c r="A18" s="16" t="s">
        <v>91</v>
      </c>
      <c r="B18" s="16">
        <v>11588139</v>
      </c>
      <c r="C18" s="16">
        <v>4875889</v>
      </c>
      <c r="D18" s="16">
        <v>6712250</v>
      </c>
      <c r="E18" s="16">
        <v>2249392</v>
      </c>
      <c r="F18" s="16">
        <v>2130712</v>
      </c>
      <c r="G18" s="16">
        <v>1258367</v>
      </c>
      <c r="H18" s="16">
        <v>1073779</v>
      </c>
      <c r="I18" s="16">
        <v>5983449</v>
      </c>
      <c r="J18" s="16">
        <v>2967903</v>
      </c>
      <c r="K18" s="16">
        <v>3015546</v>
      </c>
      <c r="L18" s="16">
        <v>1289493</v>
      </c>
      <c r="M18" s="16">
        <v>975462</v>
      </c>
      <c r="N18" s="16">
        <v>454129</v>
      </c>
      <c r="O18" s="16">
        <v>296462</v>
      </c>
      <c r="P18" s="16">
        <v>427434</v>
      </c>
      <c r="Q18" s="16">
        <v>234885</v>
      </c>
      <c r="R18" s="16">
        <v>192549</v>
      </c>
      <c r="S18" s="16">
        <v>78301</v>
      </c>
      <c r="T18" s="16">
        <v>54299</v>
      </c>
      <c r="U18" s="16">
        <v>27499</v>
      </c>
      <c r="V18" s="16">
        <v>32450</v>
      </c>
      <c r="W18" s="16">
        <v>6410883</v>
      </c>
      <c r="X18" s="16">
        <v>3202788</v>
      </c>
      <c r="Y18" s="16">
        <v>3208095</v>
      </c>
      <c r="Z18" s="16">
        <v>1367794</v>
      </c>
      <c r="AA18" s="16">
        <v>1029761</v>
      </c>
      <c r="AB18" s="16">
        <v>481628</v>
      </c>
      <c r="AC18" s="16">
        <v>328912</v>
      </c>
      <c r="AD18" s="22">
        <v>0.55322800321949905</v>
      </c>
      <c r="AE18" s="22">
        <v>0.65686236909823004</v>
      </c>
      <c r="AF18" s="22">
        <v>0.47794629222689899</v>
      </c>
      <c r="AG18" s="22">
        <v>0.608072759216713</v>
      </c>
      <c r="AH18" s="22">
        <v>0.48329431664157302</v>
      </c>
      <c r="AI18" s="22">
        <v>0.38274048826773099</v>
      </c>
      <c r="AJ18" s="22">
        <v>0.30631256524852901</v>
      </c>
      <c r="AK18" s="22">
        <v>0.51634252920162604</v>
      </c>
      <c r="AL18" s="22">
        <v>0.60868961537065303</v>
      </c>
      <c r="AM18" s="22">
        <v>0.44926008417445701</v>
      </c>
      <c r="AN18" s="22">
        <v>0.57326290837701899</v>
      </c>
      <c r="AO18" s="22">
        <v>0.45781034696383199</v>
      </c>
      <c r="AP18" s="22">
        <v>0.36088756300824798</v>
      </c>
      <c r="AQ18" s="22">
        <v>0.27609219401757701</v>
      </c>
      <c r="AR18" s="22">
        <v>6.6673186829333805E-2</v>
      </c>
      <c r="AS18" s="22">
        <v>7.3337667057576106E-2</v>
      </c>
      <c r="AT18" s="22">
        <v>6.0019731335886201E-2</v>
      </c>
      <c r="AU18" s="22">
        <v>5.7246193505747202E-2</v>
      </c>
      <c r="AV18" s="22">
        <v>5.2729711068879102E-2</v>
      </c>
      <c r="AW18" s="22">
        <v>5.70959329607083E-2</v>
      </c>
      <c r="AX18" s="22">
        <v>9.8658607773507795E-2</v>
      </c>
    </row>
    <row r="19" spans="1:50" x14ac:dyDescent="0.25">
      <c r="A19" s="16" t="s">
        <v>92</v>
      </c>
      <c r="B19" s="16">
        <v>11645342</v>
      </c>
      <c r="C19" s="16">
        <v>4904799</v>
      </c>
      <c r="D19" s="16">
        <v>6740543</v>
      </c>
      <c r="E19" s="16">
        <v>2099365</v>
      </c>
      <c r="F19" s="16">
        <v>2204825</v>
      </c>
      <c r="G19" s="16">
        <v>1248111</v>
      </c>
      <c r="H19" s="16">
        <v>1188242</v>
      </c>
      <c r="I19" s="16">
        <v>6015968</v>
      </c>
      <c r="J19" s="16">
        <v>2979671</v>
      </c>
      <c r="K19" s="16">
        <v>3036297</v>
      </c>
      <c r="L19" s="16">
        <v>1177642</v>
      </c>
      <c r="M19" s="16">
        <v>1030490</v>
      </c>
      <c r="N19" s="16">
        <v>470824</v>
      </c>
      <c r="O19" s="16">
        <v>357341</v>
      </c>
      <c r="P19" s="16">
        <v>374503</v>
      </c>
      <c r="Q19" s="16">
        <v>212104</v>
      </c>
      <c r="R19" s="16">
        <v>162399</v>
      </c>
      <c r="S19" s="16">
        <v>75920</v>
      </c>
      <c r="T19" s="16">
        <v>43727</v>
      </c>
      <c r="U19" s="16">
        <v>23841</v>
      </c>
      <c r="V19" s="16">
        <v>18911</v>
      </c>
      <c r="W19" s="16">
        <v>6390471</v>
      </c>
      <c r="X19" s="16">
        <v>3191775</v>
      </c>
      <c r="Y19" s="16">
        <v>3198696</v>
      </c>
      <c r="Z19" s="16">
        <v>1253562</v>
      </c>
      <c r="AA19" s="16">
        <v>1074217</v>
      </c>
      <c r="AB19" s="16">
        <v>494665</v>
      </c>
      <c r="AC19" s="16">
        <v>376252</v>
      </c>
      <c r="AD19" s="22">
        <v>0.54875769213132597</v>
      </c>
      <c r="AE19" s="22">
        <v>0.65074532106208605</v>
      </c>
      <c r="AF19" s="22">
        <v>0.47454574505347702</v>
      </c>
      <c r="AG19" s="22">
        <v>0.597114841868851</v>
      </c>
      <c r="AH19" s="22">
        <v>0.48721191024230898</v>
      </c>
      <c r="AI19" s="22">
        <v>0.39633093530944002</v>
      </c>
      <c r="AJ19" s="22">
        <v>0.31664593576056099</v>
      </c>
      <c r="AK19" s="22">
        <v>0.516598653779339</v>
      </c>
      <c r="AL19" s="22">
        <v>0.60750114326805205</v>
      </c>
      <c r="AM19" s="22">
        <v>0.450452878944619</v>
      </c>
      <c r="AN19" s="22">
        <v>0.56095152581852104</v>
      </c>
      <c r="AO19" s="22">
        <v>0.46737949723901001</v>
      </c>
      <c r="AP19" s="22">
        <v>0.37722926887111802</v>
      </c>
      <c r="AQ19" s="22">
        <v>0.30073082755869601</v>
      </c>
      <c r="AR19" s="22">
        <v>5.8603348642064103E-2</v>
      </c>
      <c r="AS19" s="22">
        <v>6.6453305762467593E-2</v>
      </c>
      <c r="AT19" s="22">
        <v>5.0770376428394597E-2</v>
      </c>
      <c r="AU19" s="22">
        <v>6.05634184826917E-2</v>
      </c>
      <c r="AV19" s="22">
        <v>4.0705928131839299E-2</v>
      </c>
      <c r="AW19" s="22">
        <v>4.8196254030505502E-2</v>
      </c>
      <c r="AX19" s="22">
        <v>5.0261526849026697E-2</v>
      </c>
    </row>
    <row r="20" spans="1:50" x14ac:dyDescent="0.25">
      <c r="A20" s="16" t="s">
        <v>93</v>
      </c>
      <c r="B20" s="16">
        <v>11674224</v>
      </c>
      <c r="C20" s="16">
        <v>4908159</v>
      </c>
      <c r="D20" s="16">
        <v>6766065</v>
      </c>
      <c r="E20" s="16">
        <v>2187345</v>
      </c>
      <c r="F20" s="16">
        <v>2209334</v>
      </c>
      <c r="G20" s="16">
        <v>1266140</v>
      </c>
      <c r="H20" s="16">
        <v>1103246</v>
      </c>
      <c r="I20" s="16">
        <v>5952899</v>
      </c>
      <c r="J20" s="16">
        <v>2946935</v>
      </c>
      <c r="K20" s="16">
        <v>3005964</v>
      </c>
      <c r="L20" s="16">
        <v>1226704</v>
      </c>
      <c r="M20" s="16">
        <v>1002526</v>
      </c>
      <c r="N20" s="16">
        <v>468706</v>
      </c>
      <c r="O20" s="16">
        <v>308028</v>
      </c>
      <c r="P20" s="16">
        <v>427354</v>
      </c>
      <c r="Q20" s="16">
        <v>232992</v>
      </c>
      <c r="R20" s="16">
        <v>194362</v>
      </c>
      <c r="S20" s="16">
        <v>83826</v>
      </c>
      <c r="T20" s="16">
        <v>38353</v>
      </c>
      <c r="U20" s="16">
        <v>31437</v>
      </c>
      <c r="V20" s="16">
        <v>40746</v>
      </c>
      <c r="W20" s="16">
        <v>6380253</v>
      </c>
      <c r="X20" s="16">
        <v>3179927</v>
      </c>
      <c r="Y20" s="16">
        <v>3200326</v>
      </c>
      <c r="Z20" s="16">
        <v>1310530</v>
      </c>
      <c r="AA20" s="16">
        <v>1040879</v>
      </c>
      <c r="AB20" s="16">
        <v>500143</v>
      </c>
      <c r="AC20" s="16">
        <v>348774</v>
      </c>
      <c r="AD20" s="22">
        <v>0.54652480541747395</v>
      </c>
      <c r="AE20" s="22">
        <v>0.64788589774699601</v>
      </c>
      <c r="AF20" s="22">
        <v>0.472996638371047</v>
      </c>
      <c r="AG20" s="22">
        <v>0.59914188205335706</v>
      </c>
      <c r="AH20" s="22">
        <v>0.47112795077611602</v>
      </c>
      <c r="AI20" s="22">
        <v>0.395013979496738</v>
      </c>
      <c r="AJ20" s="22">
        <v>0.31613438888516199</v>
      </c>
      <c r="AK20" s="22">
        <v>0.50991817528942396</v>
      </c>
      <c r="AL20" s="22">
        <v>0.60041555295987803</v>
      </c>
      <c r="AM20" s="22">
        <v>0.44427063588658999</v>
      </c>
      <c r="AN20" s="22">
        <v>0.56081870943998302</v>
      </c>
      <c r="AO20" s="22">
        <v>0.453768420709589</v>
      </c>
      <c r="AP20" s="22">
        <v>0.37018497164610498</v>
      </c>
      <c r="AQ20" s="22">
        <v>0.27920155613525899</v>
      </c>
      <c r="AR20" s="22">
        <v>6.6980729447562698E-2</v>
      </c>
      <c r="AS20" s="22">
        <v>7.3269606503545498E-2</v>
      </c>
      <c r="AT20" s="22">
        <v>6.0731937933822998E-2</v>
      </c>
      <c r="AU20" s="22">
        <v>6.3963434640946795E-2</v>
      </c>
      <c r="AV20" s="22">
        <v>3.6846742032455297E-2</v>
      </c>
      <c r="AW20" s="22">
        <v>6.2856023177371295E-2</v>
      </c>
      <c r="AX20" s="22">
        <v>0.116826368938052</v>
      </c>
    </row>
    <row r="21" spans="1:50" x14ac:dyDescent="0.25">
      <c r="A21" s="16" t="s">
        <v>94</v>
      </c>
      <c r="B21" s="16">
        <v>11701989</v>
      </c>
      <c r="C21" s="16">
        <v>4891163</v>
      </c>
      <c r="D21" s="16">
        <v>6810826</v>
      </c>
      <c r="E21" s="16">
        <v>2220646</v>
      </c>
      <c r="F21" s="16">
        <v>2246191</v>
      </c>
      <c r="G21" s="16">
        <v>1155917</v>
      </c>
      <c r="H21" s="16">
        <v>1188072</v>
      </c>
      <c r="I21" s="16">
        <v>5992724</v>
      </c>
      <c r="J21" s="16">
        <v>2913340</v>
      </c>
      <c r="K21" s="16">
        <v>3079384</v>
      </c>
      <c r="L21" s="16">
        <v>1254810</v>
      </c>
      <c r="M21" s="16">
        <v>1053014</v>
      </c>
      <c r="N21" s="16">
        <v>429108</v>
      </c>
      <c r="O21" s="16">
        <v>342452</v>
      </c>
      <c r="P21" s="16">
        <v>435996</v>
      </c>
      <c r="Q21" s="16">
        <v>257347</v>
      </c>
      <c r="R21" s="16">
        <v>178649</v>
      </c>
      <c r="S21" s="16">
        <v>69593</v>
      </c>
      <c r="T21" s="16">
        <v>45523</v>
      </c>
      <c r="U21" s="16">
        <v>21301</v>
      </c>
      <c r="V21" s="16">
        <v>42232</v>
      </c>
      <c r="W21" s="16">
        <v>6428720</v>
      </c>
      <c r="X21" s="16">
        <v>3170687</v>
      </c>
      <c r="Y21" s="16">
        <v>3258033</v>
      </c>
      <c r="Z21" s="16">
        <v>1324403</v>
      </c>
      <c r="AA21" s="16">
        <v>1098537</v>
      </c>
      <c r="AB21" s="16">
        <v>450409</v>
      </c>
      <c r="AC21" s="16">
        <v>384684</v>
      </c>
      <c r="AD21" s="22">
        <v>0.54936985498790003</v>
      </c>
      <c r="AE21" s="22">
        <v>0.64824807515104299</v>
      </c>
      <c r="AF21" s="22">
        <v>0.47836092127445301</v>
      </c>
      <c r="AG21" s="22">
        <v>0.59640437962646897</v>
      </c>
      <c r="AH21" s="22">
        <v>0.48906660208326003</v>
      </c>
      <c r="AI21" s="22">
        <v>0.38965513959912301</v>
      </c>
      <c r="AJ21" s="22">
        <v>0.32378845726521599</v>
      </c>
      <c r="AK21" s="22">
        <v>0.51211157351113601</v>
      </c>
      <c r="AL21" s="22">
        <v>0.59563339025912698</v>
      </c>
      <c r="AM21" s="22">
        <v>0.45213076945439501</v>
      </c>
      <c r="AN21" s="22">
        <v>0.56506530081786999</v>
      </c>
      <c r="AO21" s="22">
        <v>0.46879984827648202</v>
      </c>
      <c r="AP21" s="22">
        <v>0.37122734590805401</v>
      </c>
      <c r="AQ21" s="22">
        <v>0.288241790059862</v>
      </c>
      <c r="AR21" s="22">
        <v>6.7820032603690905E-2</v>
      </c>
      <c r="AS21" s="22">
        <v>8.1164429033834001E-2</v>
      </c>
      <c r="AT21" s="22">
        <v>5.4833391804195997E-2</v>
      </c>
      <c r="AU21" s="22">
        <v>5.2546694623917298E-2</v>
      </c>
      <c r="AV21" s="22">
        <v>4.14396602026149E-2</v>
      </c>
      <c r="AW21" s="22">
        <v>4.7292571862462801E-2</v>
      </c>
      <c r="AX21" s="22">
        <v>0.109783614603155</v>
      </c>
    </row>
    <row r="22" spans="1:50" x14ac:dyDescent="0.25">
      <c r="A22" s="16" t="s">
        <v>95</v>
      </c>
      <c r="B22" s="16">
        <v>11730671</v>
      </c>
      <c r="C22" s="16">
        <v>5018750</v>
      </c>
      <c r="D22" s="16">
        <v>6711921</v>
      </c>
      <c r="E22" s="16">
        <v>2162655</v>
      </c>
      <c r="F22" s="16">
        <v>2220034</v>
      </c>
      <c r="G22" s="16">
        <v>1172218</v>
      </c>
      <c r="H22" s="16">
        <v>1157014</v>
      </c>
      <c r="I22" s="16">
        <v>6029775</v>
      </c>
      <c r="J22" s="16">
        <v>2999071</v>
      </c>
      <c r="K22" s="16">
        <v>3030704</v>
      </c>
      <c r="L22" s="16">
        <v>1245155</v>
      </c>
      <c r="M22" s="16">
        <v>1032830</v>
      </c>
      <c r="N22" s="16">
        <v>432082</v>
      </c>
      <c r="O22" s="16">
        <v>320637</v>
      </c>
      <c r="P22" s="16">
        <v>410959</v>
      </c>
      <c r="Q22" s="16">
        <v>244001</v>
      </c>
      <c r="R22" s="16">
        <v>166958</v>
      </c>
      <c r="S22" s="16">
        <v>73101</v>
      </c>
      <c r="T22" s="16">
        <v>46343</v>
      </c>
      <c r="U22" s="16">
        <v>19141</v>
      </c>
      <c r="V22" s="16">
        <v>28373</v>
      </c>
      <c r="W22" s="16">
        <v>6440734</v>
      </c>
      <c r="X22" s="16">
        <v>3243072</v>
      </c>
      <c r="Y22" s="16">
        <v>3197662</v>
      </c>
      <c r="Z22" s="16">
        <v>1318256</v>
      </c>
      <c r="AA22" s="16">
        <v>1079173</v>
      </c>
      <c r="AB22" s="16">
        <v>451223</v>
      </c>
      <c r="AC22" s="16">
        <v>349010</v>
      </c>
      <c r="AD22" s="22">
        <v>0.54905077467435603</v>
      </c>
      <c r="AE22" s="22">
        <v>0.64619118306351198</v>
      </c>
      <c r="AF22" s="22">
        <v>0.47641532133647002</v>
      </c>
      <c r="AG22" s="22">
        <v>0.60955445968034705</v>
      </c>
      <c r="AH22" s="22">
        <v>0.48610651908934699</v>
      </c>
      <c r="AI22" s="22">
        <v>0.38493095994089799</v>
      </c>
      <c r="AJ22" s="22">
        <v>0.30164717108003902</v>
      </c>
      <c r="AK22" s="22">
        <v>0.51401791082539094</v>
      </c>
      <c r="AL22" s="22">
        <v>0.59757330012453302</v>
      </c>
      <c r="AM22" s="22">
        <v>0.451540475521091</v>
      </c>
      <c r="AN22" s="22">
        <v>0.57575295181154695</v>
      </c>
      <c r="AO22" s="22">
        <v>0.46523161356988202</v>
      </c>
      <c r="AP22" s="22">
        <v>0.36860208596012001</v>
      </c>
      <c r="AQ22" s="22">
        <v>0.27712456374771599</v>
      </c>
      <c r="AR22" s="22">
        <v>6.3806236991001297E-2</v>
      </c>
      <c r="AS22" s="22">
        <v>7.5237614212697104E-2</v>
      </c>
      <c r="AT22" s="22">
        <v>5.2212522774452097E-2</v>
      </c>
      <c r="AU22" s="22">
        <v>5.5452810379774502E-2</v>
      </c>
      <c r="AV22" s="22">
        <v>4.29430684422238E-2</v>
      </c>
      <c r="AW22" s="22">
        <v>4.2420266697397999E-2</v>
      </c>
      <c r="AX22" s="22">
        <v>8.1295664880662394E-2</v>
      </c>
    </row>
    <row r="23" spans="1:50" x14ac:dyDescent="0.25">
      <c r="A23" s="16" t="s">
        <v>96</v>
      </c>
      <c r="B23" s="16">
        <v>11759357</v>
      </c>
      <c r="C23" s="16">
        <v>4999424</v>
      </c>
      <c r="D23" s="16">
        <v>6759933</v>
      </c>
      <c r="E23" s="16">
        <v>2167471</v>
      </c>
      <c r="F23" s="16">
        <v>2248893</v>
      </c>
      <c r="G23" s="16">
        <v>1259193</v>
      </c>
      <c r="H23" s="16">
        <v>1084376</v>
      </c>
      <c r="I23" s="16">
        <v>6090738</v>
      </c>
      <c r="J23" s="16">
        <v>3047943</v>
      </c>
      <c r="K23" s="16">
        <v>3042795</v>
      </c>
      <c r="L23" s="16">
        <v>1236136</v>
      </c>
      <c r="M23" s="16">
        <v>1007498</v>
      </c>
      <c r="N23" s="16">
        <v>470736</v>
      </c>
      <c r="O23" s="16">
        <v>328425</v>
      </c>
      <c r="P23" s="16">
        <v>389486</v>
      </c>
      <c r="Q23" s="16">
        <v>220037</v>
      </c>
      <c r="R23" s="16">
        <v>169449</v>
      </c>
      <c r="S23" s="16">
        <v>74134</v>
      </c>
      <c r="T23" s="16">
        <v>50022</v>
      </c>
      <c r="U23" s="16">
        <v>29108</v>
      </c>
      <c r="V23" s="16">
        <v>16185</v>
      </c>
      <c r="W23" s="16">
        <v>6480224</v>
      </c>
      <c r="X23" s="16">
        <v>3267980</v>
      </c>
      <c r="Y23" s="16">
        <v>3212244</v>
      </c>
      <c r="Z23" s="16">
        <v>1310270</v>
      </c>
      <c r="AA23" s="16">
        <v>1057520</v>
      </c>
      <c r="AB23" s="16">
        <v>499844</v>
      </c>
      <c r="AC23" s="16">
        <v>344610</v>
      </c>
      <c r="AD23" s="22">
        <v>0.55106958654286997</v>
      </c>
      <c r="AE23" s="22">
        <v>0.65367130293409803</v>
      </c>
      <c r="AF23" s="22">
        <v>0.47518873337945799</v>
      </c>
      <c r="AG23" s="22">
        <v>0.60451558521428905</v>
      </c>
      <c r="AH23" s="22">
        <v>0.47024024709045698</v>
      </c>
      <c r="AI23" s="22">
        <v>0.39695582805812901</v>
      </c>
      <c r="AJ23" s="22">
        <v>0.31779567234981199</v>
      </c>
      <c r="AK23" s="22">
        <v>0.51794821774694</v>
      </c>
      <c r="AL23" s="22">
        <v>0.60965883269752696</v>
      </c>
      <c r="AM23" s="22">
        <v>0.45012206481928202</v>
      </c>
      <c r="AN23" s="22">
        <v>0.57031259011077895</v>
      </c>
      <c r="AO23" s="22">
        <v>0.44799730356224099</v>
      </c>
      <c r="AP23" s="22">
        <v>0.37383943525734298</v>
      </c>
      <c r="AQ23" s="22">
        <v>0.30287003769910098</v>
      </c>
      <c r="AR23" s="22">
        <v>6.0103786535774098E-2</v>
      </c>
      <c r="AS23" s="22">
        <v>6.7331195417352593E-2</v>
      </c>
      <c r="AT23" s="22">
        <v>5.2750974085405702E-2</v>
      </c>
      <c r="AU23" s="22">
        <v>5.6579178337289301E-2</v>
      </c>
      <c r="AV23" s="22">
        <v>4.7301233073606203E-2</v>
      </c>
      <c r="AW23" s="22">
        <v>5.8234169060747E-2</v>
      </c>
      <c r="AX23" s="22">
        <v>4.69661356315835E-2</v>
      </c>
    </row>
    <row r="24" spans="1:50" x14ac:dyDescent="0.25">
      <c r="A24" s="16" t="s">
        <v>97</v>
      </c>
      <c r="B24" s="16">
        <v>11787905</v>
      </c>
      <c r="C24" s="16">
        <v>5039970</v>
      </c>
      <c r="D24" s="16">
        <v>6747935</v>
      </c>
      <c r="E24" s="16">
        <v>2293036</v>
      </c>
      <c r="F24" s="16">
        <v>2331818</v>
      </c>
      <c r="G24" s="16">
        <v>1081638</v>
      </c>
      <c r="H24" s="16">
        <v>1041443</v>
      </c>
      <c r="I24" s="16">
        <v>6037785</v>
      </c>
      <c r="J24" s="16">
        <v>3018900</v>
      </c>
      <c r="K24" s="16">
        <v>3018885</v>
      </c>
      <c r="L24" s="16">
        <v>1255527</v>
      </c>
      <c r="M24" s="16">
        <v>1053170</v>
      </c>
      <c r="N24" s="16">
        <v>392312</v>
      </c>
      <c r="O24" s="16">
        <v>317876</v>
      </c>
      <c r="P24" s="16">
        <v>484880</v>
      </c>
      <c r="Q24" s="16">
        <v>274810</v>
      </c>
      <c r="R24" s="16">
        <v>210070</v>
      </c>
      <c r="S24" s="16">
        <v>96000</v>
      </c>
      <c r="T24" s="16">
        <v>70048</v>
      </c>
      <c r="U24" s="16">
        <v>25410</v>
      </c>
      <c r="V24" s="16">
        <v>18612</v>
      </c>
      <c r="W24" s="16">
        <v>6522665</v>
      </c>
      <c r="X24" s="16">
        <v>3293710</v>
      </c>
      <c r="Y24" s="16">
        <v>3228955</v>
      </c>
      <c r="Z24" s="16">
        <v>1351527</v>
      </c>
      <c r="AA24" s="16">
        <v>1123218</v>
      </c>
      <c r="AB24" s="16">
        <v>417722</v>
      </c>
      <c r="AC24" s="16">
        <v>336488</v>
      </c>
      <c r="AD24" s="22">
        <v>0.55333538911282398</v>
      </c>
      <c r="AE24" s="22">
        <v>0.65351777887566798</v>
      </c>
      <c r="AF24" s="22">
        <v>0.47851009234677</v>
      </c>
      <c r="AG24" s="22">
        <v>0.58940505077111705</v>
      </c>
      <c r="AH24" s="22">
        <v>0.48169196738338899</v>
      </c>
      <c r="AI24" s="22">
        <v>0.38619390221127597</v>
      </c>
      <c r="AJ24" s="22">
        <v>0.32309785557154802</v>
      </c>
      <c r="AK24" s="22">
        <v>0.512201701659455</v>
      </c>
      <c r="AL24" s="22">
        <v>0.59899166066464704</v>
      </c>
      <c r="AM24" s="22">
        <v>0.44737908708367802</v>
      </c>
      <c r="AN24" s="22">
        <v>0.54753915769312</v>
      </c>
      <c r="AO24" s="22">
        <v>0.451651887068373</v>
      </c>
      <c r="AP24" s="22">
        <v>0.362701754191328</v>
      </c>
      <c r="AQ24" s="22">
        <v>0.30522649823370102</v>
      </c>
      <c r="AR24" s="22">
        <v>7.4337713189317603E-2</v>
      </c>
      <c r="AS24" s="22">
        <v>8.3434789340895196E-2</v>
      </c>
      <c r="AT24" s="22">
        <v>6.5058199943944697E-2</v>
      </c>
      <c r="AU24" s="22">
        <v>7.1030767420850599E-2</v>
      </c>
      <c r="AV24" s="22">
        <v>6.2363672946836701E-2</v>
      </c>
      <c r="AW24" s="22">
        <v>6.0829929953413998E-2</v>
      </c>
      <c r="AX24" s="22">
        <v>5.53125222890564E-2</v>
      </c>
    </row>
    <row r="25" spans="1:50" x14ac:dyDescent="0.25">
      <c r="A25" s="16" t="s">
        <v>98</v>
      </c>
      <c r="B25" s="16">
        <v>11815859</v>
      </c>
      <c r="C25" s="16">
        <v>5154001</v>
      </c>
      <c r="D25" s="16">
        <v>6661858</v>
      </c>
      <c r="E25" s="16">
        <v>2249662</v>
      </c>
      <c r="F25" s="16">
        <v>2309427</v>
      </c>
      <c r="G25" s="16">
        <v>1074120</v>
      </c>
      <c r="H25" s="16">
        <v>1028649</v>
      </c>
      <c r="I25" s="16">
        <v>5991444</v>
      </c>
      <c r="J25" s="16">
        <v>3058109</v>
      </c>
      <c r="K25" s="16">
        <v>2933335</v>
      </c>
      <c r="L25" s="16">
        <v>1259137</v>
      </c>
      <c r="M25" s="16">
        <v>1014074</v>
      </c>
      <c r="N25" s="16">
        <v>367662</v>
      </c>
      <c r="O25" s="16">
        <v>292462</v>
      </c>
      <c r="P25" s="16">
        <v>516976</v>
      </c>
      <c r="Q25" s="16">
        <v>291307</v>
      </c>
      <c r="R25" s="16">
        <v>225669</v>
      </c>
      <c r="S25" s="16">
        <v>95111</v>
      </c>
      <c r="T25" s="16">
        <v>68079</v>
      </c>
      <c r="U25" s="16">
        <v>27202</v>
      </c>
      <c r="V25" s="16">
        <v>35277</v>
      </c>
      <c r="W25" s="16">
        <v>6508420</v>
      </c>
      <c r="X25" s="16">
        <v>3349416</v>
      </c>
      <c r="Y25" s="16">
        <v>3159004</v>
      </c>
      <c r="Z25" s="16">
        <v>1354248</v>
      </c>
      <c r="AA25" s="16">
        <v>1082153</v>
      </c>
      <c r="AB25" s="16">
        <v>394864</v>
      </c>
      <c r="AC25" s="16">
        <v>327739</v>
      </c>
      <c r="AD25" s="22">
        <v>0.55082072323307196</v>
      </c>
      <c r="AE25" s="22">
        <v>0.64986716145379098</v>
      </c>
      <c r="AF25" s="22">
        <v>0.47419263514773202</v>
      </c>
      <c r="AG25" s="22">
        <v>0.60197843053756495</v>
      </c>
      <c r="AH25" s="22">
        <v>0.468580734528522</v>
      </c>
      <c r="AI25" s="22">
        <v>0.367616281234871</v>
      </c>
      <c r="AJ25" s="22">
        <v>0.31861111030098699</v>
      </c>
      <c r="AK25" s="22">
        <v>0.50706800072682001</v>
      </c>
      <c r="AL25" s="22">
        <v>0.59334660586988597</v>
      </c>
      <c r="AM25" s="22">
        <v>0.440317851266118</v>
      </c>
      <c r="AN25" s="22">
        <v>0.55970052390092395</v>
      </c>
      <c r="AO25" s="22">
        <v>0.43910199369800401</v>
      </c>
      <c r="AP25" s="22">
        <v>0.342291364093397</v>
      </c>
      <c r="AQ25" s="22">
        <v>0.28431661334429897</v>
      </c>
      <c r="AR25" s="22">
        <v>7.9431874402696806E-2</v>
      </c>
      <c r="AS25" s="22">
        <v>8.6972475201647095E-2</v>
      </c>
      <c r="AT25" s="22">
        <v>7.1436756648614597E-2</v>
      </c>
      <c r="AU25" s="22">
        <v>7.0231597166840895E-2</v>
      </c>
      <c r="AV25" s="22">
        <v>6.2910697470690405E-2</v>
      </c>
      <c r="AW25" s="22">
        <v>6.8889541715628694E-2</v>
      </c>
      <c r="AX25" s="22">
        <v>0.107637479823884</v>
      </c>
    </row>
    <row r="26" spans="1:50" x14ac:dyDescent="0.25">
      <c r="A26" s="16" t="s">
        <v>99</v>
      </c>
      <c r="B26" s="16">
        <v>11844307</v>
      </c>
      <c r="C26" s="16">
        <v>5169004</v>
      </c>
      <c r="D26" s="16">
        <v>6675303</v>
      </c>
      <c r="E26" s="16">
        <v>2208752</v>
      </c>
      <c r="F26" s="16">
        <v>2284960</v>
      </c>
      <c r="G26" s="16">
        <v>1129358</v>
      </c>
      <c r="H26" s="16">
        <v>1052233</v>
      </c>
      <c r="I26" s="16">
        <v>5970943</v>
      </c>
      <c r="J26" s="16">
        <v>3027291</v>
      </c>
      <c r="K26" s="16">
        <v>2943652</v>
      </c>
      <c r="L26" s="16">
        <v>1237334</v>
      </c>
      <c r="M26" s="16">
        <v>996772</v>
      </c>
      <c r="N26" s="16">
        <v>399896</v>
      </c>
      <c r="O26" s="16">
        <v>309650</v>
      </c>
      <c r="P26" s="16">
        <v>542689</v>
      </c>
      <c r="Q26" s="16">
        <v>297863</v>
      </c>
      <c r="R26" s="16">
        <v>244826</v>
      </c>
      <c r="S26" s="16">
        <v>107750</v>
      </c>
      <c r="T26" s="16">
        <v>71225</v>
      </c>
      <c r="U26" s="16">
        <v>33462</v>
      </c>
      <c r="V26" s="16">
        <v>32389</v>
      </c>
      <c r="W26" s="16">
        <v>6513632</v>
      </c>
      <c r="X26" s="16">
        <v>3325154</v>
      </c>
      <c r="Y26" s="16">
        <v>3188478</v>
      </c>
      <c r="Z26" s="16">
        <v>1345084</v>
      </c>
      <c r="AA26" s="16">
        <v>1067997</v>
      </c>
      <c r="AB26" s="16">
        <v>433358</v>
      </c>
      <c r="AC26" s="16">
        <v>342039</v>
      </c>
      <c r="AD26" s="22">
        <v>0.54993778867771703</v>
      </c>
      <c r="AE26" s="22">
        <v>0.64328717872921004</v>
      </c>
      <c r="AF26" s="22">
        <v>0.47765292451893199</v>
      </c>
      <c r="AG26" s="22">
        <v>0.60897918824748098</v>
      </c>
      <c r="AH26" s="22">
        <v>0.467402930467054</v>
      </c>
      <c r="AI26" s="22">
        <v>0.38372066253570603</v>
      </c>
      <c r="AJ26" s="22">
        <v>0.32506013401974698</v>
      </c>
      <c r="AK26" s="22">
        <v>0.50411923635549105</v>
      </c>
      <c r="AL26" s="22">
        <v>0.58566234423498198</v>
      </c>
      <c r="AM26" s="22">
        <v>0.44097653694521399</v>
      </c>
      <c r="AN26" s="22">
        <v>0.56019598397647197</v>
      </c>
      <c r="AO26" s="22">
        <v>0.43623170646313297</v>
      </c>
      <c r="AP26" s="22">
        <v>0.35409143956123701</v>
      </c>
      <c r="AQ26" s="22">
        <v>0.29427892871635802</v>
      </c>
      <c r="AR26" s="22">
        <v>8.3315882751742801E-2</v>
      </c>
      <c r="AS26" s="22">
        <v>8.9578708234265197E-2</v>
      </c>
      <c r="AT26" s="22">
        <v>7.6784597541522906E-2</v>
      </c>
      <c r="AU26" s="22">
        <v>8.0106521228413996E-2</v>
      </c>
      <c r="AV26" s="22">
        <v>6.6690262238564293E-2</v>
      </c>
      <c r="AW26" s="22">
        <v>7.7215604650196806E-2</v>
      </c>
      <c r="AX26" s="22">
        <v>9.4693879937667896E-2</v>
      </c>
    </row>
    <row r="27" spans="1:50" x14ac:dyDescent="0.25">
      <c r="A27" s="16" t="s">
        <v>100</v>
      </c>
      <c r="B27" s="16">
        <v>11872692</v>
      </c>
      <c r="C27" s="16">
        <v>5211616</v>
      </c>
      <c r="D27" s="16">
        <v>6661076</v>
      </c>
      <c r="E27" s="16">
        <v>2199050</v>
      </c>
      <c r="F27" s="16">
        <v>2274504</v>
      </c>
      <c r="G27" s="16">
        <v>1209420</v>
      </c>
      <c r="H27" s="16">
        <v>978102</v>
      </c>
      <c r="I27" s="16">
        <v>6058560</v>
      </c>
      <c r="J27" s="16">
        <v>3117958</v>
      </c>
      <c r="K27" s="16">
        <v>2940602</v>
      </c>
      <c r="L27" s="16">
        <v>1196029</v>
      </c>
      <c r="M27" s="16">
        <v>991828</v>
      </c>
      <c r="N27" s="16">
        <v>442542</v>
      </c>
      <c r="O27" s="16">
        <v>310203</v>
      </c>
      <c r="P27" s="16">
        <v>479150</v>
      </c>
      <c r="Q27" s="16">
        <v>282655</v>
      </c>
      <c r="R27" s="16">
        <v>196495</v>
      </c>
      <c r="S27" s="16">
        <v>91914</v>
      </c>
      <c r="T27" s="16">
        <v>66947</v>
      </c>
      <c r="U27" s="16">
        <v>23102</v>
      </c>
      <c r="V27" s="16">
        <v>14532</v>
      </c>
      <c r="W27" s="16">
        <v>6537710</v>
      </c>
      <c r="X27" s="16">
        <v>3400613</v>
      </c>
      <c r="Y27" s="16">
        <v>3137097</v>
      </c>
      <c r="Z27" s="16">
        <v>1287943</v>
      </c>
      <c r="AA27" s="16">
        <v>1058775</v>
      </c>
      <c r="AB27" s="16">
        <v>465644</v>
      </c>
      <c r="AC27" s="16">
        <v>324735</v>
      </c>
      <c r="AD27" s="22">
        <v>0.55065102337363803</v>
      </c>
      <c r="AE27" s="22">
        <v>0.65250643946138798</v>
      </c>
      <c r="AF27" s="22">
        <v>0.47095949663387698</v>
      </c>
      <c r="AG27" s="22">
        <v>0.58568154430322195</v>
      </c>
      <c r="AH27" s="22">
        <v>0.46549709299258202</v>
      </c>
      <c r="AI27" s="22">
        <v>0.38501430437730499</v>
      </c>
      <c r="AJ27" s="22">
        <v>0.33200525098609301</v>
      </c>
      <c r="AK27" s="22">
        <v>0.51029370592617096</v>
      </c>
      <c r="AL27" s="22">
        <v>0.59827086262687001</v>
      </c>
      <c r="AM27" s="22">
        <v>0.44146050878266502</v>
      </c>
      <c r="AN27" s="22">
        <v>0.54388440462927201</v>
      </c>
      <c r="AO27" s="22">
        <v>0.43606342305839002</v>
      </c>
      <c r="AP27" s="22">
        <v>0.36591258619834299</v>
      </c>
      <c r="AQ27" s="22">
        <v>0.31714790481974298</v>
      </c>
      <c r="AR27" s="22">
        <v>7.3290188766402906E-2</v>
      </c>
      <c r="AS27" s="22">
        <v>8.3118837691910294E-2</v>
      </c>
      <c r="AT27" s="22">
        <v>6.2635933794842794E-2</v>
      </c>
      <c r="AU27" s="22">
        <v>7.1364959474138207E-2</v>
      </c>
      <c r="AV27" s="22">
        <v>6.3230620292318906E-2</v>
      </c>
      <c r="AW27" s="22">
        <v>4.96130090798979E-2</v>
      </c>
      <c r="AX27" s="22">
        <v>4.4750334888447499E-2</v>
      </c>
    </row>
    <row r="28" spans="1:50" x14ac:dyDescent="0.25">
      <c r="A28" s="16" t="s">
        <v>101</v>
      </c>
      <c r="B28" s="16">
        <v>11900834</v>
      </c>
      <c r="C28" s="16">
        <v>5294339</v>
      </c>
      <c r="D28" s="16">
        <v>6606495</v>
      </c>
      <c r="E28" s="16">
        <v>2391620</v>
      </c>
      <c r="F28" s="16">
        <v>2182882</v>
      </c>
      <c r="G28" s="16">
        <v>1128574</v>
      </c>
      <c r="H28" s="16">
        <v>903419</v>
      </c>
      <c r="I28" s="16">
        <v>6107735</v>
      </c>
      <c r="J28" s="16">
        <v>3160713</v>
      </c>
      <c r="K28" s="16">
        <v>2947022</v>
      </c>
      <c r="L28" s="16">
        <v>1280746</v>
      </c>
      <c r="M28" s="16">
        <v>986266</v>
      </c>
      <c r="N28" s="16">
        <v>417080</v>
      </c>
      <c r="O28" s="16">
        <v>262930</v>
      </c>
      <c r="P28" s="16">
        <v>450607</v>
      </c>
      <c r="Q28" s="16">
        <v>248990</v>
      </c>
      <c r="R28" s="16">
        <v>201617</v>
      </c>
      <c r="S28" s="16">
        <v>103769</v>
      </c>
      <c r="T28" s="16">
        <v>60883</v>
      </c>
      <c r="U28" s="16">
        <v>16168</v>
      </c>
      <c r="V28" s="16">
        <v>20797</v>
      </c>
      <c r="W28" s="16">
        <v>6558342</v>
      </c>
      <c r="X28" s="16">
        <v>3409703</v>
      </c>
      <c r="Y28" s="16">
        <v>3148639</v>
      </c>
      <c r="Z28" s="16">
        <v>1384515</v>
      </c>
      <c r="AA28" s="16">
        <v>1047149</v>
      </c>
      <c r="AB28" s="16">
        <v>433248</v>
      </c>
      <c r="AC28" s="16">
        <v>283727</v>
      </c>
      <c r="AD28" s="22">
        <v>0.55108255438232301</v>
      </c>
      <c r="AE28" s="22">
        <v>0.64402808358135</v>
      </c>
      <c r="AF28" s="22">
        <v>0.476597499884583</v>
      </c>
      <c r="AG28" s="22">
        <v>0.57890258485879897</v>
      </c>
      <c r="AH28" s="22">
        <v>0.47970939336162</v>
      </c>
      <c r="AI28" s="22">
        <v>0.38388975822586702</v>
      </c>
      <c r="AJ28" s="22">
        <v>0.31405914642043198</v>
      </c>
      <c r="AK28" s="22">
        <v>0.51321907355400498</v>
      </c>
      <c r="AL28" s="22">
        <v>0.59699860549163897</v>
      </c>
      <c r="AM28" s="22">
        <v>0.44607950206577002</v>
      </c>
      <c r="AN28" s="22">
        <v>0.53551400306068697</v>
      </c>
      <c r="AO28" s="22">
        <v>0.45181828426822901</v>
      </c>
      <c r="AP28" s="22">
        <v>0.36956371491811801</v>
      </c>
      <c r="AQ28" s="22">
        <v>0.291038820303757</v>
      </c>
      <c r="AR28" s="22">
        <v>6.8707456854186597E-2</v>
      </c>
      <c r="AS28" s="22">
        <v>7.3023955458877202E-2</v>
      </c>
      <c r="AT28" s="22">
        <v>6.4033063174279398E-2</v>
      </c>
      <c r="AU28" s="22">
        <v>7.4949711631871099E-2</v>
      </c>
      <c r="AV28" s="22">
        <v>5.8141678022898401E-2</v>
      </c>
      <c r="AW28" s="22">
        <v>3.7318118029396601E-2</v>
      </c>
      <c r="AX28" s="22">
        <v>7.3299333514258394E-2</v>
      </c>
    </row>
    <row r="29" spans="1:50" x14ac:dyDescent="0.25">
      <c r="A29" s="16" t="s">
        <v>102</v>
      </c>
      <c r="B29" s="16">
        <v>11928147</v>
      </c>
      <c r="C29" s="16">
        <v>5341376</v>
      </c>
      <c r="D29" s="16">
        <v>6586771</v>
      </c>
      <c r="E29" s="16">
        <v>2296274</v>
      </c>
      <c r="F29" s="16">
        <v>2253557</v>
      </c>
      <c r="G29" s="16">
        <v>1088856</v>
      </c>
      <c r="H29" s="16">
        <v>948084</v>
      </c>
      <c r="I29" s="16">
        <v>6143906</v>
      </c>
      <c r="J29" s="16">
        <v>3177566</v>
      </c>
      <c r="K29" s="16">
        <v>2966340</v>
      </c>
      <c r="L29" s="16">
        <v>1317838</v>
      </c>
      <c r="M29" s="16">
        <v>999915</v>
      </c>
      <c r="N29" s="16">
        <v>385668</v>
      </c>
      <c r="O29" s="16">
        <v>262919</v>
      </c>
      <c r="P29" s="16">
        <v>456914</v>
      </c>
      <c r="Q29" s="16">
        <v>281089</v>
      </c>
      <c r="R29" s="16">
        <v>175825</v>
      </c>
      <c r="S29" s="16">
        <v>75690</v>
      </c>
      <c r="T29" s="16">
        <v>55445</v>
      </c>
      <c r="U29" s="16">
        <v>20197</v>
      </c>
      <c r="V29" s="16">
        <v>24493</v>
      </c>
      <c r="W29" s="16">
        <v>6600820</v>
      </c>
      <c r="X29" s="16">
        <v>3458655</v>
      </c>
      <c r="Y29" s="16">
        <v>3142165</v>
      </c>
      <c r="Z29" s="16">
        <v>1393528</v>
      </c>
      <c r="AA29" s="16">
        <v>1055360</v>
      </c>
      <c r="AB29" s="16">
        <v>405865</v>
      </c>
      <c r="AC29" s="16">
        <v>287412</v>
      </c>
      <c r="AD29" s="22">
        <v>0.55338184547859803</v>
      </c>
      <c r="AE29" s="22">
        <v>0.64752135030374203</v>
      </c>
      <c r="AF29" s="22">
        <v>0.47704178572474998</v>
      </c>
      <c r="AG29" s="22">
        <v>0.60686486020396502</v>
      </c>
      <c r="AH29" s="22">
        <v>0.46830854511334702</v>
      </c>
      <c r="AI29" s="22">
        <v>0.37274442166824601</v>
      </c>
      <c r="AJ29" s="22">
        <v>0.30315035376612198</v>
      </c>
      <c r="AK29" s="22">
        <v>0.515076314871036</v>
      </c>
      <c r="AL29" s="22">
        <v>0.59489652104626201</v>
      </c>
      <c r="AM29" s="22">
        <v>0.450348129607056</v>
      </c>
      <c r="AN29" s="22">
        <v>0.57390276595911505</v>
      </c>
      <c r="AO29" s="22">
        <v>0.44370521801756102</v>
      </c>
      <c r="AP29" s="22">
        <v>0.354195596111883</v>
      </c>
      <c r="AQ29" s="22">
        <v>0.277316144982934</v>
      </c>
      <c r="AR29" s="22">
        <v>6.9220793780166698E-2</v>
      </c>
      <c r="AS29" s="22">
        <v>8.1271187788316601E-2</v>
      </c>
      <c r="AT29" s="22">
        <v>5.5956641360335901E-2</v>
      </c>
      <c r="AU29" s="22">
        <v>5.4315377947195903E-2</v>
      </c>
      <c r="AV29" s="22">
        <v>5.2536575197089097E-2</v>
      </c>
      <c r="AW29" s="22">
        <v>4.9762852179911998E-2</v>
      </c>
      <c r="AX29" s="22">
        <v>8.5219127941770001E-2</v>
      </c>
    </row>
    <row r="30" spans="1:50" x14ac:dyDescent="0.25">
      <c r="A30" s="16" t="s">
        <v>103</v>
      </c>
      <c r="B30" s="16">
        <v>11956577</v>
      </c>
      <c r="C30" s="16">
        <v>5294201</v>
      </c>
      <c r="D30" s="16">
        <v>6662376</v>
      </c>
      <c r="E30" s="16">
        <v>2279993</v>
      </c>
      <c r="F30" s="16">
        <v>2245651</v>
      </c>
      <c r="G30" s="16">
        <v>1222178</v>
      </c>
      <c r="H30" s="16">
        <v>914554</v>
      </c>
      <c r="I30" s="16">
        <v>6147672</v>
      </c>
      <c r="J30" s="16">
        <v>3168029</v>
      </c>
      <c r="K30" s="16">
        <v>2979643</v>
      </c>
      <c r="L30" s="16">
        <v>1273113</v>
      </c>
      <c r="M30" s="16">
        <v>995158</v>
      </c>
      <c r="N30" s="16">
        <v>443170</v>
      </c>
      <c r="O30" s="16">
        <v>268202</v>
      </c>
      <c r="P30" s="16">
        <v>436417</v>
      </c>
      <c r="Q30" s="16">
        <v>240097</v>
      </c>
      <c r="R30" s="16">
        <v>196320</v>
      </c>
      <c r="S30" s="16">
        <v>102615</v>
      </c>
      <c r="T30" s="16">
        <v>44830</v>
      </c>
      <c r="U30" s="16">
        <v>19309</v>
      </c>
      <c r="V30" s="16">
        <v>29566</v>
      </c>
      <c r="W30" s="16">
        <v>6584089</v>
      </c>
      <c r="X30" s="16">
        <v>3408126</v>
      </c>
      <c r="Y30" s="16">
        <v>3175963</v>
      </c>
      <c r="Z30" s="16">
        <v>1375728</v>
      </c>
      <c r="AA30" s="16">
        <v>1039988</v>
      </c>
      <c r="AB30" s="16">
        <v>462479</v>
      </c>
      <c r="AC30" s="16">
        <v>297768</v>
      </c>
      <c r="AD30" s="22">
        <v>0.55066671673673795</v>
      </c>
      <c r="AE30" s="22">
        <v>0.64374699789448897</v>
      </c>
      <c r="AF30" s="22">
        <v>0.47670125492767101</v>
      </c>
      <c r="AG30" s="22">
        <v>0.60339132620143998</v>
      </c>
      <c r="AH30" s="22">
        <v>0.46311203299176901</v>
      </c>
      <c r="AI30" s="22">
        <v>0.37840560049354499</v>
      </c>
      <c r="AJ30" s="22">
        <v>0.32558821020956702</v>
      </c>
      <c r="AK30" s="22">
        <v>0.51416655452476101</v>
      </c>
      <c r="AL30" s="22">
        <v>0.59839605636431303</v>
      </c>
      <c r="AM30" s="22">
        <v>0.44723428998903703</v>
      </c>
      <c r="AN30" s="22">
        <v>0.55838460907555398</v>
      </c>
      <c r="AO30" s="22">
        <v>0.44314900222697101</v>
      </c>
      <c r="AP30" s="22">
        <v>0.36260675613535798</v>
      </c>
      <c r="AQ30" s="22">
        <v>0.29325988405277298</v>
      </c>
      <c r="AR30" s="22">
        <v>6.6283581525097807E-2</v>
      </c>
      <c r="AS30" s="22">
        <v>7.0448393046501204E-2</v>
      </c>
      <c r="AT30" s="22">
        <v>6.18143221441812E-2</v>
      </c>
      <c r="AU30" s="22">
        <v>7.45895991068002E-2</v>
      </c>
      <c r="AV30" s="22">
        <v>4.31062666107686E-2</v>
      </c>
      <c r="AW30" s="22">
        <v>4.1751084914125797E-2</v>
      </c>
      <c r="AX30" s="22">
        <v>9.9292066306654797E-2</v>
      </c>
    </row>
    <row r="31" spans="1:50" x14ac:dyDescent="0.25">
      <c r="A31" s="16" t="s">
        <v>104</v>
      </c>
      <c r="B31" s="16">
        <v>11984645</v>
      </c>
      <c r="C31" s="16">
        <v>5173068</v>
      </c>
      <c r="D31" s="16">
        <v>6811577</v>
      </c>
      <c r="E31" s="16">
        <v>2354163</v>
      </c>
      <c r="F31" s="16">
        <v>2242259</v>
      </c>
      <c r="G31" s="16">
        <v>1219249</v>
      </c>
      <c r="H31" s="16">
        <v>995906</v>
      </c>
      <c r="I31" s="16">
        <v>6232133</v>
      </c>
      <c r="J31" s="16">
        <v>3162592</v>
      </c>
      <c r="K31" s="16">
        <v>3069541</v>
      </c>
      <c r="L31" s="16">
        <v>1311392</v>
      </c>
      <c r="M31" s="16">
        <v>1010367</v>
      </c>
      <c r="N31" s="16">
        <v>447011</v>
      </c>
      <c r="O31" s="16">
        <v>300771</v>
      </c>
      <c r="P31" s="16">
        <v>410870</v>
      </c>
      <c r="Q31" s="16">
        <v>222719</v>
      </c>
      <c r="R31" s="16">
        <v>188151</v>
      </c>
      <c r="S31" s="16">
        <v>110109</v>
      </c>
      <c r="T31" s="16">
        <v>43035</v>
      </c>
      <c r="U31" s="16">
        <v>18725</v>
      </c>
      <c r="V31" s="16">
        <v>16282</v>
      </c>
      <c r="W31" s="16">
        <v>6643003</v>
      </c>
      <c r="X31" s="16">
        <v>3385311</v>
      </c>
      <c r="Y31" s="16">
        <v>3257692</v>
      </c>
      <c r="Z31" s="16">
        <v>1421501</v>
      </c>
      <c r="AA31" s="16">
        <v>1053402</v>
      </c>
      <c r="AB31" s="16">
        <v>465736</v>
      </c>
      <c r="AC31" s="16">
        <v>317053</v>
      </c>
      <c r="AD31" s="22">
        <v>0.554292847222425</v>
      </c>
      <c r="AE31" s="22">
        <v>0.65441069013591202</v>
      </c>
      <c r="AF31" s="22">
        <v>0.47825811849444</v>
      </c>
      <c r="AG31" s="22">
        <v>0.60382437409814005</v>
      </c>
      <c r="AH31" s="22">
        <v>0.46979497016178801</v>
      </c>
      <c r="AI31" s="22">
        <v>0.38198596020993297</v>
      </c>
      <c r="AJ31" s="22">
        <v>0.318356350900587</v>
      </c>
      <c r="AK31" s="22">
        <v>0.520009812555983</v>
      </c>
      <c r="AL31" s="22">
        <v>0.611357128883672</v>
      </c>
      <c r="AM31" s="22">
        <v>0.45063588064848997</v>
      </c>
      <c r="AN31" s="22">
        <v>0.557052336647887</v>
      </c>
      <c r="AO31" s="22">
        <v>0.45060227208364401</v>
      </c>
      <c r="AP31" s="22">
        <v>0.36662814568640201</v>
      </c>
      <c r="AQ31" s="22">
        <v>0.30200741837081002</v>
      </c>
      <c r="AR31" s="22">
        <v>6.1850039808803298E-2</v>
      </c>
      <c r="AS31" s="22">
        <v>6.5789819605938701E-2</v>
      </c>
      <c r="AT31" s="22">
        <v>5.7755920449201498E-2</v>
      </c>
      <c r="AU31" s="22">
        <v>7.7459671150424805E-2</v>
      </c>
      <c r="AV31" s="22">
        <v>4.0853349433549603E-2</v>
      </c>
      <c r="AW31" s="22">
        <v>4.0205180617345397E-2</v>
      </c>
      <c r="AX31" s="22">
        <v>5.1354189993471099E-2</v>
      </c>
    </row>
    <row r="32" spans="1:50" x14ac:dyDescent="0.25">
      <c r="A32" s="16" t="s">
        <v>105</v>
      </c>
      <c r="B32" s="16">
        <v>12175134</v>
      </c>
      <c r="C32" s="16">
        <v>5451931</v>
      </c>
      <c r="D32" s="16">
        <v>6723203</v>
      </c>
      <c r="E32" s="16">
        <v>2285809</v>
      </c>
      <c r="F32" s="16">
        <v>2244845</v>
      </c>
      <c r="G32" s="16">
        <v>1165743</v>
      </c>
      <c r="H32" s="16">
        <v>1026806</v>
      </c>
      <c r="I32" s="16">
        <v>6279346</v>
      </c>
      <c r="J32" s="16">
        <v>3251841</v>
      </c>
      <c r="K32" s="16">
        <v>3027505</v>
      </c>
      <c r="L32" s="16">
        <v>1281985</v>
      </c>
      <c r="M32" s="16">
        <v>1016131</v>
      </c>
      <c r="N32" s="16">
        <v>429604</v>
      </c>
      <c r="O32" s="16">
        <v>299785</v>
      </c>
      <c r="P32" s="16">
        <v>441636</v>
      </c>
      <c r="Q32" s="16">
        <v>265757</v>
      </c>
      <c r="R32" s="16">
        <v>175879</v>
      </c>
      <c r="S32" s="16">
        <v>79782</v>
      </c>
      <c r="T32" s="16">
        <v>50067</v>
      </c>
      <c r="U32" s="16">
        <v>17552</v>
      </c>
      <c r="V32" s="16">
        <v>28478</v>
      </c>
      <c r="W32" s="16">
        <v>6720982</v>
      </c>
      <c r="X32" s="16">
        <v>3517598</v>
      </c>
      <c r="Y32" s="16">
        <v>3203384</v>
      </c>
      <c r="Z32" s="16">
        <v>1361767</v>
      </c>
      <c r="AA32" s="16">
        <v>1066198</v>
      </c>
      <c r="AB32" s="16">
        <v>447156</v>
      </c>
      <c r="AC32" s="16">
        <v>328263</v>
      </c>
      <c r="AD32" s="22">
        <v>0.55202530009115303</v>
      </c>
      <c r="AE32" s="22">
        <v>0.64520222284544704</v>
      </c>
      <c r="AF32" s="22">
        <v>0.476466945888738</v>
      </c>
      <c r="AG32" s="22">
        <v>0.59574837617666199</v>
      </c>
      <c r="AH32" s="22">
        <v>0.47495395005000302</v>
      </c>
      <c r="AI32" s="22">
        <v>0.383580257398071</v>
      </c>
      <c r="AJ32" s="22">
        <v>0.31969330136364599</v>
      </c>
      <c r="AK32" s="22">
        <v>0.51575169521748199</v>
      </c>
      <c r="AL32" s="22">
        <v>0.59645674165722196</v>
      </c>
      <c r="AM32" s="22">
        <v>0.450306944472746</v>
      </c>
      <c r="AN32" s="22">
        <v>0.56084519747713002</v>
      </c>
      <c r="AO32" s="22">
        <v>0.45265085117235299</v>
      </c>
      <c r="AP32" s="22">
        <v>0.36852376552979499</v>
      </c>
      <c r="AQ32" s="22">
        <v>0.291958753649667</v>
      </c>
      <c r="AR32" s="22">
        <v>6.5710040586330995E-2</v>
      </c>
      <c r="AS32" s="22">
        <v>7.5550702496419403E-2</v>
      </c>
      <c r="AT32" s="22">
        <v>5.4904126386346397E-2</v>
      </c>
      <c r="AU32" s="22">
        <v>5.8587115123218597E-2</v>
      </c>
      <c r="AV32" s="22">
        <v>4.69584448667133E-2</v>
      </c>
      <c r="AW32" s="22">
        <v>3.9252520373203099E-2</v>
      </c>
      <c r="AX32" s="22">
        <v>8.6753609148761804E-2</v>
      </c>
    </row>
    <row r="33" spans="1:50" x14ac:dyDescent="0.25">
      <c r="A33" s="16" t="s">
        <v>106</v>
      </c>
      <c r="B33" s="16">
        <v>12152148</v>
      </c>
      <c r="C33" s="16">
        <v>5462533</v>
      </c>
      <c r="D33" s="16">
        <v>6689615</v>
      </c>
      <c r="E33" s="16">
        <v>2277392</v>
      </c>
      <c r="F33" s="16">
        <v>2322224</v>
      </c>
      <c r="G33" s="16">
        <v>1141782</v>
      </c>
      <c r="H33" s="16">
        <v>948217</v>
      </c>
      <c r="I33" s="16">
        <v>6320553</v>
      </c>
      <c r="J33" s="16">
        <v>3262778</v>
      </c>
      <c r="K33" s="16">
        <v>3057775</v>
      </c>
      <c r="L33" s="16">
        <v>1305793</v>
      </c>
      <c r="M33" s="16">
        <v>1049807</v>
      </c>
      <c r="N33" s="16">
        <v>427077</v>
      </c>
      <c r="O33" s="16">
        <v>275098</v>
      </c>
      <c r="P33" s="16">
        <v>435732</v>
      </c>
      <c r="Q33" s="16">
        <v>270500</v>
      </c>
      <c r="R33" s="16">
        <v>165232</v>
      </c>
      <c r="S33" s="16">
        <v>76264</v>
      </c>
      <c r="T33" s="16">
        <v>39492</v>
      </c>
      <c r="U33" s="16">
        <v>21411</v>
      </c>
      <c r="V33" s="16">
        <v>28065</v>
      </c>
      <c r="W33" s="16">
        <v>6756285</v>
      </c>
      <c r="X33" s="16">
        <v>3533278</v>
      </c>
      <c r="Y33" s="16">
        <v>3223007</v>
      </c>
      <c r="Z33" s="16">
        <v>1382057</v>
      </c>
      <c r="AA33" s="16">
        <v>1089299</v>
      </c>
      <c r="AB33" s="16">
        <v>448488</v>
      </c>
      <c r="AC33" s="16">
        <v>303163</v>
      </c>
      <c r="AD33" s="22">
        <v>0.55597454869706997</v>
      </c>
      <c r="AE33" s="22">
        <v>0.64682044026095598</v>
      </c>
      <c r="AF33" s="22">
        <v>0.48179259942463099</v>
      </c>
      <c r="AG33" s="22">
        <v>0.60685951298678498</v>
      </c>
      <c r="AH33" s="22">
        <v>0.46907576530084999</v>
      </c>
      <c r="AI33" s="22">
        <v>0.39279652332932202</v>
      </c>
      <c r="AJ33" s="22">
        <v>0.31971900946724202</v>
      </c>
      <c r="AK33" s="22">
        <v>0.52011817170100305</v>
      </c>
      <c r="AL33" s="22">
        <v>0.59730128861464105</v>
      </c>
      <c r="AM33" s="22">
        <v>0.45709282223267</v>
      </c>
      <c r="AN33" s="22">
        <v>0.57337208526244099</v>
      </c>
      <c r="AO33" s="22">
        <v>0.452069653917968</v>
      </c>
      <c r="AP33" s="22">
        <v>0.37404425713490003</v>
      </c>
      <c r="AQ33" s="22">
        <v>0.29012135407823297</v>
      </c>
      <c r="AR33" s="22">
        <v>6.4492838890011298E-2</v>
      </c>
      <c r="AS33" s="22">
        <v>7.6557802697664906E-2</v>
      </c>
      <c r="AT33" s="22">
        <v>5.12664105290494E-2</v>
      </c>
      <c r="AU33" s="22">
        <v>5.5181515668311802E-2</v>
      </c>
      <c r="AV33" s="22">
        <v>3.6254508633534001E-2</v>
      </c>
      <c r="AW33" s="22">
        <v>4.7740407770107601E-2</v>
      </c>
      <c r="AX33" s="22">
        <v>9.2573961862100596E-2</v>
      </c>
    </row>
    <row r="34" spans="1:50" x14ac:dyDescent="0.25">
      <c r="A34" s="16" t="s">
        <v>107</v>
      </c>
      <c r="B34" s="16">
        <v>12180009</v>
      </c>
      <c r="C34" s="16">
        <v>5353980</v>
      </c>
      <c r="D34" s="16">
        <v>6826029</v>
      </c>
      <c r="E34" s="16">
        <v>2235367</v>
      </c>
      <c r="F34" s="16">
        <v>2397502</v>
      </c>
      <c r="G34" s="16">
        <v>1268046</v>
      </c>
      <c r="H34" s="16">
        <v>925114</v>
      </c>
      <c r="I34" s="16">
        <v>6359696</v>
      </c>
      <c r="J34" s="16">
        <v>3287066</v>
      </c>
      <c r="K34" s="16">
        <v>3072630</v>
      </c>
      <c r="L34" s="16">
        <v>1262961</v>
      </c>
      <c r="M34" s="16">
        <v>1066735</v>
      </c>
      <c r="N34" s="16">
        <v>474654</v>
      </c>
      <c r="O34" s="16">
        <v>268280</v>
      </c>
      <c r="P34" s="16">
        <v>423376</v>
      </c>
      <c r="Q34" s="16">
        <v>239793</v>
      </c>
      <c r="R34" s="16">
        <v>183583</v>
      </c>
      <c r="S34" s="16">
        <v>76879</v>
      </c>
      <c r="T34" s="16">
        <v>48870</v>
      </c>
      <c r="U34" s="16">
        <v>23819</v>
      </c>
      <c r="V34" s="16">
        <v>34015</v>
      </c>
      <c r="W34" s="16">
        <v>6783072</v>
      </c>
      <c r="X34" s="16">
        <v>3526859</v>
      </c>
      <c r="Y34" s="16">
        <v>3256213</v>
      </c>
      <c r="Z34" s="16">
        <v>1339840</v>
      </c>
      <c r="AA34" s="16">
        <v>1115605</v>
      </c>
      <c r="AB34" s="16">
        <v>498473</v>
      </c>
      <c r="AC34" s="16">
        <v>302295</v>
      </c>
      <c r="AD34" s="22">
        <v>0.556902051550208</v>
      </c>
      <c r="AE34" s="22">
        <v>0.658735931027012</v>
      </c>
      <c r="AF34" s="22">
        <v>0.477028884582823</v>
      </c>
      <c r="AG34" s="22">
        <v>0.59938256223698405</v>
      </c>
      <c r="AH34" s="22">
        <v>0.46531973695955198</v>
      </c>
      <c r="AI34" s="22">
        <v>0.39310324704308802</v>
      </c>
      <c r="AJ34" s="22">
        <v>0.32676513381053601</v>
      </c>
      <c r="AK34" s="22">
        <v>0.522142142916315</v>
      </c>
      <c r="AL34" s="22">
        <v>0.61394812830828704</v>
      </c>
      <c r="AM34" s="22">
        <v>0.450134331395311</v>
      </c>
      <c r="AN34" s="22">
        <v>0.56499044675885401</v>
      </c>
      <c r="AO34" s="22">
        <v>0.44493602090842899</v>
      </c>
      <c r="AP34" s="22">
        <v>0.37431922816680202</v>
      </c>
      <c r="AQ34" s="22">
        <v>0.289996692299544</v>
      </c>
      <c r="AR34" s="22">
        <v>6.24165569818513E-2</v>
      </c>
      <c r="AS34" s="22">
        <v>6.7990526414580199E-2</v>
      </c>
      <c r="AT34" s="22">
        <v>5.6379297054584603E-2</v>
      </c>
      <c r="AU34" s="22">
        <v>5.7379239312156702E-2</v>
      </c>
      <c r="AV34" s="22">
        <v>4.38058273313583E-2</v>
      </c>
      <c r="AW34" s="22">
        <v>4.7783932128721097E-2</v>
      </c>
      <c r="AX34" s="22">
        <v>0.112522535933442</v>
      </c>
    </row>
    <row r="35" spans="1:50" x14ac:dyDescent="0.25">
      <c r="A35" s="16" t="s">
        <v>108</v>
      </c>
      <c r="B35" s="16">
        <v>12208368</v>
      </c>
      <c r="C35" s="16">
        <v>5299324</v>
      </c>
      <c r="D35" s="16">
        <v>6909044</v>
      </c>
      <c r="E35" s="16">
        <v>2370122</v>
      </c>
      <c r="F35" s="16">
        <v>2357340</v>
      </c>
      <c r="G35" s="16">
        <v>1365292</v>
      </c>
      <c r="H35" s="16">
        <v>816290</v>
      </c>
      <c r="I35" s="16">
        <v>6377168</v>
      </c>
      <c r="J35" s="16">
        <v>3281501</v>
      </c>
      <c r="K35" s="16">
        <v>3095667</v>
      </c>
      <c r="L35" s="16">
        <v>1325902</v>
      </c>
      <c r="M35" s="16">
        <v>1026939</v>
      </c>
      <c r="N35" s="16">
        <v>503600</v>
      </c>
      <c r="O35" s="16">
        <v>239226</v>
      </c>
      <c r="P35" s="16">
        <v>383396</v>
      </c>
      <c r="Q35" s="16">
        <v>223054</v>
      </c>
      <c r="R35" s="16">
        <v>160342</v>
      </c>
      <c r="S35" s="16">
        <v>84860</v>
      </c>
      <c r="T35" s="16">
        <v>43086</v>
      </c>
      <c r="U35" s="16">
        <v>18381</v>
      </c>
      <c r="V35" s="16">
        <v>14015</v>
      </c>
      <c r="W35" s="16">
        <v>6760564</v>
      </c>
      <c r="X35" s="16">
        <v>3504555</v>
      </c>
      <c r="Y35" s="16">
        <v>3256009</v>
      </c>
      <c r="Z35" s="16">
        <v>1410762</v>
      </c>
      <c r="AA35" s="16">
        <v>1070025</v>
      </c>
      <c r="AB35" s="16">
        <v>521981</v>
      </c>
      <c r="AC35" s="16">
        <v>253241</v>
      </c>
      <c r="AD35" s="22">
        <v>0.553764762005864</v>
      </c>
      <c r="AE35" s="22">
        <v>0.66132114209284099</v>
      </c>
      <c r="AF35" s="22">
        <v>0.47126766018569299</v>
      </c>
      <c r="AG35" s="22">
        <v>0.59522758744064697</v>
      </c>
      <c r="AH35" s="22">
        <v>0.45391203644786099</v>
      </c>
      <c r="AI35" s="22">
        <v>0.38232187693182101</v>
      </c>
      <c r="AJ35" s="22">
        <v>0.310234107976332</v>
      </c>
      <c r="AK35" s="22">
        <v>0.522360400669442</v>
      </c>
      <c r="AL35" s="22">
        <v>0.619230113123863</v>
      </c>
      <c r="AM35" s="22">
        <v>0.44806010788178502</v>
      </c>
      <c r="AN35" s="22">
        <v>0.55942352334605605</v>
      </c>
      <c r="AO35" s="22">
        <v>0.43563465601058798</v>
      </c>
      <c r="AP35" s="22">
        <v>0.36885882287452099</v>
      </c>
      <c r="AQ35" s="22">
        <v>0.29306496465716803</v>
      </c>
      <c r="AR35" s="22">
        <v>5.6710653134856799E-2</v>
      </c>
      <c r="AS35" s="22">
        <v>6.3646882414457803E-2</v>
      </c>
      <c r="AT35" s="22">
        <v>4.92449498757528E-2</v>
      </c>
      <c r="AU35" s="22">
        <v>6.0151889546216898E-2</v>
      </c>
      <c r="AV35" s="22">
        <v>4.0266348917081397E-2</v>
      </c>
      <c r="AW35" s="22">
        <v>3.5213925411078199E-2</v>
      </c>
      <c r="AX35" s="22">
        <v>5.53425393202523E-2</v>
      </c>
    </row>
    <row r="36" spans="1:50" x14ac:dyDescent="0.25">
      <c r="A36" s="16" t="s">
        <v>109</v>
      </c>
      <c r="B36" s="16">
        <v>12230011</v>
      </c>
      <c r="C36" s="16">
        <v>5349588</v>
      </c>
      <c r="D36" s="16">
        <v>6880423</v>
      </c>
      <c r="E36" s="16">
        <v>2420442</v>
      </c>
      <c r="F36" s="16">
        <v>2332236</v>
      </c>
      <c r="G36" s="16">
        <v>1251524</v>
      </c>
      <c r="H36" s="16">
        <v>876221</v>
      </c>
      <c r="I36" s="16">
        <v>6208241</v>
      </c>
      <c r="J36" s="16">
        <v>3193353</v>
      </c>
      <c r="K36" s="16">
        <v>3014888</v>
      </c>
      <c r="L36" s="16">
        <v>1316579</v>
      </c>
      <c r="M36" s="16">
        <v>1000371</v>
      </c>
      <c r="N36" s="16">
        <v>452974</v>
      </c>
      <c r="O36" s="16">
        <v>244964</v>
      </c>
      <c r="P36" s="16">
        <v>397020</v>
      </c>
      <c r="Q36" s="16">
        <v>225929</v>
      </c>
      <c r="R36" s="16">
        <v>171091</v>
      </c>
      <c r="S36" s="16">
        <v>85417</v>
      </c>
      <c r="T36" s="16">
        <v>43839</v>
      </c>
      <c r="U36" s="16">
        <v>15743</v>
      </c>
      <c r="V36" s="16">
        <v>26092</v>
      </c>
      <c r="W36" s="16">
        <v>6605261</v>
      </c>
      <c r="X36" s="16">
        <v>3419282</v>
      </c>
      <c r="Y36" s="16">
        <v>3185979</v>
      </c>
      <c r="Z36" s="16">
        <v>1401996</v>
      </c>
      <c r="AA36" s="16">
        <v>1044210</v>
      </c>
      <c r="AB36" s="16">
        <v>468717</v>
      </c>
      <c r="AC36" s="16">
        <v>271056</v>
      </c>
      <c r="AD36" s="22">
        <v>0.54008626811537597</v>
      </c>
      <c r="AE36" s="22">
        <v>0.63916735270080605</v>
      </c>
      <c r="AF36" s="22">
        <v>0.463049873532485</v>
      </c>
      <c r="AG36" s="22">
        <v>0.57923139657963296</v>
      </c>
      <c r="AH36" s="22">
        <v>0.447729132043241</v>
      </c>
      <c r="AI36" s="22">
        <v>0.37451698888714902</v>
      </c>
      <c r="AJ36" s="22">
        <v>0.30934661460978502</v>
      </c>
      <c r="AK36" s="22">
        <v>0.50762350091099695</v>
      </c>
      <c r="AL36" s="22">
        <v>0.59693438074109595</v>
      </c>
      <c r="AM36" s="22">
        <v>0.43818352447226</v>
      </c>
      <c r="AN36" s="22">
        <v>0.54394156108677705</v>
      </c>
      <c r="AO36" s="22">
        <v>0.428932149233611</v>
      </c>
      <c r="AP36" s="22">
        <v>0.36193792528149699</v>
      </c>
      <c r="AQ36" s="22">
        <v>0.27956873893686601</v>
      </c>
      <c r="AR36" s="22">
        <v>6.0106633182246703E-2</v>
      </c>
      <c r="AS36" s="22">
        <v>6.6074982993505699E-2</v>
      </c>
      <c r="AT36" s="22">
        <v>5.3701232807874803E-2</v>
      </c>
      <c r="AU36" s="22">
        <v>6.09252808139253E-2</v>
      </c>
      <c r="AV36" s="22">
        <v>4.1982934467204899E-2</v>
      </c>
      <c r="AW36" s="22">
        <v>3.3587431221824698E-2</v>
      </c>
      <c r="AX36" s="22">
        <v>9.6260551325187405E-2</v>
      </c>
    </row>
    <row r="37" spans="1:50" x14ac:dyDescent="0.25">
      <c r="A37" s="16" t="s">
        <v>110</v>
      </c>
      <c r="B37" s="16">
        <v>12265923</v>
      </c>
      <c r="C37" s="16">
        <v>5303171</v>
      </c>
      <c r="D37" s="16">
        <v>6962752</v>
      </c>
      <c r="E37" s="16">
        <v>2318449</v>
      </c>
      <c r="F37" s="16">
        <v>2554217</v>
      </c>
      <c r="G37" s="16">
        <v>1275135</v>
      </c>
      <c r="H37" s="16">
        <v>814951</v>
      </c>
      <c r="I37" s="16">
        <v>6256773</v>
      </c>
      <c r="J37" s="16">
        <v>3138974</v>
      </c>
      <c r="K37" s="16">
        <v>3117799</v>
      </c>
      <c r="L37" s="16">
        <v>1268721</v>
      </c>
      <c r="M37" s="16">
        <v>1138564</v>
      </c>
      <c r="N37" s="16">
        <v>463092</v>
      </c>
      <c r="O37" s="16">
        <v>247422</v>
      </c>
      <c r="P37" s="16">
        <v>449856</v>
      </c>
      <c r="Q37" s="16">
        <v>264734</v>
      </c>
      <c r="R37" s="16">
        <v>185122</v>
      </c>
      <c r="S37" s="16">
        <v>91182</v>
      </c>
      <c r="T37" s="16">
        <v>53028</v>
      </c>
      <c r="U37" s="16">
        <v>22742</v>
      </c>
      <c r="V37" s="16">
        <v>18170</v>
      </c>
      <c r="W37" s="16">
        <v>6706629</v>
      </c>
      <c r="X37" s="16">
        <v>3403708</v>
      </c>
      <c r="Y37" s="16">
        <v>3302921</v>
      </c>
      <c r="Z37" s="16">
        <v>1359903</v>
      </c>
      <c r="AA37" s="16">
        <v>1191592</v>
      </c>
      <c r="AB37" s="16">
        <v>485834</v>
      </c>
      <c r="AC37" s="16">
        <v>265592</v>
      </c>
      <c r="AD37" s="22">
        <v>0.54676920766582304</v>
      </c>
      <c r="AE37" s="22">
        <v>0.64182505146449198</v>
      </c>
      <c r="AF37" s="22">
        <v>0.47437004793506898</v>
      </c>
      <c r="AG37" s="22">
        <v>0.58655721993453402</v>
      </c>
      <c r="AH37" s="22">
        <v>0.46651948522776299</v>
      </c>
      <c r="AI37" s="22">
        <v>0.38100593270516497</v>
      </c>
      <c r="AJ37" s="22">
        <v>0.32589934854979002</v>
      </c>
      <c r="AK37" s="22">
        <v>0.51009394074950598</v>
      </c>
      <c r="AL37" s="22">
        <v>0.59190510734049495</v>
      </c>
      <c r="AM37" s="22">
        <v>0.44778257217835699</v>
      </c>
      <c r="AN37" s="22">
        <v>0.547228341015912</v>
      </c>
      <c r="AO37" s="22">
        <v>0.44575852404083099</v>
      </c>
      <c r="AP37" s="22">
        <v>0.36317095836911401</v>
      </c>
      <c r="AQ37" s="22">
        <v>0.30360352953735897</v>
      </c>
      <c r="AR37" s="22">
        <v>6.7076321054884605E-2</v>
      </c>
      <c r="AS37" s="22">
        <v>7.7778117276805198E-2</v>
      </c>
      <c r="AT37" s="22">
        <v>5.6047964816597198E-2</v>
      </c>
      <c r="AU37" s="22">
        <v>6.7050370504366893E-2</v>
      </c>
      <c r="AV37" s="22">
        <v>4.4501809344137902E-2</v>
      </c>
      <c r="AW37" s="22">
        <v>4.68102273616091E-2</v>
      </c>
      <c r="AX37" s="22">
        <v>6.8413205217024597E-2</v>
      </c>
    </row>
    <row r="38" spans="1:50" x14ac:dyDescent="0.25">
      <c r="A38" s="16" t="s">
        <v>111</v>
      </c>
      <c r="B38" s="16">
        <v>12294685</v>
      </c>
      <c r="C38" s="16">
        <v>5409464</v>
      </c>
      <c r="D38" s="16">
        <v>6885221</v>
      </c>
      <c r="E38" s="16">
        <v>2290455</v>
      </c>
      <c r="F38" s="16">
        <v>2487906</v>
      </c>
      <c r="G38" s="16">
        <v>1305832</v>
      </c>
      <c r="H38" s="16">
        <v>801028</v>
      </c>
      <c r="I38" s="16">
        <v>6450535</v>
      </c>
      <c r="J38" s="16">
        <v>3268152</v>
      </c>
      <c r="K38" s="16">
        <v>3182383</v>
      </c>
      <c r="L38" s="16">
        <v>1307256</v>
      </c>
      <c r="M38" s="16">
        <v>1113437</v>
      </c>
      <c r="N38" s="16">
        <v>494648</v>
      </c>
      <c r="O38" s="16">
        <v>267042</v>
      </c>
      <c r="P38" s="16">
        <v>410267</v>
      </c>
      <c r="Q38" s="16">
        <v>235017</v>
      </c>
      <c r="R38" s="16">
        <v>175250</v>
      </c>
      <c r="S38" s="16">
        <v>85658</v>
      </c>
      <c r="T38" s="16">
        <v>40868</v>
      </c>
      <c r="U38" s="16">
        <v>30254</v>
      </c>
      <c r="V38" s="16">
        <v>18470</v>
      </c>
      <c r="W38" s="16">
        <v>6860802</v>
      </c>
      <c r="X38" s="16">
        <v>3503169</v>
      </c>
      <c r="Y38" s="16">
        <v>3357633</v>
      </c>
      <c r="Z38" s="16">
        <v>1392914</v>
      </c>
      <c r="AA38" s="16">
        <v>1154305</v>
      </c>
      <c r="AB38" s="16">
        <v>524902</v>
      </c>
      <c r="AC38" s="16">
        <v>285512</v>
      </c>
      <c r="AD38" s="22">
        <v>0.55802991292578896</v>
      </c>
      <c r="AE38" s="22">
        <v>0.64760002100023195</v>
      </c>
      <c r="AF38" s="22">
        <v>0.48765798512495101</v>
      </c>
      <c r="AG38" s="22">
        <v>0.60813855762282998</v>
      </c>
      <c r="AH38" s="22">
        <v>0.463966484264277</v>
      </c>
      <c r="AI38" s="22">
        <v>0.40196748126864701</v>
      </c>
      <c r="AJ38" s="22">
        <v>0.35643198489940398</v>
      </c>
      <c r="AK38" s="22">
        <v>0.52466045287048801</v>
      </c>
      <c r="AL38" s="22">
        <v>0.60415449663774501</v>
      </c>
      <c r="AM38" s="22">
        <v>0.462204916879211</v>
      </c>
      <c r="AN38" s="22">
        <v>0.570740748017315</v>
      </c>
      <c r="AO38" s="22">
        <v>0.44753981862658798</v>
      </c>
      <c r="AP38" s="22">
        <v>0.378799110452187</v>
      </c>
      <c r="AQ38" s="22">
        <v>0.33337411426317198</v>
      </c>
      <c r="AR38" s="22">
        <v>5.9798694088533701E-2</v>
      </c>
      <c r="AS38" s="22">
        <v>6.7086971824653605E-2</v>
      </c>
      <c r="AT38" s="22">
        <v>5.2194507261514297E-2</v>
      </c>
      <c r="AU38" s="22">
        <v>6.1495541002531399E-2</v>
      </c>
      <c r="AV38" s="22">
        <v>3.5404854003058102E-2</v>
      </c>
      <c r="AW38" s="22">
        <v>5.7637425652788503E-2</v>
      </c>
      <c r="AX38" s="22">
        <v>6.4690801087169694E-2</v>
      </c>
    </row>
    <row r="39" spans="1:50" x14ac:dyDescent="0.25">
      <c r="A39" s="16" t="s">
        <v>112</v>
      </c>
      <c r="B39" s="16">
        <v>12322548</v>
      </c>
      <c r="C39" s="16">
        <v>5513433</v>
      </c>
      <c r="D39" s="16">
        <v>6809115</v>
      </c>
      <c r="E39" s="16">
        <v>2320299</v>
      </c>
      <c r="F39" s="16">
        <v>2329565</v>
      </c>
      <c r="G39" s="16">
        <v>1251729</v>
      </c>
      <c r="H39" s="16">
        <v>907522</v>
      </c>
      <c r="I39" s="16">
        <v>6467800</v>
      </c>
      <c r="J39" s="16">
        <v>3339618</v>
      </c>
      <c r="K39" s="16">
        <v>3128182</v>
      </c>
      <c r="L39" s="16">
        <v>1339655</v>
      </c>
      <c r="M39" s="16">
        <v>1025056</v>
      </c>
      <c r="N39" s="16">
        <v>480986</v>
      </c>
      <c r="O39" s="16">
        <v>282485</v>
      </c>
      <c r="P39" s="16">
        <v>381611</v>
      </c>
      <c r="Q39" s="16">
        <v>250871</v>
      </c>
      <c r="R39" s="16">
        <v>130740</v>
      </c>
      <c r="S39" s="16">
        <v>48959</v>
      </c>
      <c r="T39" s="16">
        <v>46360</v>
      </c>
      <c r="U39" s="16">
        <v>24006</v>
      </c>
      <c r="V39" s="16">
        <v>11415</v>
      </c>
      <c r="W39" s="16">
        <v>6849411</v>
      </c>
      <c r="X39" s="16">
        <v>3590489</v>
      </c>
      <c r="Y39" s="16">
        <v>3258922</v>
      </c>
      <c r="Z39" s="16">
        <v>1388614</v>
      </c>
      <c r="AA39" s="16">
        <v>1071416</v>
      </c>
      <c r="AB39" s="16">
        <v>504992</v>
      </c>
      <c r="AC39" s="16">
        <v>293900</v>
      </c>
      <c r="AD39" s="22">
        <v>0.55584372647604996</v>
      </c>
      <c r="AE39" s="22">
        <v>0.65122565196675097</v>
      </c>
      <c r="AF39" s="22">
        <v>0.47861168448469399</v>
      </c>
      <c r="AG39" s="22">
        <v>0.59846338769270702</v>
      </c>
      <c r="AH39" s="22">
        <v>0.45992105822331603</v>
      </c>
      <c r="AI39" s="22">
        <v>0.40343556792245</v>
      </c>
      <c r="AJ39" s="22">
        <v>0.32384889842890902</v>
      </c>
      <c r="AK39" s="22">
        <v>0.52487521249663605</v>
      </c>
      <c r="AL39" s="22">
        <v>0.60572387476187695</v>
      </c>
      <c r="AM39" s="22">
        <v>0.459410951349772</v>
      </c>
      <c r="AN39" s="22">
        <v>0.57736308984316198</v>
      </c>
      <c r="AO39" s="22">
        <v>0.44002034714635602</v>
      </c>
      <c r="AP39" s="22">
        <v>0.384257295309128</v>
      </c>
      <c r="AQ39" s="22">
        <v>0.311270690958456</v>
      </c>
      <c r="AR39" s="22">
        <v>5.5714425663754202E-2</v>
      </c>
      <c r="AS39" s="22">
        <v>6.9870984147284695E-2</v>
      </c>
      <c r="AT39" s="22">
        <v>4.0117560346642198E-2</v>
      </c>
      <c r="AU39" s="22">
        <v>3.5257458156118297E-2</v>
      </c>
      <c r="AV39" s="22">
        <v>4.3269841032801501E-2</v>
      </c>
      <c r="AW39" s="22">
        <v>4.75373867308789E-2</v>
      </c>
      <c r="AX39" s="22">
        <v>3.8839741408642402E-2</v>
      </c>
    </row>
    <row r="40" spans="1:50" x14ac:dyDescent="0.25">
      <c r="A40" s="16" t="s">
        <v>113</v>
      </c>
      <c r="B40" s="16">
        <v>12344588</v>
      </c>
      <c r="C40" s="16">
        <v>5537124</v>
      </c>
      <c r="D40" s="16">
        <v>6807464</v>
      </c>
      <c r="E40" s="16">
        <v>2322108</v>
      </c>
      <c r="F40" s="16">
        <v>2301093</v>
      </c>
      <c r="G40" s="16">
        <v>1338801</v>
      </c>
      <c r="H40" s="16">
        <v>845462</v>
      </c>
      <c r="I40" s="16">
        <v>6303603</v>
      </c>
      <c r="J40" s="16">
        <v>3269139</v>
      </c>
      <c r="K40" s="16">
        <v>3034464</v>
      </c>
      <c r="L40" s="16">
        <v>1285577</v>
      </c>
      <c r="M40" s="16">
        <v>1038020</v>
      </c>
      <c r="N40" s="16">
        <v>460278</v>
      </c>
      <c r="O40" s="16">
        <v>250589</v>
      </c>
      <c r="P40" s="16">
        <v>459929</v>
      </c>
      <c r="Q40" s="16">
        <v>277641</v>
      </c>
      <c r="R40" s="16">
        <v>182288</v>
      </c>
      <c r="S40" s="16">
        <v>85214</v>
      </c>
      <c r="T40" s="16">
        <v>44390</v>
      </c>
      <c r="U40" s="16">
        <v>32760</v>
      </c>
      <c r="V40" s="16">
        <v>19924</v>
      </c>
      <c r="W40" s="16">
        <v>6763532</v>
      </c>
      <c r="X40" s="16">
        <v>3546780</v>
      </c>
      <c r="Y40" s="16">
        <v>3216752</v>
      </c>
      <c r="Z40" s="16">
        <v>1370791</v>
      </c>
      <c r="AA40" s="16">
        <v>1082410</v>
      </c>
      <c r="AB40" s="16">
        <v>493038</v>
      </c>
      <c r="AC40" s="16">
        <v>270513</v>
      </c>
      <c r="AD40" s="22">
        <v>0.54789451053368499</v>
      </c>
      <c r="AE40" s="22">
        <v>0.64054552507763995</v>
      </c>
      <c r="AF40" s="22">
        <v>0.47253309014928302</v>
      </c>
      <c r="AG40" s="22">
        <v>0.59032181104410297</v>
      </c>
      <c r="AH40" s="22">
        <v>0.47038950620422598</v>
      </c>
      <c r="AI40" s="22">
        <v>0.36826832367170298</v>
      </c>
      <c r="AJ40" s="22">
        <v>0.31995879176119102</v>
      </c>
      <c r="AK40" s="22">
        <v>0.51063696901022504</v>
      </c>
      <c r="AL40" s="22">
        <v>0.590403790848823</v>
      </c>
      <c r="AM40" s="22">
        <v>0.44575542375251598</v>
      </c>
      <c r="AN40" s="22">
        <v>0.55362498212830802</v>
      </c>
      <c r="AO40" s="22">
        <v>0.451098673543399</v>
      </c>
      <c r="AP40" s="22">
        <v>0.34379866761378303</v>
      </c>
      <c r="AQ40" s="22">
        <v>0.29639297804040898</v>
      </c>
      <c r="AR40" s="22">
        <v>6.8001304643786703E-2</v>
      </c>
      <c r="AS40" s="22">
        <v>7.8279735421988406E-2</v>
      </c>
      <c r="AT40" s="22">
        <v>5.6668341233641902E-2</v>
      </c>
      <c r="AU40" s="22">
        <v>6.21641081682036E-2</v>
      </c>
      <c r="AV40" s="22">
        <v>4.10103380419619E-2</v>
      </c>
      <c r="AW40" s="22">
        <v>6.6445182724252497E-2</v>
      </c>
      <c r="AX40" s="22">
        <v>7.3652652552742406E-2</v>
      </c>
    </row>
    <row r="41" spans="1:50" x14ac:dyDescent="0.25">
      <c r="A41" s="16" t="s">
        <v>114</v>
      </c>
      <c r="B41" s="16">
        <v>12371678</v>
      </c>
      <c r="C41" s="16">
        <v>5444985</v>
      </c>
      <c r="D41" s="16">
        <v>6926693</v>
      </c>
      <c r="E41" s="16">
        <v>2448551</v>
      </c>
      <c r="F41" s="16">
        <v>2462641</v>
      </c>
      <c r="G41" s="16">
        <v>1237750</v>
      </c>
      <c r="H41" s="16">
        <v>777751</v>
      </c>
      <c r="I41" s="16">
        <v>6412514</v>
      </c>
      <c r="J41" s="16">
        <v>3270642</v>
      </c>
      <c r="K41" s="16">
        <v>3141872</v>
      </c>
      <c r="L41" s="16">
        <v>1353512</v>
      </c>
      <c r="M41" s="16">
        <v>1114013</v>
      </c>
      <c r="N41" s="16">
        <v>437456</v>
      </c>
      <c r="O41" s="16">
        <v>236891</v>
      </c>
      <c r="P41" s="16">
        <v>439395</v>
      </c>
      <c r="Q41" s="16">
        <v>252665</v>
      </c>
      <c r="R41" s="16">
        <v>186730</v>
      </c>
      <c r="S41" s="16">
        <v>105125</v>
      </c>
      <c r="T41" s="16">
        <v>40967</v>
      </c>
      <c r="U41" s="16">
        <v>22013</v>
      </c>
      <c r="V41" s="16">
        <v>18625</v>
      </c>
      <c r="W41" s="16">
        <v>6851909</v>
      </c>
      <c r="X41" s="16">
        <v>3523307</v>
      </c>
      <c r="Y41" s="16">
        <v>3328602</v>
      </c>
      <c r="Z41" s="16">
        <v>1458637</v>
      </c>
      <c r="AA41" s="16">
        <v>1154980</v>
      </c>
      <c r="AB41" s="16">
        <v>459469</v>
      </c>
      <c r="AC41" s="16">
        <v>255516</v>
      </c>
      <c r="AD41" s="22">
        <v>0.55383829097394899</v>
      </c>
      <c r="AE41" s="22">
        <v>0.64707377522619403</v>
      </c>
      <c r="AF41" s="22">
        <v>0.48054706625513799</v>
      </c>
      <c r="AG41" s="22">
        <v>0.59571436331119898</v>
      </c>
      <c r="AH41" s="22">
        <v>0.469000556719392</v>
      </c>
      <c r="AI41" s="22">
        <v>0.37121308826499699</v>
      </c>
      <c r="AJ41" s="22">
        <v>0.32853188231194802</v>
      </c>
      <c r="AK41" s="22">
        <v>0.51832209018049102</v>
      </c>
      <c r="AL41" s="22">
        <v>0.60067052526315501</v>
      </c>
      <c r="AM41" s="22">
        <v>0.45358903592233701</v>
      </c>
      <c r="AN41" s="22">
        <v>0.55278080791455797</v>
      </c>
      <c r="AO41" s="22">
        <v>0.45236516406573302</v>
      </c>
      <c r="AP41" s="22">
        <v>0.35342839830337303</v>
      </c>
      <c r="AQ41" s="22">
        <v>0.30458462927080798</v>
      </c>
      <c r="AR41" s="22">
        <v>6.4127384061872406E-2</v>
      </c>
      <c r="AS41" s="22">
        <v>7.1712456507480093E-2</v>
      </c>
      <c r="AT41" s="22">
        <v>5.6098626390298403E-2</v>
      </c>
      <c r="AU41" s="22">
        <v>7.2070707105331894E-2</v>
      </c>
      <c r="AV41" s="22">
        <v>3.5469878266290299E-2</v>
      </c>
      <c r="AW41" s="22">
        <v>4.7909652228986098E-2</v>
      </c>
      <c r="AX41" s="22">
        <v>7.2891717152741897E-2</v>
      </c>
    </row>
    <row r="42" spans="1:50" x14ac:dyDescent="0.25">
      <c r="A42" s="16" t="s">
        <v>115</v>
      </c>
      <c r="B42" s="16">
        <v>12399669</v>
      </c>
      <c r="C42" s="16">
        <v>5506092</v>
      </c>
      <c r="D42" s="16">
        <v>6893577</v>
      </c>
      <c r="E42" s="16">
        <v>2366321</v>
      </c>
      <c r="F42" s="16">
        <v>2391797</v>
      </c>
      <c r="G42" s="16">
        <v>1286701</v>
      </c>
      <c r="H42" s="16">
        <v>848758</v>
      </c>
      <c r="I42" s="16">
        <v>6448154</v>
      </c>
      <c r="J42" s="16">
        <v>3322771</v>
      </c>
      <c r="K42" s="16">
        <v>3125383</v>
      </c>
      <c r="L42" s="16">
        <v>1353228</v>
      </c>
      <c r="M42" s="16">
        <v>1052589</v>
      </c>
      <c r="N42" s="16">
        <v>448906</v>
      </c>
      <c r="O42" s="16">
        <v>270660</v>
      </c>
      <c r="P42" s="16">
        <v>385014</v>
      </c>
      <c r="Q42" s="16">
        <v>234780</v>
      </c>
      <c r="R42" s="16">
        <v>150234</v>
      </c>
      <c r="S42" s="16">
        <v>59909</v>
      </c>
      <c r="T42" s="16">
        <v>52121</v>
      </c>
      <c r="U42" s="16">
        <v>21127</v>
      </c>
      <c r="V42" s="16">
        <v>17077</v>
      </c>
      <c r="W42" s="16">
        <v>6833168</v>
      </c>
      <c r="X42" s="16">
        <v>3557551</v>
      </c>
      <c r="Y42" s="16">
        <v>3275617</v>
      </c>
      <c r="Z42" s="16">
        <v>1413137</v>
      </c>
      <c r="AA42" s="16">
        <v>1104710</v>
      </c>
      <c r="AB42" s="16">
        <v>470033</v>
      </c>
      <c r="AC42" s="16">
        <v>287737</v>
      </c>
      <c r="AD42" s="22">
        <v>0.55107664567497705</v>
      </c>
      <c r="AE42" s="22">
        <v>0.64611179762343196</v>
      </c>
      <c r="AF42" s="22">
        <v>0.47516942220272601</v>
      </c>
      <c r="AG42" s="22">
        <v>0.59718736384454996</v>
      </c>
      <c r="AH42" s="22">
        <v>0.461874481822663</v>
      </c>
      <c r="AI42" s="22">
        <v>0.36530087409584699</v>
      </c>
      <c r="AJ42" s="22">
        <v>0.33900947030838002</v>
      </c>
      <c r="AK42" s="22">
        <v>0.52002630070205902</v>
      </c>
      <c r="AL42" s="22">
        <v>0.60347175455840596</v>
      </c>
      <c r="AM42" s="22">
        <v>0.45337609197663298</v>
      </c>
      <c r="AN42" s="22">
        <v>0.57187000411186795</v>
      </c>
      <c r="AO42" s="22">
        <v>0.440082916735827</v>
      </c>
      <c r="AP42" s="22">
        <v>0.348881364046503</v>
      </c>
      <c r="AQ42" s="22">
        <v>0.31888948322136601</v>
      </c>
      <c r="AR42" s="22">
        <v>5.6344875466255197E-2</v>
      </c>
      <c r="AS42" s="22">
        <v>6.5994837459814396E-2</v>
      </c>
      <c r="AT42" s="22">
        <v>4.5864336398303E-2</v>
      </c>
      <c r="AU42" s="22">
        <v>4.2394332608940301E-2</v>
      </c>
      <c r="AV42" s="22">
        <v>4.71807080591286E-2</v>
      </c>
      <c r="AW42" s="22">
        <v>4.4947907912848702E-2</v>
      </c>
      <c r="AX42" s="22">
        <v>5.9349336373146301E-2</v>
      </c>
    </row>
    <row r="43" spans="1:50" x14ac:dyDescent="0.25">
      <c r="A43" s="16" t="s">
        <v>116</v>
      </c>
      <c r="B43" s="16">
        <v>12619398</v>
      </c>
      <c r="C43" s="16">
        <v>5630239</v>
      </c>
      <c r="D43" s="16">
        <v>6989159</v>
      </c>
      <c r="E43" s="16">
        <v>2241759</v>
      </c>
      <c r="F43" s="16">
        <v>2365700</v>
      </c>
      <c r="G43" s="16">
        <v>1299790</v>
      </c>
      <c r="H43" s="16">
        <v>1081910</v>
      </c>
      <c r="I43" s="16">
        <v>6459940</v>
      </c>
      <c r="J43" s="16">
        <v>3371805</v>
      </c>
      <c r="K43" s="16">
        <v>3088135</v>
      </c>
      <c r="L43" s="16">
        <v>1229879</v>
      </c>
      <c r="M43" s="16">
        <v>1052017</v>
      </c>
      <c r="N43" s="16">
        <v>471382</v>
      </c>
      <c r="O43" s="16">
        <v>334857</v>
      </c>
      <c r="P43" s="16">
        <v>379880</v>
      </c>
      <c r="Q43" s="16">
        <v>231293</v>
      </c>
      <c r="R43" s="16">
        <v>148587</v>
      </c>
      <c r="S43" s="16">
        <v>62702</v>
      </c>
      <c r="T43" s="16">
        <v>26376</v>
      </c>
      <c r="U43" s="16">
        <v>36348</v>
      </c>
      <c r="V43" s="16">
        <v>23161</v>
      </c>
      <c r="W43" s="16">
        <v>6839820</v>
      </c>
      <c r="X43" s="16">
        <v>3603098</v>
      </c>
      <c r="Y43" s="16">
        <v>3236722</v>
      </c>
      <c r="Z43" s="16">
        <v>1292581</v>
      </c>
      <c r="AA43" s="16">
        <v>1078393</v>
      </c>
      <c r="AB43" s="16">
        <v>507730</v>
      </c>
      <c r="AC43" s="16">
        <v>358018</v>
      </c>
      <c r="AD43" s="22">
        <v>0.54200842227180701</v>
      </c>
      <c r="AE43" s="22">
        <v>0.63995471595433195</v>
      </c>
      <c r="AF43" s="22">
        <v>0.46310607613877403</v>
      </c>
      <c r="AG43" s="22">
        <v>0.57659230987809096</v>
      </c>
      <c r="AH43" s="22">
        <v>0.45584520437925402</v>
      </c>
      <c r="AI43" s="22">
        <v>0.39062463936482</v>
      </c>
      <c r="AJ43" s="22">
        <v>0.33091292251665999</v>
      </c>
      <c r="AK43" s="22">
        <v>0.51190555999581</v>
      </c>
      <c r="AL43" s="22">
        <v>0.59887422185807704</v>
      </c>
      <c r="AM43" s="22">
        <v>0.44184643674582302</v>
      </c>
      <c r="AN43" s="22">
        <v>0.548622309534611</v>
      </c>
      <c r="AO43" s="22">
        <v>0.44469586168998598</v>
      </c>
      <c r="AP43" s="22">
        <v>0.36266012201971098</v>
      </c>
      <c r="AQ43" s="22">
        <v>0.30950541172555901</v>
      </c>
      <c r="AR43" s="22">
        <v>5.5539473260992199E-2</v>
      </c>
      <c r="AS43" s="22">
        <v>6.4192814072778506E-2</v>
      </c>
      <c r="AT43" s="22">
        <v>4.59066302265069E-2</v>
      </c>
      <c r="AU43" s="22">
        <v>4.8509145655088501E-2</v>
      </c>
      <c r="AV43" s="22">
        <v>2.4458615736563601E-2</v>
      </c>
      <c r="AW43" s="22">
        <v>7.1589230496523701E-2</v>
      </c>
      <c r="AX43" s="22">
        <v>6.4692278041886195E-2</v>
      </c>
    </row>
    <row r="44" spans="1:50" x14ac:dyDescent="0.25">
      <c r="A44" s="16" t="s">
        <v>117</v>
      </c>
      <c r="B44" s="16">
        <v>12744520</v>
      </c>
      <c r="C44" s="16">
        <v>5572982</v>
      </c>
      <c r="D44" s="16">
        <v>7171538</v>
      </c>
      <c r="E44" s="16">
        <v>2405937</v>
      </c>
      <c r="F44" s="16">
        <v>2495094</v>
      </c>
      <c r="G44" s="16">
        <v>1306749</v>
      </c>
      <c r="H44" s="16">
        <v>963758</v>
      </c>
      <c r="I44" s="16">
        <v>6441135</v>
      </c>
      <c r="J44" s="16">
        <v>3340590</v>
      </c>
      <c r="K44" s="16">
        <v>3100545</v>
      </c>
      <c r="L44" s="16">
        <v>1276409</v>
      </c>
      <c r="M44" s="16">
        <v>1083525</v>
      </c>
      <c r="N44" s="16">
        <v>468734</v>
      </c>
      <c r="O44" s="16">
        <v>271877</v>
      </c>
      <c r="P44" s="16">
        <v>433069</v>
      </c>
      <c r="Q44" s="16">
        <v>237040</v>
      </c>
      <c r="R44" s="16">
        <v>196029</v>
      </c>
      <c r="S44" s="16">
        <v>103348</v>
      </c>
      <c r="T44" s="16">
        <v>45865</v>
      </c>
      <c r="U44" s="16">
        <v>28295</v>
      </c>
      <c r="V44" s="16">
        <v>18521</v>
      </c>
      <c r="W44" s="16">
        <v>6874204</v>
      </c>
      <c r="X44" s="16">
        <v>3577630</v>
      </c>
      <c r="Y44" s="16">
        <v>3296574</v>
      </c>
      <c r="Z44" s="16">
        <v>1379757</v>
      </c>
      <c r="AA44" s="16">
        <v>1129390</v>
      </c>
      <c r="AB44" s="16">
        <v>497029</v>
      </c>
      <c r="AC44" s="16">
        <v>290398</v>
      </c>
      <c r="AD44" s="22">
        <v>0.53938508472661195</v>
      </c>
      <c r="AE44" s="22">
        <v>0.641959726408591</v>
      </c>
      <c r="AF44" s="22">
        <v>0.45967461930760201</v>
      </c>
      <c r="AG44" s="22">
        <v>0.57348010359373502</v>
      </c>
      <c r="AH44" s="22">
        <v>0.45264426911370897</v>
      </c>
      <c r="AI44" s="22">
        <v>0.38035537046517698</v>
      </c>
      <c r="AJ44" s="22">
        <v>0.30131838075533501</v>
      </c>
      <c r="AK44" s="22">
        <v>0.50540428356658396</v>
      </c>
      <c r="AL44" s="22">
        <v>0.59942594467378496</v>
      </c>
      <c r="AM44" s="22">
        <v>0.43234031528522898</v>
      </c>
      <c r="AN44" s="22">
        <v>0.53052469786199696</v>
      </c>
      <c r="AO44" s="22">
        <v>0.43426219613369299</v>
      </c>
      <c r="AP44" s="22">
        <v>0.35870239808869198</v>
      </c>
      <c r="AQ44" s="22">
        <v>0.28210090084855299</v>
      </c>
      <c r="AR44" s="22">
        <v>6.2999148701435095E-2</v>
      </c>
      <c r="AS44" s="22">
        <v>6.62561528162499E-2</v>
      </c>
      <c r="AT44" s="22">
        <v>5.9464462196207303E-2</v>
      </c>
      <c r="AU44" s="22">
        <v>7.4903044521607801E-2</v>
      </c>
      <c r="AV44" s="22">
        <v>4.0610418013263802E-2</v>
      </c>
      <c r="AW44" s="22">
        <v>5.6928267767071897E-2</v>
      </c>
      <c r="AX44" s="22">
        <v>6.3777987451704196E-2</v>
      </c>
    </row>
    <row r="45" spans="1:50" x14ac:dyDescent="0.25">
      <c r="A45" s="16" t="s">
        <v>118</v>
      </c>
      <c r="B45" s="16">
        <v>12876631</v>
      </c>
      <c r="C45" s="16">
        <v>5674785</v>
      </c>
      <c r="D45" s="16">
        <v>7201846</v>
      </c>
      <c r="E45" s="16">
        <v>2435930</v>
      </c>
      <c r="F45" s="16">
        <v>2560102</v>
      </c>
      <c r="G45" s="16">
        <v>1224890</v>
      </c>
      <c r="H45" s="16">
        <v>980924</v>
      </c>
      <c r="I45" s="16">
        <v>6439716</v>
      </c>
      <c r="J45" s="16">
        <v>3341431</v>
      </c>
      <c r="K45" s="16">
        <v>3098285</v>
      </c>
      <c r="L45" s="16">
        <v>1305691</v>
      </c>
      <c r="M45" s="16">
        <v>1104764</v>
      </c>
      <c r="N45" s="16">
        <v>426835</v>
      </c>
      <c r="O45" s="16">
        <v>260995</v>
      </c>
      <c r="P45" s="16">
        <v>453553</v>
      </c>
      <c r="Q45" s="16">
        <v>258269</v>
      </c>
      <c r="R45" s="16">
        <v>195284</v>
      </c>
      <c r="S45" s="16">
        <v>95052</v>
      </c>
      <c r="T45" s="16">
        <v>56200</v>
      </c>
      <c r="U45" s="16">
        <v>25502</v>
      </c>
      <c r="V45" s="16">
        <v>18530</v>
      </c>
      <c r="W45" s="16">
        <v>6893269</v>
      </c>
      <c r="X45" s="16">
        <v>3599700</v>
      </c>
      <c r="Y45" s="16">
        <v>3293569</v>
      </c>
      <c r="Z45" s="16">
        <v>1400743</v>
      </c>
      <c r="AA45" s="16">
        <v>1160964</v>
      </c>
      <c r="AB45" s="16">
        <v>452337</v>
      </c>
      <c r="AC45" s="16">
        <v>279525</v>
      </c>
      <c r="AD45" s="22">
        <v>0.53533171836639604</v>
      </c>
      <c r="AE45" s="22">
        <v>0.63433240202051699</v>
      </c>
      <c r="AF45" s="22">
        <v>0.45732288638218599</v>
      </c>
      <c r="AG45" s="22">
        <v>0.57503417585891203</v>
      </c>
      <c r="AH45" s="22">
        <v>0.45348349401703503</v>
      </c>
      <c r="AI45" s="22">
        <v>0.36928785441958101</v>
      </c>
      <c r="AJ45" s="22">
        <v>0.28496091440315502</v>
      </c>
      <c r="AK45" s="22">
        <v>0.50010876292098405</v>
      </c>
      <c r="AL45" s="22">
        <v>0.58882072184232503</v>
      </c>
      <c r="AM45" s="22">
        <v>0.43020706080080001</v>
      </c>
      <c r="AN45" s="22">
        <v>0.53601335013731899</v>
      </c>
      <c r="AO45" s="22">
        <v>0.43153124367701001</v>
      </c>
      <c r="AP45" s="22">
        <v>0.34846802570026703</v>
      </c>
      <c r="AQ45" s="22">
        <v>0.26607056204150398</v>
      </c>
      <c r="AR45" s="22">
        <v>6.5796503806829498E-2</v>
      </c>
      <c r="AS45" s="22">
        <v>7.1747367836208595E-2</v>
      </c>
      <c r="AT45" s="22">
        <v>5.9292518237814403E-2</v>
      </c>
      <c r="AU45" s="22">
        <v>6.7858272359740499E-2</v>
      </c>
      <c r="AV45" s="22">
        <v>4.8408047105681098E-2</v>
      </c>
      <c r="AW45" s="22">
        <v>5.6378319704114402E-2</v>
      </c>
      <c r="AX45" s="22">
        <v>6.6291029424917297E-2</v>
      </c>
    </row>
    <row r="46" spans="1:50" x14ac:dyDescent="0.25">
      <c r="A46" s="16" t="s">
        <v>119</v>
      </c>
      <c r="B46" s="16">
        <v>12910596</v>
      </c>
      <c r="C46" s="16">
        <v>5621099</v>
      </c>
      <c r="D46" s="16">
        <v>7289497</v>
      </c>
      <c r="E46" s="16">
        <v>2380546</v>
      </c>
      <c r="F46" s="16">
        <v>2596148</v>
      </c>
      <c r="G46" s="16">
        <v>1369260</v>
      </c>
      <c r="H46" s="16">
        <v>943543</v>
      </c>
      <c r="I46" s="16">
        <v>6415377</v>
      </c>
      <c r="J46" s="16">
        <v>3301251</v>
      </c>
      <c r="K46" s="16">
        <v>3114126</v>
      </c>
      <c r="L46" s="16">
        <v>1267860</v>
      </c>
      <c r="M46" s="16">
        <v>1106931</v>
      </c>
      <c r="N46" s="16">
        <v>474076</v>
      </c>
      <c r="O46" s="16">
        <v>265259</v>
      </c>
      <c r="P46" s="16">
        <v>465761</v>
      </c>
      <c r="Q46" s="16">
        <v>257903</v>
      </c>
      <c r="R46" s="16">
        <v>207858</v>
      </c>
      <c r="S46" s="16">
        <v>85846</v>
      </c>
      <c r="T46" s="16">
        <v>72799</v>
      </c>
      <c r="U46" s="16">
        <v>22896</v>
      </c>
      <c r="V46" s="16">
        <v>26317</v>
      </c>
      <c r="W46" s="16">
        <v>6881138</v>
      </c>
      <c r="X46" s="16">
        <v>3559154</v>
      </c>
      <c r="Y46" s="16">
        <v>3321984</v>
      </c>
      <c r="Z46" s="16">
        <v>1353706</v>
      </c>
      <c r="AA46" s="16">
        <v>1179730</v>
      </c>
      <c r="AB46" s="16">
        <v>496972</v>
      </c>
      <c r="AC46" s="16">
        <v>291576</v>
      </c>
      <c r="AD46" s="22">
        <v>0.53298376000612202</v>
      </c>
      <c r="AE46" s="22">
        <v>0.633177604592981</v>
      </c>
      <c r="AF46" s="22">
        <v>0.455721979170854</v>
      </c>
      <c r="AG46" s="22">
        <v>0.56865357779265802</v>
      </c>
      <c r="AH46" s="22">
        <v>0.45441554179499799</v>
      </c>
      <c r="AI46" s="22">
        <v>0.36294933029519599</v>
      </c>
      <c r="AJ46" s="22">
        <v>0.30902248228220702</v>
      </c>
      <c r="AK46" s="22">
        <v>0.49690788868306301</v>
      </c>
      <c r="AL46" s="22">
        <v>0.58729636322007495</v>
      </c>
      <c r="AM46" s="22">
        <v>0.42720725449232</v>
      </c>
      <c r="AN46" s="22">
        <v>0.53259210282010905</v>
      </c>
      <c r="AO46" s="22">
        <v>0.42637438235416503</v>
      </c>
      <c r="AP46" s="22">
        <v>0.34622788951696498</v>
      </c>
      <c r="AQ46" s="22">
        <v>0.28113080166987597</v>
      </c>
      <c r="AR46" s="22">
        <v>6.7686623927612002E-2</v>
      </c>
      <c r="AS46" s="22">
        <v>7.2461882795743005E-2</v>
      </c>
      <c r="AT46" s="22">
        <v>6.2570439833545294E-2</v>
      </c>
      <c r="AU46" s="22">
        <v>6.3415542222609603E-2</v>
      </c>
      <c r="AV46" s="22">
        <v>6.1708187466623703E-2</v>
      </c>
      <c r="AW46" s="22">
        <v>4.6071006012411202E-2</v>
      </c>
      <c r="AX46" s="22">
        <v>9.0257771558701697E-2</v>
      </c>
    </row>
    <row r="47" spans="1:50" x14ac:dyDescent="0.25">
      <c r="A47" s="16" t="s">
        <v>120</v>
      </c>
      <c r="B47" s="16">
        <v>12944133</v>
      </c>
      <c r="C47" s="16">
        <v>5628263</v>
      </c>
      <c r="D47" s="16">
        <v>7315870</v>
      </c>
      <c r="E47" s="16">
        <v>2353545</v>
      </c>
      <c r="F47" s="16">
        <v>2563510</v>
      </c>
      <c r="G47" s="16">
        <v>1420857</v>
      </c>
      <c r="H47" s="16">
        <v>977958</v>
      </c>
      <c r="I47" s="16">
        <v>6482874</v>
      </c>
      <c r="J47" s="16">
        <v>3332248</v>
      </c>
      <c r="K47" s="16">
        <v>3150626</v>
      </c>
      <c r="L47" s="16">
        <v>1278222</v>
      </c>
      <c r="M47" s="16">
        <v>1106893</v>
      </c>
      <c r="N47" s="16">
        <v>502178</v>
      </c>
      <c r="O47" s="16">
        <v>263333</v>
      </c>
      <c r="P47" s="16">
        <v>430717</v>
      </c>
      <c r="Q47" s="16">
        <v>257737</v>
      </c>
      <c r="R47" s="16">
        <v>172980</v>
      </c>
      <c r="S47" s="16">
        <v>78038</v>
      </c>
      <c r="T47" s="16">
        <v>59223</v>
      </c>
      <c r="U47" s="16">
        <v>17561</v>
      </c>
      <c r="V47" s="16">
        <v>18158</v>
      </c>
      <c r="W47" s="16">
        <v>6913591</v>
      </c>
      <c r="X47" s="16">
        <v>3589985</v>
      </c>
      <c r="Y47" s="16">
        <v>3323606</v>
      </c>
      <c r="Z47" s="16">
        <v>1356260</v>
      </c>
      <c r="AA47" s="16">
        <v>1166116</v>
      </c>
      <c r="AB47" s="16">
        <v>519739</v>
      </c>
      <c r="AC47" s="16">
        <v>281491</v>
      </c>
      <c r="AD47" s="22">
        <v>0.534110009530959</v>
      </c>
      <c r="AE47" s="22">
        <v>0.63784954612106803</v>
      </c>
      <c r="AF47" s="22">
        <v>0.454300855537346</v>
      </c>
      <c r="AG47" s="22">
        <v>0.57626261660601397</v>
      </c>
      <c r="AH47" s="22">
        <v>0.45489036516338899</v>
      </c>
      <c r="AI47" s="22">
        <v>0.36579261670949298</v>
      </c>
      <c r="AJ47" s="22">
        <v>0.28783546941688698</v>
      </c>
      <c r="AK47" s="22">
        <v>0.50083493425168002</v>
      </c>
      <c r="AL47" s="22">
        <v>0.59205619922167796</v>
      </c>
      <c r="AM47" s="22">
        <v>0.43065636759537801</v>
      </c>
      <c r="AN47" s="22">
        <v>0.543104975685615</v>
      </c>
      <c r="AO47" s="22">
        <v>0.43178805621979199</v>
      </c>
      <c r="AP47" s="22">
        <v>0.35343317448553901</v>
      </c>
      <c r="AQ47" s="22">
        <v>0.269268209882224</v>
      </c>
      <c r="AR47" s="22">
        <v>6.23000406011869E-2</v>
      </c>
      <c r="AS47" s="22">
        <v>7.1793336183855902E-2</v>
      </c>
      <c r="AT47" s="22">
        <v>5.2045880287855999E-2</v>
      </c>
      <c r="AU47" s="22">
        <v>5.75391149189683E-2</v>
      </c>
      <c r="AV47" s="22">
        <v>5.0786542676714799E-2</v>
      </c>
      <c r="AW47" s="22">
        <v>3.3788112879733899E-2</v>
      </c>
      <c r="AX47" s="22">
        <v>6.4506502872205496E-2</v>
      </c>
    </row>
    <row r="48" spans="1:50" x14ac:dyDescent="0.25">
      <c r="A48" s="16" t="s">
        <v>121</v>
      </c>
      <c r="B48" s="16">
        <v>12977581</v>
      </c>
      <c r="C48" s="16">
        <v>5682081</v>
      </c>
      <c r="D48" s="16">
        <v>7295500</v>
      </c>
      <c r="E48" s="16">
        <v>2450708</v>
      </c>
      <c r="F48" s="16">
        <v>2655231</v>
      </c>
      <c r="G48" s="16">
        <v>1367966</v>
      </c>
      <c r="H48" s="16">
        <v>821595</v>
      </c>
      <c r="I48" s="16">
        <v>6460981</v>
      </c>
      <c r="J48" s="16">
        <v>3308206</v>
      </c>
      <c r="K48" s="16">
        <v>3152775</v>
      </c>
      <c r="L48" s="16">
        <v>1278419</v>
      </c>
      <c r="M48" s="16">
        <v>1152657</v>
      </c>
      <c r="N48" s="16">
        <v>480975</v>
      </c>
      <c r="O48" s="16">
        <v>240724</v>
      </c>
      <c r="P48" s="16">
        <v>432876</v>
      </c>
      <c r="Q48" s="16">
        <v>258699</v>
      </c>
      <c r="R48" s="16">
        <v>174177</v>
      </c>
      <c r="S48" s="16">
        <v>89331</v>
      </c>
      <c r="T48" s="16">
        <v>45717</v>
      </c>
      <c r="U48" s="16">
        <v>23556</v>
      </c>
      <c r="V48" s="16">
        <v>15573</v>
      </c>
      <c r="W48" s="16">
        <v>6893857</v>
      </c>
      <c r="X48" s="16">
        <v>3566905</v>
      </c>
      <c r="Y48" s="16">
        <v>3326952</v>
      </c>
      <c r="Z48" s="16">
        <v>1367750</v>
      </c>
      <c r="AA48" s="16">
        <v>1198374</v>
      </c>
      <c r="AB48" s="16">
        <v>504531</v>
      </c>
      <c r="AC48" s="16">
        <v>256297</v>
      </c>
      <c r="AD48" s="22">
        <v>0.53121278919391801</v>
      </c>
      <c r="AE48" s="22">
        <v>0.62774624296978498</v>
      </c>
      <c r="AF48" s="22">
        <v>0.45602796244260202</v>
      </c>
      <c r="AG48" s="22">
        <v>0.55810402544897197</v>
      </c>
      <c r="AH48" s="22">
        <v>0.45132570386531301</v>
      </c>
      <c r="AI48" s="22">
        <v>0.36881837706492698</v>
      </c>
      <c r="AJ48" s="22">
        <v>0.31195053523938199</v>
      </c>
      <c r="AK48" s="22">
        <v>0.49785711219987799</v>
      </c>
      <c r="AL48" s="22">
        <v>0.582217324955417</v>
      </c>
      <c r="AM48" s="22">
        <v>0.43215338222191801</v>
      </c>
      <c r="AN48" s="22">
        <v>0.52165292641963101</v>
      </c>
      <c r="AO48" s="22">
        <v>0.43410799286389801</v>
      </c>
      <c r="AP48" s="22">
        <v>0.35159865084366099</v>
      </c>
      <c r="AQ48" s="22">
        <v>0.29299594082242503</v>
      </c>
      <c r="AR48" s="22">
        <v>6.2791554858187507E-2</v>
      </c>
      <c r="AS48" s="22">
        <v>7.2527583437181506E-2</v>
      </c>
      <c r="AT48" s="22">
        <v>5.2353325205773897E-2</v>
      </c>
      <c r="AU48" s="22">
        <v>6.5312374337415505E-2</v>
      </c>
      <c r="AV48" s="22">
        <v>3.81491921553705E-2</v>
      </c>
      <c r="AW48" s="22">
        <v>4.6688905141606798E-2</v>
      </c>
      <c r="AX48" s="22">
        <v>6.0761538371498697E-2</v>
      </c>
    </row>
    <row r="49" spans="1:50" x14ac:dyDescent="0.25">
      <c r="A49" s="16" t="s">
        <v>122</v>
      </c>
      <c r="B49" s="16">
        <v>13010003</v>
      </c>
      <c r="C49" s="16">
        <v>5710313</v>
      </c>
      <c r="D49" s="16">
        <v>7299690</v>
      </c>
      <c r="E49" s="16">
        <v>2455344</v>
      </c>
      <c r="F49" s="16">
        <v>2682399</v>
      </c>
      <c r="G49" s="16">
        <v>1283455</v>
      </c>
      <c r="H49" s="16">
        <v>878492</v>
      </c>
      <c r="I49" s="16">
        <v>6543855</v>
      </c>
      <c r="J49" s="16">
        <v>3347575</v>
      </c>
      <c r="K49" s="16">
        <v>3196280</v>
      </c>
      <c r="L49" s="16">
        <v>1320976</v>
      </c>
      <c r="M49" s="16">
        <v>1165245</v>
      </c>
      <c r="N49" s="16">
        <v>457566</v>
      </c>
      <c r="O49" s="16">
        <v>252493</v>
      </c>
      <c r="P49" s="16">
        <v>402203</v>
      </c>
      <c r="Q49" s="16">
        <v>241945</v>
      </c>
      <c r="R49" s="16">
        <v>160258</v>
      </c>
      <c r="S49" s="16">
        <v>86506</v>
      </c>
      <c r="T49" s="16">
        <v>41419</v>
      </c>
      <c r="U49" s="16">
        <v>23256</v>
      </c>
      <c r="V49" s="16">
        <v>9077</v>
      </c>
      <c r="W49" s="16">
        <v>6946058</v>
      </c>
      <c r="X49" s="16">
        <v>3589520</v>
      </c>
      <c r="Y49" s="16">
        <v>3356538</v>
      </c>
      <c r="Z49" s="16">
        <v>1407482</v>
      </c>
      <c r="AA49" s="16">
        <v>1206664</v>
      </c>
      <c r="AB49" s="16">
        <v>480822</v>
      </c>
      <c r="AC49" s="16">
        <v>261570</v>
      </c>
      <c r="AD49" s="22">
        <v>0.53390133730176703</v>
      </c>
      <c r="AE49" s="22">
        <v>0.62860302053495098</v>
      </c>
      <c r="AF49" s="22">
        <v>0.45981925259839801</v>
      </c>
      <c r="AG49" s="22">
        <v>0.57323210108237399</v>
      </c>
      <c r="AH49" s="22">
        <v>0.44984508270395301</v>
      </c>
      <c r="AI49" s="22">
        <v>0.37463097654378202</v>
      </c>
      <c r="AJ49" s="22">
        <v>0.29774886965390701</v>
      </c>
      <c r="AK49" s="22">
        <v>0.50298643282403499</v>
      </c>
      <c r="AL49" s="22">
        <v>0.58623318896880094</v>
      </c>
      <c r="AM49" s="22">
        <v>0.437865169616792</v>
      </c>
      <c r="AN49" s="22">
        <v>0.53800037795111399</v>
      </c>
      <c r="AO49" s="22">
        <v>0.43440405398302001</v>
      </c>
      <c r="AP49" s="22">
        <v>0.35651113595723999</v>
      </c>
      <c r="AQ49" s="22">
        <v>0.28741639081517001</v>
      </c>
      <c r="AR49" s="22">
        <v>5.7903777941387798E-2</v>
      </c>
      <c r="AS49" s="22">
        <v>6.7403162539838204E-2</v>
      </c>
      <c r="AT49" s="22">
        <v>4.7745027763725599E-2</v>
      </c>
      <c r="AU49" s="22">
        <v>6.1461532012487601E-2</v>
      </c>
      <c r="AV49" s="22">
        <v>3.4325213978373403E-2</v>
      </c>
      <c r="AW49" s="22">
        <v>4.8367171219286999E-2</v>
      </c>
      <c r="AX49" s="22">
        <v>3.47019918186336E-2</v>
      </c>
    </row>
    <row r="50" spans="1:50" x14ac:dyDescent="0.25">
      <c r="A50" s="16" t="s">
        <v>123</v>
      </c>
      <c r="B50" s="16">
        <v>13109629</v>
      </c>
      <c r="C50" s="16">
        <v>6171904</v>
      </c>
      <c r="D50" s="16">
        <v>6937725</v>
      </c>
      <c r="E50" s="16">
        <v>2669983</v>
      </c>
      <c r="F50" s="16">
        <v>2338195</v>
      </c>
      <c r="G50" s="16">
        <v>1155472</v>
      </c>
      <c r="H50" s="16">
        <v>774075</v>
      </c>
      <c r="I50" s="16">
        <v>6549858</v>
      </c>
      <c r="J50" s="16">
        <v>3508595</v>
      </c>
      <c r="K50" s="16">
        <v>3041263</v>
      </c>
      <c r="L50" s="16">
        <v>1409827</v>
      </c>
      <c r="M50" s="16">
        <v>1000520</v>
      </c>
      <c r="N50" s="16">
        <v>405627</v>
      </c>
      <c r="O50" s="16">
        <v>225289</v>
      </c>
      <c r="P50" s="16">
        <v>605555</v>
      </c>
      <c r="Q50" s="16">
        <v>350068</v>
      </c>
      <c r="R50" s="16">
        <v>255487</v>
      </c>
      <c r="S50" s="16">
        <v>142481</v>
      </c>
      <c r="T50" s="16">
        <v>58406</v>
      </c>
      <c r="U50" s="16">
        <v>32057</v>
      </c>
      <c r="V50" s="16">
        <v>22543</v>
      </c>
      <c r="W50" s="16">
        <v>7155413</v>
      </c>
      <c r="X50" s="16">
        <v>3858663</v>
      </c>
      <c r="Y50" s="16">
        <v>3296750</v>
      </c>
      <c r="Z50" s="16">
        <v>1552308</v>
      </c>
      <c r="AA50" s="16">
        <v>1058926</v>
      </c>
      <c r="AB50" s="16">
        <v>437684</v>
      </c>
      <c r="AC50" s="16">
        <v>247832</v>
      </c>
      <c r="AD50" s="22">
        <v>0.54581353904065499</v>
      </c>
      <c r="AE50" s="22">
        <v>0.62519815603094298</v>
      </c>
      <c r="AF50" s="22">
        <v>0.47519179558140501</v>
      </c>
      <c r="AG50" s="22">
        <v>0.58139246579472603</v>
      </c>
      <c r="AH50" s="22">
        <v>0.45288181695709701</v>
      </c>
      <c r="AI50" s="22">
        <v>0.37879238960355599</v>
      </c>
      <c r="AJ50" s="22">
        <v>0.32016535865387702</v>
      </c>
      <c r="AK50" s="22">
        <v>0.499621919125248</v>
      </c>
      <c r="AL50" s="22">
        <v>0.56847854406030895</v>
      </c>
      <c r="AM50" s="22">
        <v>0.43836603497544202</v>
      </c>
      <c r="AN50" s="22">
        <v>0.52802845561189005</v>
      </c>
      <c r="AO50" s="22">
        <v>0.42790271983303402</v>
      </c>
      <c r="AP50" s="22">
        <v>0.35104874890953702</v>
      </c>
      <c r="AQ50" s="22">
        <v>0.29104285760423698</v>
      </c>
      <c r="AR50" s="22">
        <v>8.46289375609766E-2</v>
      </c>
      <c r="AS50" s="22">
        <v>9.0722615579541394E-2</v>
      </c>
      <c r="AT50" s="22">
        <v>7.7496625464472599E-2</v>
      </c>
      <c r="AU50" s="22">
        <v>9.1786552668671403E-2</v>
      </c>
      <c r="AV50" s="22">
        <v>5.5155884358302702E-2</v>
      </c>
      <c r="AW50" s="22">
        <v>7.3242339221904401E-2</v>
      </c>
      <c r="AX50" s="22">
        <v>9.0960812163078206E-2</v>
      </c>
    </row>
    <row r="51" spans="1:50" x14ac:dyDescent="0.25">
      <c r="A51" s="16" t="s">
        <v>124</v>
      </c>
      <c r="B51" s="16">
        <v>13020918</v>
      </c>
      <c r="C51" s="16">
        <v>6275902</v>
      </c>
      <c r="D51" s="16">
        <v>6745016</v>
      </c>
      <c r="E51" s="16">
        <v>2481376</v>
      </c>
      <c r="F51" s="16">
        <v>2257976</v>
      </c>
      <c r="G51" s="16">
        <v>1207414</v>
      </c>
      <c r="H51" s="16">
        <v>798250</v>
      </c>
      <c r="I51" s="16">
        <v>6524789</v>
      </c>
      <c r="J51" s="16">
        <v>3606520</v>
      </c>
      <c r="K51" s="16">
        <v>2918269</v>
      </c>
      <c r="L51" s="16">
        <v>1307306</v>
      </c>
      <c r="M51" s="16">
        <v>968323</v>
      </c>
      <c r="N51" s="16">
        <v>415031</v>
      </c>
      <c r="O51" s="16">
        <v>227609</v>
      </c>
      <c r="P51" s="16">
        <v>570141</v>
      </c>
      <c r="Q51" s="16">
        <v>327713</v>
      </c>
      <c r="R51" s="16">
        <v>242428</v>
      </c>
      <c r="S51" s="16">
        <v>122862</v>
      </c>
      <c r="T51" s="16">
        <v>55525</v>
      </c>
      <c r="U51" s="16">
        <v>29681</v>
      </c>
      <c r="V51" s="16">
        <v>34360</v>
      </c>
      <c r="W51" s="16">
        <v>7094930</v>
      </c>
      <c r="X51" s="16">
        <v>3934233</v>
      </c>
      <c r="Y51" s="16">
        <v>3160697</v>
      </c>
      <c r="Z51" s="16">
        <v>1430168</v>
      </c>
      <c r="AA51" s="16">
        <v>1023848</v>
      </c>
      <c r="AB51" s="16">
        <v>444712</v>
      </c>
      <c r="AC51" s="16">
        <v>261969</v>
      </c>
      <c r="AD51" s="22">
        <v>0.54488708092624505</v>
      </c>
      <c r="AE51" s="22">
        <v>0.62687929161417799</v>
      </c>
      <c r="AF51" s="22">
        <v>0.46859740584751802</v>
      </c>
      <c r="AG51" s="22">
        <v>0.57636085784661395</v>
      </c>
      <c r="AH51" s="22">
        <v>0.45343617469804798</v>
      </c>
      <c r="AI51" s="22">
        <v>0.36831774354115498</v>
      </c>
      <c r="AJ51" s="22">
        <v>0.32817914187284702</v>
      </c>
      <c r="AK51" s="22">
        <v>0.50110053684386902</v>
      </c>
      <c r="AL51" s="22">
        <v>0.57466161836179097</v>
      </c>
      <c r="AM51" s="22">
        <v>0.43265560822984001</v>
      </c>
      <c r="AN51" s="22">
        <v>0.52684720090788295</v>
      </c>
      <c r="AO51" s="22">
        <v>0.42884556788911798</v>
      </c>
      <c r="AP51" s="22">
        <v>0.34373545445058601</v>
      </c>
      <c r="AQ51" s="22">
        <v>0.28513498277482002</v>
      </c>
      <c r="AR51" s="22">
        <v>8.0358932364378494E-2</v>
      </c>
      <c r="AS51" s="22">
        <v>8.3297811797115207E-2</v>
      </c>
      <c r="AT51" s="22">
        <v>7.6700803651852695E-2</v>
      </c>
      <c r="AU51" s="22">
        <v>8.5907389901046599E-2</v>
      </c>
      <c r="AV51" s="22">
        <v>5.4231682827919798E-2</v>
      </c>
      <c r="AW51" s="22">
        <v>6.6742071273093603E-2</v>
      </c>
      <c r="AX51" s="22">
        <v>0.13116055716516101</v>
      </c>
    </row>
    <row r="52" spans="1:50" x14ac:dyDescent="0.25">
      <c r="A52" s="16" t="s">
        <v>125</v>
      </c>
      <c r="B52" s="16">
        <v>13111823</v>
      </c>
      <c r="C52" s="16">
        <v>6332231</v>
      </c>
      <c r="D52" s="16">
        <v>6779592</v>
      </c>
      <c r="E52" s="16">
        <v>2599964</v>
      </c>
      <c r="F52" s="16">
        <v>2264613</v>
      </c>
      <c r="G52" s="16">
        <v>1203975</v>
      </c>
      <c r="H52" s="16">
        <v>711040</v>
      </c>
      <c r="I52" s="16">
        <v>6571154</v>
      </c>
      <c r="J52" s="16">
        <v>3592957</v>
      </c>
      <c r="K52" s="16">
        <v>2978197</v>
      </c>
      <c r="L52" s="16">
        <v>1368393</v>
      </c>
      <c r="M52" s="16">
        <v>995850</v>
      </c>
      <c r="N52" s="16">
        <v>415948</v>
      </c>
      <c r="O52" s="16">
        <v>198006</v>
      </c>
      <c r="P52" s="16">
        <v>488561</v>
      </c>
      <c r="Q52" s="16">
        <v>313644</v>
      </c>
      <c r="R52" s="16">
        <v>174917</v>
      </c>
      <c r="S52" s="16">
        <v>93267</v>
      </c>
      <c r="T52" s="16">
        <v>38096</v>
      </c>
      <c r="U52" s="16">
        <v>23039</v>
      </c>
      <c r="V52" s="16">
        <v>20515</v>
      </c>
      <c r="W52" s="16">
        <v>7059715</v>
      </c>
      <c r="X52" s="16">
        <v>3906601</v>
      </c>
      <c r="Y52" s="16">
        <v>3153114</v>
      </c>
      <c r="Z52" s="16">
        <v>1461660</v>
      </c>
      <c r="AA52" s="16">
        <v>1033946</v>
      </c>
      <c r="AB52" s="16">
        <v>438987</v>
      </c>
      <c r="AC52" s="16">
        <v>218521</v>
      </c>
      <c r="AD52" s="22">
        <v>0.53842360440649595</v>
      </c>
      <c r="AE52" s="22">
        <v>0.61693911671889401</v>
      </c>
      <c r="AF52" s="22">
        <v>0.46508904960652497</v>
      </c>
      <c r="AG52" s="22">
        <v>0.56218470717286895</v>
      </c>
      <c r="AH52" s="22">
        <v>0.45656630956370903</v>
      </c>
      <c r="AI52" s="22">
        <v>0.36461471376066801</v>
      </c>
      <c r="AJ52" s="22">
        <v>0.30732588883888401</v>
      </c>
      <c r="AK52" s="22">
        <v>0.50116250043948896</v>
      </c>
      <c r="AL52" s="22">
        <v>0.56740775881359995</v>
      </c>
      <c r="AM52" s="22">
        <v>0.43928852945723001</v>
      </c>
      <c r="AN52" s="22">
        <v>0.52631228740090297</v>
      </c>
      <c r="AO52" s="22">
        <v>0.43974400924131402</v>
      </c>
      <c r="AP52" s="22">
        <v>0.345478934363255</v>
      </c>
      <c r="AQ52" s="22">
        <v>0.27847378487848801</v>
      </c>
      <c r="AR52" s="22">
        <v>6.9204068436190397E-2</v>
      </c>
      <c r="AS52" s="22">
        <v>8.0285649852646801E-2</v>
      </c>
      <c r="AT52" s="22">
        <v>5.5474365975984402E-2</v>
      </c>
      <c r="AU52" s="22">
        <v>6.3808956939370304E-2</v>
      </c>
      <c r="AV52" s="22">
        <v>3.6845251105957197E-2</v>
      </c>
      <c r="AW52" s="22">
        <v>5.2482191955570398E-2</v>
      </c>
      <c r="AX52" s="22">
        <v>9.3881137282000399E-2</v>
      </c>
    </row>
    <row r="53" spans="1:50" x14ac:dyDescent="0.25">
      <c r="A53" s="16" t="s">
        <v>126</v>
      </c>
      <c r="B53" s="16">
        <v>13188894</v>
      </c>
      <c r="C53" s="16">
        <v>6357495</v>
      </c>
      <c r="D53" s="16">
        <v>6831399</v>
      </c>
      <c r="E53" s="16">
        <v>2522698</v>
      </c>
      <c r="F53" s="16">
        <v>2350720</v>
      </c>
      <c r="G53" s="16">
        <v>1173233</v>
      </c>
      <c r="H53" s="16">
        <v>784748</v>
      </c>
      <c r="I53" s="16">
        <v>6561647</v>
      </c>
      <c r="J53" s="16">
        <v>3582437</v>
      </c>
      <c r="K53" s="16">
        <v>2979210</v>
      </c>
      <c r="L53" s="16">
        <v>1350663</v>
      </c>
      <c r="M53" s="16">
        <v>1006384</v>
      </c>
      <c r="N53" s="16">
        <v>419149</v>
      </c>
      <c r="O53" s="16">
        <v>203014</v>
      </c>
      <c r="P53" s="16">
        <v>606229</v>
      </c>
      <c r="Q53" s="16">
        <v>377401</v>
      </c>
      <c r="R53" s="16">
        <v>228828</v>
      </c>
      <c r="S53" s="16">
        <v>111334</v>
      </c>
      <c r="T53" s="16">
        <v>66713</v>
      </c>
      <c r="U53" s="16">
        <v>33726</v>
      </c>
      <c r="V53" s="16">
        <v>17055</v>
      </c>
      <c r="W53" s="16">
        <v>7167876</v>
      </c>
      <c r="X53" s="16">
        <v>3959838</v>
      </c>
      <c r="Y53" s="16">
        <v>3208038</v>
      </c>
      <c r="Z53" s="16">
        <v>1461997</v>
      </c>
      <c r="AA53" s="16">
        <v>1073097</v>
      </c>
      <c r="AB53" s="16">
        <v>452875</v>
      </c>
      <c r="AC53" s="16">
        <v>220069</v>
      </c>
      <c r="AD53" s="22">
        <v>0.54347817186187097</v>
      </c>
      <c r="AE53" s="22">
        <v>0.62286136284810301</v>
      </c>
      <c r="AF53" s="22">
        <v>0.46960190731064</v>
      </c>
      <c r="AG53" s="22">
        <v>0.57953706706074204</v>
      </c>
      <c r="AH53" s="22">
        <v>0.45649715831745202</v>
      </c>
      <c r="AI53" s="22">
        <v>0.386006019264716</v>
      </c>
      <c r="AJ53" s="22">
        <v>0.28043269941433402</v>
      </c>
      <c r="AK53" s="22">
        <v>0.49751305909350702</v>
      </c>
      <c r="AL53" s="22">
        <v>0.56349820172882603</v>
      </c>
      <c r="AM53" s="22">
        <v>0.43610540095813499</v>
      </c>
      <c r="AN53" s="22">
        <v>0.53540415856357004</v>
      </c>
      <c r="AO53" s="22">
        <v>0.42811734277157598</v>
      </c>
      <c r="AP53" s="22">
        <v>0.35725981113725902</v>
      </c>
      <c r="AQ53" s="22">
        <v>0.25869960802703501</v>
      </c>
      <c r="AR53" s="22">
        <v>8.4575821345123703E-2</v>
      </c>
      <c r="AS53" s="22">
        <v>9.53071817584457E-2</v>
      </c>
      <c r="AT53" s="22">
        <v>7.1329579013714894E-2</v>
      </c>
      <c r="AU53" s="22">
        <v>7.6152003047885899E-2</v>
      </c>
      <c r="AV53" s="22">
        <v>6.2168657633000599E-2</v>
      </c>
      <c r="AW53" s="22">
        <v>7.4470880485785304E-2</v>
      </c>
      <c r="AX53" s="22">
        <v>7.7498420949793007E-2</v>
      </c>
    </row>
    <row r="54" spans="1:50" x14ac:dyDescent="0.25">
      <c r="A54" s="16" t="s">
        <v>127</v>
      </c>
      <c r="B54" s="16">
        <v>13169982</v>
      </c>
      <c r="C54" s="16">
        <v>6344569</v>
      </c>
      <c r="D54" s="16">
        <v>6825413</v>
      </c>
      <c r="E54" s="16">
        <v>2435873</v>
      </c>
      <c r="F54" s="16">
        <v>2371355</v>
      </c>
      <c r="G54" s="16">
        <v>1199239</v>
      </c>
      <c r="H54" s="16">
        <v>818946</v>
      </c>
      <c r="I54" s="16">
        <v>6502896</v>
      </c>
      <c r="J54" s="16">
        <v>3574404</v>
      </c>
      <c r="K54" s="16">
        <v>2928492</v>
      </c>
      <c r="L54" s="16">
        <v>1293966</v>
      </c>
      <c r="M54" s="16">
        <v>1015383</v>
      </c>
      <c r="N54" s="16">
        <v>405125</v>
      </c>
      <c r="O54" s="16">
        <v>214018</v>
      </c>
      <c r="P54" s="16">
        <v>577864</v>
      </c>
      <c r="Q54" s="16">
        <v>335161</v>
      </c>
      <c r="R54" s="16">
        <v>242703</v>
      </c>
      <c r="S54" s="16">
        <v>107717</v>
      </c>
      <c r="T54" s="16">
        <v>70369</v>
      </c>
      <c r="U54" s="16">
        <v>40720</v>
      </c>
      <c r="V54" s="16">
        <v>23897</v>
      </c>
      <c r="W54" s="16">
        <v>7080760</v>
      </c>
      <c r="X54" s="16">
        <v>3909565</v>
      </c>
      <c r="Y54" s="16">
        <v>3171195</v>
      </c>
      <c r="Z54" s="16">
        <v>1401683</v>
      </c>
      <c r="AA54" s="16">
        <v>1085752</v>
      </c>
      <c r="AB54" s="16">
        <v>445845</v>
      </c>
      <c r="AC54" s="16">
        <v>237915</v>
      </c>
      <c r="AD54" s="22">
        <v>0.53764386314271395</v>
      </c>
      <c r="AE54" s="22">
        <v>0.61620655398341495</v>
      </c>
      <c r="AF54" s="22">
        <v>0.464615840828973</v>
      </c>
      <c r="AG54" s="22">
        <v>0.57543353040162604</v>
      </c>
      <c r="AH54" s="22">
        <v>0.45786143365291199</v>
      </c>
      <c r="AI54" s="22">
        <v>0.37177326621299001</v>
      </c>
      <c r="AJ54" s="22">
        <v>0.29051366024133501</v>
      </c>
      <c r="AK54" s="22">
        <v>0.49376650628679702</v>
      </c>
      <c r="AL54" s="22">
        <v>0.56338011297536505</v>
      </c>
      <c r="AM54" s="22">
        <v>0.42905711346698</v>
      </c>
      <c r="AN54" s="22">
        <v>0.53121242363620802</v>
      </c>
      <c r="AO54" s="22">
        <v>0.42818683832661097</v>
      </c>
      <c r="AP54" s="22">
        <v>0.33781839983522899</v>
      </c>
      <c r="AQ54" s="22">
        <v>0.26133347009448699</v>
      </c>
      <c r="AR54" s="22">
        <v>8.1610448595913404E-2</v>
      </c>
      <c r="AS54" s="22">
        <v>8.5728463396822899E-2</v>
      </c>
      <c r="AT54" s="22">
        <v>7.6533609569893996E-2</v>
      </c>
      <c r="AU54" s="22">
        <v>7.6848331612782594E-2</v>
      </c>
      <c r="AV54" s="22">
        <v>6.4811301291639298E-2</v>
      </c>
      <c r="AW54" s="22">
        <v>9.1332189438033395E-2</v>
      </c>
      <c r="AX54" s="22">
        <v>0.10044343568081</v>
      </c>
    </row>
    <row r="55" spans="1:50" x14ac:dyDescent="0.25">
      <c r="A55" s="16" t="s">
        <v>128</v>
      </c>
      <c r="B55" s="16">
        <v>13203956</v>
      </c>
      <c r="C55" s="16">
        <v>6431170</v>
      </c>
      <c r="D55" s="16">
        <v>6772786</v>
      </c>
      <c r="E55" s="16">
        <v>2524034</v>
      </c>
      <c r="F55" s="16">
        <v>2262170</v>
      </c>
      <c r="G55" s="16">
        <v>1243224</v>
      </c>
      <c r="H55" s="16">
        <v>743358</v>
      </c>
      <c r="I55" s="16">
        <v>6685052</v>
      </c>
      <c r="J55" s="16">
        <v>3688725</v>
      </c>
      <c r="K55" s="16">
        <v>2996327</v>
      </c>
      <c r="L55" s="16">
        <v>1360645</v>
      </c>
      <c r="M55" s="16">
        <v>976744</v>
      </c>
      <c r="N55" s="16">
        <v>446387</v>
      </c>
      <c r="O55" s="16">
        <v>212551</v>
      </c>
      <c r="P55" s="16">
        <v>528843</v>
      </c>
      <c r="Q55" s="16">
        <v>316929</v>
      </c>
      <c r="R55" s="16">
        <v>211914</v>
      </c>
      <c r="S55" s="16">
        <v>105944</v>
      </c>
      <c r="T55" s="16">
        <v>56411</v>
      </c>
      <c r="U55" s="16">
        <v>32649</v>
      </c>
      <c r="V55" s="16">
        <v>16910</v>
      </c>
      <c r="W55" s="16">
        <v>7213895</v>
      </c>
      <c r="X55" s="16">
        <v>4005654</v>
      </c>
      <c r="Y55" s="16">
        <v>3208241</v>
      </c>
      <c r="Z55" s="16">
        <v>1466589</v>
      </c>
      <c r="AA55" s="16">
        <v>1033155</v>
      </c>
      <c r="AB55" s="16">
        <v>479036</v>
      </c>
      <c r="AC55" s="16">
        <v>229461</v>
      </c>
      <c r="AD55" s="22">
        <v>0.54634345949047403</v>
      </c>
      <c r="AE55" s="22">
        <v>0.62284996353696098</v>
      </c>
      <c r="AF55" s="22">
        <v>0.47369590593885602</v>
      </c>
      <c r="AG55" s="22">
        <v>0.58104962136009297</v>
      </c>
      <c r="AH55" s="22">
        <v>0.45670970793530102</v>
      </c>
      <c r="AI55" s="22">
        <v>0.38531752926262702</v>
      </c>
      <c r="AJ55" s="22">
        <v>0.30868168500238102</v>
      </c>
      <c r="AK55" s="22">
        <v>0.50629159927524703</v>
      </c>
      <c r="AL55" s="22">
        <v>0.57356981700063903</v>
      </c>
      <c r="AM55" s="22">
        <v>0.44240686181432598</v>
      </c>
      <c r="AN55" s="22">
        <v>0.53907554335638896</v>
      </c>
      <c r="AO55" s="22">
        <v>0.43177303208865803</v>
      </c>
      <c r="AP55" s="22">
        <v>0.35905597060545802</v>
      </c>
      <c r="AQ55" s="22">
        <v>0.285933560949099</v>
      </c>
      <c r="AR55" s="22">
        <v>7.3308940593119307E-2</v>
      </c>
      <c r="AS55" s="22">
        <v>7.9120413295806394E-2</v>
      </c>
      <c r="AT55" s="22">
        <v>6.6053017837500394E-2</v>
      </c>
      <c r="AU55" s="22">
        <v>7.2238370804635799E-2</v>
      </c>
      <c r="AV55" s="22">
        <v>5.4600713348916703E-2</v>
      </c>
      <c r="AW55" s="22">
        <v>6.8155629222020897E-2</v>
      </c>
      <c r="AX55" s="22">
        <v>7.3694440449575294E-2</v>
      </c>
    </row>
    <row r="56" spans="1:50" x14ac:dyDescent="0.25">
      <c r="A56" s="16" t="s">
        <v>129</v>
      </c>
      <c r="B56" s="16">
        <v>13261114</v>
      </c>
      <c r="C56" s="16">
        <v>6565790</v>
      </c>
      <c r="D56" s="16">
        <v>6695324</v>
      </c>
      <c r="E56" s="16">
        <v>2525379</v>
      </c>
      <c r="F56" s="16">
        <v>2315219</v>
      </c>
      <c r="G56" s="16">
        <v>1152097</v>
      </c>
      <c r="H56" s="16">
        <v>702629</v>
      </c>
      <c r="I56" s="16">
        <v>6815816</v>
      </c>
      <c r="J56" s="16">
        <v>3805382</v>
      </c>
      <c r="K56" s="16">
        <v>3010434</v>
      </c>
      <c r="L56" s="16">
        <v>1369725</v>
      </c>
      <c r="M56" s="16">
        <v>1020249</v>
      </c>
      <c r="N56" s="16">
        <v>419337</v>
      </c>
      <c r="O56" s="16">
        <v>201123</v>
      </c>
      <c r="P56" s="16">
        <v>444716</v>
      </c>
      <c r="Q56" s="16">
        <v>287805</v>
      </c>
      <c r="R56" s="16">
        <v>156911</v>
      </c>
      <c r="S56" s="16">
        <v>91568</v>
      </c>
      <c r="T56" s="16">
        <v>36458</v>
      </c>
      <c r="U56" s="16">
        <v>14270</v>
      </c>
      <c r="V56" s="16">
        <v>14615</v>
      </c>
      <c r="W56" s="16">
        <v>7260532</v>
      </c>
      <c r="X56" s="16">
        <v>4093187</v>
      </c>
      <c r="Y56" s="16">
        <v>3167345</v>
      </c>
      <c r="Z56" s="16">
        <v>1461293</v>
      </c>
      <c r="AA56" s="16">
        <v>1056707</v>
      </c>
      <c r="AB56" s="16">
        <v>433607</v>
      </c>
      <c r="AC56" s="16">
        <v>215738</v>
      </c>
      <c r="AD56" s="22">
        <v>0.54750543581783595</v>
      </c>
      <c r="AE56" s="22">
        <v>0.62341119652014498</v>
      </c>
      <c r="AF56" s="22">
        <v>0.47306821895400403</v>
      </c>
      <c r="AG56" s="22">
        <v>0.57864304724162197</v>
      </c>
      <c r="AH56" s="22">
        <v>0.45641772981303302</v>
      </c>
      <c r="AI56" s="22">
        <v>0.37636327496729899</v>
      </c>
      <c r="AJ56" s="22">
        <v>0.30704397341982798</v>
      </c>
      <c r="AK56" s="22">
        <v>0.51397009331191901</v>
      </c>
      <c r="AL56" s="22">
        <v>0.57957717197778202</v>
      </c>
      <c r="AM56" s="22">
        <v>0.44963231054987002</v>
      </c>
      <c r="AN56" s="22">
        <v>0.542383935242987</v>
      </c>
      <c r="AO56" s="22">
        <v>0.44067062338379198</v>
      </c>
      <c r="AP56" s="22">
        <v>0.36397716511717298</v>
      </c>
      <c r="AQ56" s="22">
        <v>0.28624352254176799</v>
      </c>
      <c r="AR56" s="22">
        <v>6.1251159005979203E-2</v>
      </c>
      <c r="AS56" s="22">
        <v>7.0313181391419496E-2</v>
      </c>
      <c r="AT56" s="22">
        <v>4.9540230066506798E-2</v>
      </c>
      <c r="AU56" s="22">
        <v>6.2662313444326406E-2</v>
      </c>
      <c r="AV56" s="22">
        <v>3.45015221816454E-2</v>
      </c>
      <c r="AW56" s="22">
        <v>3.2909985309277801E-2</v>
      </c>
      <c r="AX56" s="22">
        <v>6.7744208252602703E-2</v>
      </c>
    </row>
    <row r="57" spans="1:50" x14ac:dyDescent="0.25">
      <c r="A57" s="16" t="s">
        <v>130</v>
      </c>
      <c r="B57" s="16">
        <v>13330724</v>
      </c>
      <c r="C57" s="16">
        <v>6596393</v>
      </c>
      <c r="D57" s="16">
        <v>6734331</v>
      </c>
      <c r="E57" s="16">
        <v>2453723</v>
      </c>
      <c r="F57" s="16">
        <v>2322767</v>
      </c>
      <c r="G57" s="16">
        <v>1232399</v>
      </c>
      <c r="H57" s="16">
        <v>725442</v>
      </c>
      <c r="I57" s="16">
        <v>6679108</v>
      </c>
      <c r="J57" s="16">
        <v>3753839</v>
      </c>
      <c r="K57" s="16">
        <v>2925269</v>
      </c>
      <c r="L57" s="16">
        <v>1309780</v>
      </c>
      <c r="M57" s="16">
        <v>993460</v>
      </c>
      <c r="N57" s="16">
        <v>423564</v>
      </c>
      <c r="O57" s="16">
        <v>198465</v>
      </c>
      <c r="P57" s="16">
        <v>584272</v>
      </c>
      <c r="Q57" s="16">
        <v>394439</v>
      </c>
      <c r="R57" s="16">
        <v>189833</v>
      </c>
      <c r="S57" s="16">
        <v>107113</v>
      </c>
      <c r="T57" s="16">
        <v>43501</v>
      </c>
      <c r="U57" s="16">
        <v>27820</v>
      </c>
      <c r="V57" s="16">
        <v>11399</v>
      </c>
      <c r="W57" s="16">
        <v>7263380</v>
      </c>
      <c r="X57" s="16">
        <v>4148278</v>
      </c>
      <c r="Y57" s="16">
        <v>3115102</v>
      </c>
      <c r="Z57" s="16">
        <v>1416893</v>
      </c>
      <c r="AA57" s="16">
        <v>1036961</v>
      </c>
      <c r="AB57" s="16">
        <v>451384</v>
      </c>
      <c r="AC57" s="16">
        <v>209864</v>
      </c>
      <c r="AD57" s="22">
        <v>0.54486012912727</v>
      </c>
      <c r="AE57" s="22">
        <v>0.62887065703938505</v>
      </c>
      <c r="AF57" s="22">
        <v>0.46257037261756201</v>
      </c>
      <c r="AG57" s="22">
        <v>0.57744619095146399</v>
      </c>
      <c r="AH57" s="22">
        <v>0.44643349935658599</v>
      </c>
      <c r="AI57" s="22">
        <v>0.36626449713120501</v>
      </c>
      <c r="AJ57" s="22">
        <v>0.28929121831931398</v>
      </c>
      <c r="AK57" s="22">
        <v>0.501031151796407</v>
      </c>
      <c r="AL57" s="22">
        <v>0.56907449268107602</v>
      </c>
      <c r="AM57" s="22">
        <v>0.43438152950901898</v>
      </c>
      <c r="AN57" s="22">
        <v>0.53379293424726404</v>
      </c>
      <c r="AO57" s="22">
        <v>0.42770540480384001</v>
      </c>
      <c r="AP57" s="22">
        <v>0.34369063915176801</v>
      </c>
      <c r="AQ57" s="22">
        <v>0.273578039319477</v>
      </c>
      <c r="AR57" s="22">
        <v>8.0440786520875995E-2</v>
      </c>
      <c r="AS57" s="22">
        <v>9.5084996714299305E-2</v>
      </c>
      <c r="AT57" s="22">
        <v>6.0939577580445201E-2</v>
      </c>
      <c r="AU57" s="22">
        <v>7.5597098722345296E-2</v>
      </c>
      <c r="AV57" s="22">
        <v>4.1950468725438998E-2</v>
      </c>
      <c r="AW57" s="22">
        <v>6.1632667529199103E-2</v>
      </c>
      <c r="AX57" s="22">
        <v>5.4316128540388101E-2</v>
      </c>
    </row>
    <row r="58" spans="1:50" x14ac:dyDescent="0.25">
      <c r="A58" s="16" t="s">
        <v>131</v>
      </c>
      <c r="B58" s="16">
        <v>13281036</v>
      </c>
      <c r="C58" s="16">
        <v>6579518</v>
      </c>
      <c r="D58" s="16">
        <v>6701518</v>
      </c>
      <c r="E58" s="16">
        <v>2417429</v>
      </c>
      <c r="F58" s="16">
        <v>2412148</v>
      </c>
      <c r="G58" s="16">
        <v>1127927</v>
      </c>
      <c r="H58" s="16">
        <v>744014</v>
      </c>
      <c r="I58" s="16">
        <v>6564863</v>
      </c>
      <c r="J58" s="16">
        <v>3670533</v>
      </c>
      <c r="K58" s="16">
        <v>2894330</v>
      </c>
      <c r="L58" s="16">
        <v>1306562</v>
      </c>
      <c r="M58" s="16">
        <v>1029594</v>
      </c>
      <c r="N58" s="16">
        <v>370801</v>
      </c>
      <c r="O58" s="16">
        <v>187373</v>
      </c>
      <c r="P58" s="16">
        <v>625928</v>
      </c>
      <c r="Q58" s="16">
        <v>406821</v>
      </c>
      <c r="R58" s="16">
        <v>219107</v>
      </c>
      <c r="S58" s="16">
        <v>104867</v>
      </c>
      <c r="T58" s="16">
        <v>65706</v>
      </c>
      <c r="U58" s="16">
        <v>31702</v>
      </c>
      <c r="V58" s="16">
        <v>16832</v>
      </c>
      <c r="W58" s="16">
        <v>7190791</v>
      </c>
      <c r="X58" s="16">
        <v>4077354</v>
      </c>
      <c r="Y58" s="16">
        <v>3113437</v>
      </c>
      <c r="Z58" s="16">
        <v>1411429</v>
      </c>
      <c r="AA58" s="16">
        <v>1095300</v>
      </c>
      <c r="AB58" s="16">
        <v>402503</v>
      </c>
      <c r="AC58" s="16">
        <v>204205</v>
      </c>
      <c r="AD58" s="22">
        <v>0.54143298760729197</v>
      </c>
      <c r="AE58" s="22">
        <v>0.61970405734888201</v>
      </c>
      <c r="AF58" s="22">
        <v>0.46458682943177898</v>
      </c>
      <c r="AG58" s="22">
        <v>0.58385541002445196</v>
      </c>
      <c r="AH58" s="22">
        <v>0.454076615531054</v>
      </c>
      <c r="AI58" s="22">
        <v>0.35685199485427699</v>
      </c>
      <c r="AJ58" s="22">
        <v>0.27446392137782399</v>
      </c>
      <c r="AK58" s="22">
        <v>0.49430353174255398</v>
      </c>
      <c r="AL58" s="22">
        <v>0.55787262835970697</v>
      </c>
      <c r="AM58" s="22">
        <v>0.43189169976115899</v>
      </c>
      <c r="AN58" s="22">
        <v>0.54047585265172204</v>
      </c>
      <c r="AO58" s="22">
        <v>0.42683699341831399</v>
      </c>
      <c r="AP58" s="22">
        <v>0.32874556598077698</v>
      </c>
      <c r="AQ58" s="22">
        <v>0.25184069116979002</v>
      </c>
      <c r="AR58" s="22">
        <v>8.7045778412972896E-2</v>
      </c>
      <c r="AS58" s="22">
        <v>9.9775736911732499E-2</v>
      </c>
      <c r="AT58" s="22">
        <v>7.0374637418389993E-2</v>
      </c>
      <c r="AU58" s="22">
        <v>7.4298459221115595E-2</v>
      </c>
      <c r="AV58" s="22">
        <v>5.99890440975075E-2</v>
      </c>
      <c r="AW58" s="22">
        <v>7.8762145872204703E-2</v>
      </c>
      <c r="AX58" s="22">
        <v>8.2426972894885001E-2</v>
      </c>
    </row>
    <row r="59" spans="1:50" x14ac:dyDescent="0.25">
      <c r="A59" s="16" t="s">
        <v>132</v>
      </c>
      <c r="B59" s="16">
        <v>13352303</v>
      </c>
      <c r="C59" s="16">
        <v>6506581</v>
      </c>
      <c r="D59" s="16">
        <v>6845722</v>
      </c>
      <c r="E59" s="16">
        <v>2531314</v>
      </c>
      <c r="F59" s="16">
        <v>2452751</v>
      </c>
      <c r="G59" s="16">
        <v>1134691</v>
      </c>
      <c r="H59" s="16">
        <v>726966</v>
      </c>
      <c r="I59" s="16">
        <v>6677727</v>
      </c>
      <c r="J59" s="16">
        <v>3667780</v>
      </c>
      <c r="K59" s="16">
        <v>3009947</v>
      </c>
      <c r="L59" s="16">
        <v>1366777</v>
      </c>
      <c r="M59" s="16">
        <v>1065061</v>
      </c>
      <c r="N59" s="16">
        <v>389783</v>
      </c>
      <c r="O59" s="16">
        <v>188326</v>
      </c>
      <c r="P59" s="16">
        <v>566368</v>
      </c>
      <c r="Q59" s="16">
        <v>360253</v>
      </c>
      <c r="R59" s="16">
        <v>206115</v>
      </c>
      <c r="S59" s="16">
        <v>99969</v>
      </c>
      <c r="T59" s="16">
        <v>71552</v>
      </c>
      <c r="U59" s="16">
        <v>24580</v>
      </c>
      <c r="V59" s="16">
        <v>10014</v>
      </c>
      <c r="W59" s="16">
        <v>7244095</v>
      </c>
      <c r="X59" s="16">
        <v>4028033</v>
      </c>
      <c r="Y59" s="16">
        <v>3216062</v>
      </c>
      <c r="Z59" s="16">
        <v>1466746</v>
      </c>
      <c r="AA59" s="16">
        <v>1136613</v>
      </c>
      <c r="AB59" s="16">
        <v>414363</v>
      </c>
      <c r="AC59" s="16">
        <v>198340</v>
      </c>
      <c r="AD59" s="22">
        <v>0.54253524654136398</v>
      </c>
      <c r="AE59" s="22">
        <v>0.61907059944385501</v>
      </c>
      <c r="AF59" s="22">
        <v>0.46979149898286798</v>
      </c>
      <c r="AG59" s="22">
        <v>0.57944055933005501</v>
      </c>
      <c r="AH59" s="22">
        <v>0.46340333772160303</v>
      </c>
      <c r="AI59" s="22">
        <v>0.36517695125809602</v>
      </c>
      <c r="AJ59" s="22">
        <v>0.272832567135189</v>
      </c>
      <c r="AK59" s="22">
        <v>0.50011799462609596</v>
      </c>
      <c r="AL59" s="22">
        <v>0.56370311842732801</v>
      </c>
      <c r="AM59" s="22">
        <v>0.43968291438068902</v>
      </c>
      <c r="AN59" s="22">
        <v>0.53994763194135498</v>
      </c>
      <c r="AO59" s="22">
        <v>0.43423119591022502</v>
      </c>
      <c r="AP59" s="22">
        <v>0.343514666107337</v>
      </c>
      <c r="AQ59" s="22">
        <v>0.25905750750378997</v>
      </c>
      <c r="AR59" s="22">
        <v>7.8183403171824803E-2</v>
      </c>
      <c r="AS59" s="22">
        <v>8.9436456950576101E-2</v>
      </c>
      <c r="AT59" s="22">
        <v>6.4089249523174602E-2</v>
      </c>
      <c r="AU59" s="22">
        <v>6.8156995144353597E-2</v>
      </c>
      <c r="AV59" s="22">
        <v>6.2951945825008196E-2</v>
      </c>
      <c r="AW59" s="22">
        <v>5.9319968240407597E-2</v>
      </c>
      <c r="AX59" s="22">
        <v>5.0489059191287697E-2</v>
      </c>
    </row>
    <row r="60" spans="1:50" x14ac:dyDescent="0.25">
      <c r="A60" s="16" t="s">
        <v>133</v>
      </c>
      <c r="B60" s="16">
        <v>13308701</v>
      </c>
      <c r="C60" s="16">
        <v>6524708</v>
      </c>
      <c r="D60" s="16">
        <v>6783993</v>
      </c>
      <c r="E60" s="16">
        <v>2537049</v>
      </c>
      <c r="F60" s="16">
        <v>2397476</v>
      </c>
      <c r="G60" s="16">
        <v>1161444</v>
      </c>
      <c r="H60" s="16">
        <v>688024</v>
      </c>
      <c r="I60" s="16">
        <v>6634676</v>
      </c>
      <c r="J60" s="16">
        <v>3688622</v>
      </c>
      <c r="K60" s="16">
        <v>2946054</v>
      </c>
      <c r="L60" s="16">
        <v>1364766</v>
      </c>
      <c r="M60" s="16">
        <v>1004172</v>
      </c>
      <c r="N60" s="16">
        <v>397737</v>
      </c>
      <c r="O60" s="16">
        <v>179379</v>
      </c>
      <c r="P60" s="16">
        <v>596201</v>
      </c>
      <c r="Q60" s="16">
        <v>365129</v>
      </c>
      <c r="R60" s="16">
        <v>231072</v>
      </c>
      <c r="S60" s="16">
        <v>108646</v>
      </c>
      <c r="T60" s="16">
        <v>66053</v>
      </c>
      <c r="U60" s="16">
        <v>39358</v>
      </c>
      <c r="V60" s="16">
        <v>17015</v>
      </c>
      <c r="W60" s="16">
        <v>7230877</v>
      </c>
      <c r="X60" s="16">
        <v>4053751</v>
      </c>
      <c r="Y60" s="16">
        <v>3177126</v>
      </c>
      <c r="Z60" s="16">
        <v>1473412</v>
      </c>
      <c r="AA60" s="16">
        <v>1070225</v>
      </c>
      <c r="AB60" s="16">
        <v>437095</v>
      </c>
      <c r="AC60" s="16">
        <v>196394</v>
      </c>
      <c r="AD60" s="22">
        <v>0.54331951705880199</v>
      </c>
      <c r="AE60" s="22">
        <v>0.62129232449942595</v>
      </c>
      <c r="AF60" s="22">
        <v>0.46832683937026498</v>
      </c>
      <c r="AG60" s="22">
        <v>0.58075819584091604</v>
      </c>
      <c r="AH60" s="22">
        <v>0.44639654369845599</v>
      </c>
      <c r="AI60" s="22">
        <v>0.37633755910745598</v>
      </c>
      <c r="AJ60" s="22">
        <v>0.285446437914956</v>
      </c>
      <c r="AK60" s="22">
        <v>0.49852168141729197</v>
      </c>
      <c r="AL60" s="22">
        <v>0.56533135275938795</v>
      </c>
      <c r="AM60" s="22">
        <v>0.43426548346969102</v>
      </c>
      <c r="AN60" s="22">
        <v>0.53793442696613303</v>
      </c>
      <c r="AO60" s="22">
        <v>0.418845485835937</v>
      </c>
      <c r="AP60" s="22">
        <v>0.34245043239278</v>
      </c>
      <c r="AQ60" s="22">
        <v>0.26071619594665302</v>
      </c>
      <c r="AR60" s="22">
        <v>8.2452100900070602E-2</v>
      </c>
      <c r="AS60" s="22">
        <v>9.0071886507089402E-2</v>
      </c>
      <c r="AT60" s="22">
        <v>7.2729882289843104E-2</v>
      </c>
      <c r="AU60" s="22">
        <v>7.37376918336487E-2</v>
      </c>
      <c r="AV60" s="22">
        <v>6.1718797449134499E-2</v>
      </c>
      <c r="AW60" s="22">
        <v>9.0044498335602102E-2</v>
      </c>
      <c r="AX60" s="22">
        <v>8.6637066305487995E-2</v>
      </c>
    </row>
    <row r="61" spans="1:50" x14ac:dyDescent="0.25">
      <c r="A61" s="16" t="s">
        <v>134</v>
      </c>
      <c r="B61" s="16">
        <v>13658708</v>
      </c>
      <c r="C61" s="16">
        <v>6807786</v>
      </c>
      <c r="D61" s="16">
        <v>6850922</v>
      </c>
      <c r="E61" s="16">
        <v>2527701</v>
      </c>
      <c r="F61" s="16">
        <v>2411378</v>
      </c>
      <c r="G61" s="16">
        <v>1204006</v>
      </c>
      <c r="H61" s="16">
        <v>707837</v>
      </c>
      <c r="I61" s="16">
        <v>6791666</v>
      </c>
      <c r="J61" s="16">
        <v>3878425</v>
      </c>
      <c r="K61" s="16">
        <v>2913241</v>
      </c>
      <c r="L61" s="16">
        <v>1318255</v>
      </c>
      <c r="M61" s="16">
        <v>1000263</v>
      </c>
      <c r="N61" s="16">
        <v>395116</v>
      </c>
      <c r="O61" s="16">
        <v>199607</v>
      </c>
      <c r="P61" s="16">
        <v>686263</v>
      </c>
      <c r="Q61" s="16">
        <v>432511</v>
      </c>
      <c r="R61" s="16">
        <v>253752</v>
      </c>
      <c r="S61" s="16">
        <v>129490</v>
      </c>
      <c r="T61" s="16">
        <v>64822</v>
      </c>
      <c r="U61" s="16">
        <v>33501</v>
      </c>
      <c r="V61" s="16">
        <v>25939</v>
      </c>
      <c r="W61" s="16">
        <v>7477929</v>
      </c>
      <c r="X61" s="16">
        <v>4310936</v>
      </c>
      <c r="Y61" s="16">
        <v>3166993</v>
      </c>
      <c r="Z61" s="16">
        <v>1447745</v>
      </c>
      <c r="AA61" s="16">
        <v>1065085</v>
      </c>
      <c r="AB61" s="16">
        <v>428617</v>
      </c>
      <c r="AC61" s="16">
        <v>225546</v>
      </c>
      <c r="AD61" s="22">
        <v>0.54748435942843199</v>
      </c>
      <c r="AE61" s="22">
        <v>0.63323612111191496</v>
      </c>
      <c r="AF61" s="22">
        <v>0.46227252331875901</v>
      </c>
      <c r="AG61" s="22">
        <v>0.57275168225988804</v>
      </c>
      <c r="AH61" s="22">
        <v>0.44169143120655502</v>
      </c>
      <c r="AI61" s="22">
        <v>0.35599241199794701</v>
      </c>
      <c r="AJ61" s="22">
        <v>0.31864115608537003</v>
      </c>
      <c r="AK61" s="22">
        <v>0.49724073462877999</v>
      </c>
      <c r="AL61" s="22">
        <v>0.56970430621644097</v>
      </c>
      <c r="AM61" s="22">
        <v>0.42523342113660001</v>
      </c>
      <c r="AN61" s="22">
        <v>0.52152331308172895</v>
      </c>
      <c r="AO61" s="22">
        <v>0.41480970631730102</v>
      </c>
      <c r="AP61" s="22">
        <v>0.32816779982824001</v>
      </c>
      <c r="AQ61" s="22">
        <v>0.28199571370244803</v>
      </c>
      <c r="AR61" s="22">
        <v>9.1771799384562203E-2</v>
      </c>
      <c r="AS61" s="22">
        <v>0.10032879170556</v>
      </c>
      <c r="AT61" s="22">
        <v>8.0123953542050805E-2</v>
      </c>
      <c r="AU61" s="22">
        <v>8.9442546857354005E-2</v>
      </c>
      <c r="AV61" s="22">
        <v>6.0860870259181202E-2</v>
      </c>
      <c r="AW61" s="22">
        <v>7.8160688913412199E-2</v>
      </c>
      <c r="AX61" s="22">
        <v>0.115005364759295</v>
      </c>
    </row>
    <row r="62" spans="1:50" x14ac:dyDescent="0.25">
      <c r="A62" s="16" t="s">
        <v>135</v>
      </c>
      <c r="B62" s="16">
        <v>13647188</v>
      </c>
      <c r="C62" s="16">
        <v>6809477</v>
      </c>
      <c r="D62" s="16">
        <v>6837711</v>
      </c>
      <c r="E62" s="16">
        <v>2567453</v>
      </c>
      <c r="F62" s="16">
        <v>2518211</v>
      </c>
      <c r="G62" s="16">
        <v>1098386</v>
      </c>
      <c r="H62" s="16">
        <v>653661</v>
      </c>
      <c r="I62" s="16">
        <v>6769037</v>
      </c>
      <c r="J62" s="16">
        <v>3875028</v>
      </c>
      <c r="K62" s="16">
        <v>2894009</v>
      </c>
      <c r="L62" s="16">
        <v>1354462</v>
      </c>
      <c r="M62" s="16">
        <v>1038684</v>
      </c>
      <c r="N62" s="16">
        <v>345967</v>
      </c>
      <c r="O62" s="16">
        <v>154896</v>
      </c>
      <c r="P62" s="16">
        <v>766616</v>
      </c>
      <c r="Q62" s="16">
        <v>468633</v>
      </c>
      <c r="R62" s="16">
        <v>297983</v>
      </c>
      <c r="S62" s="16">
        <v>128346</v>
      </c>
      <c r="T62" s="16">
        <v>100875</v>
      </c>
      <c r="U62" s="16">
        <v>49407</v>
      </c>
      <c r="V62" s="16">
        <v>19355</v>
      </c>
      <c r="W62" s="16">
        <v>7535653</v>
      </c>
      <c r="X62" s="16">
        <v>4343661</v>
      </c>
      <c r="Y62" s="16">
        <v>3191992</v>
      </c>
      <c r="Z62" s="16">
        <v>1482808</v>
      </c>
      <c r="AA62" s="16">
        <v>1139559</v>
      </c>
      <c r="AB62" s="16">
        <v>395374</v>
      </c>
      <c r="AC62" s="16">
        <v>174251</v>
      </c>
      <c r="AD62" s="22">
        <v>0.55217624319383596</v>
      </c>
      <c r="AE62" s="22">
        <v>0.63788467161281304</v>
      </c>
      <c r="AF62" s="22">
        <v>0.46682171855464499</v>
      </c>
      <c r="AG62" s="22">
        <v>0.57754046520033697</v>
      </c>
      <c r="AH62" s="22">
        <v>0.45252721078575198</v>
      </c>
      <c r="AI62" s="22">
        <v>0.35995906721316601</v>
      </c>
      <c r="AJ62" s="22">
        <v>0.26657701775079101</v>
      </c>
      <c r="AK62" s="22">
        <v>0.49600232663315003</v>
      </c>
      <c r="AL62" s="22">
        <v>0.569063967761401</v>
      </c>
      <c r="AM62" s="22">
        <v>0.42324236868156601</v>
      </c>
      <c r="AN62" s="22">
        <v>0.52755084513718498</v>
      </c>
      <c r="AO62" s="22">
        <v>0.41246901073817899</v>
      </c>
      <c r="AP62" s="22">
        <v>0.314977612606133</v>
      </c>
      <c r="AQ62" s="22">
        <v>0.23696686814725099</v>
      </c>
      <c r="AR62" s="22">
        <v>0.101731860530202</v>
      </c>
      <c r="AS62" s="22">
        <v>0.10788894437204</v>
      </c>
      <c r="AT62" s="22">
        <v>9.3353304143619406E-2</v>
      </c>
      <c r="AU62" s="22">
        <v>8.65560477148761E-2</v>
      </c>
      <c r="AV62" s="22">
        <v>8.8521085788449694E-2</v>
      </c>
      <c r="AW62" s="22">
        <v>0.12496269355091599</v>
      </c>
      <c r="AX62" s="22">
        <v>0.111075402723657</v>
      </c>
    </row>
    <row r="63" spans="1:50" x14ac:dyDescent="0.25">
      <c r="A63" s="16" t="s">
        <v>136</v>
      </c>
      <c r="B63" s="16">
        <v>13528065</v>
      </c>
      <c r="C63" s="16">
        <v>6688522</v>
      </c>
      <c r="D63" s="16">
        <v>6839543</v>
      </c>
      <c r="E63" s="16">
        <v>2618257</v>
      </c>
      <c r="F63" s="16">
        <v>2347615</v>
      </c>
      <c r="G63" s="16">
        <v>1222329</v>
      </c>
      <c r="H63" s="16">
        <v>651342</v>
      </c>
      <c r="I63" s="16">
        <v>6793308</v>
      </c>
      <c r="J63" s="16">
        <v>3829157</v>
      </c>
      <c r="K63" s="16">
        <v>2964151</v>
      </c>
      <c r="L63" s="16">
        <v>1395235</v>
      </c>
      <c r="M63" s="16">
        <v>1002262</v>
      </c>
      <c r="N63" s="16">
        <v>412856</v>
      </c>
      <c r="O63" s="16">
        <v>153798</v>
      </c>
      <c r="P63" s="16">
        <v>663412</v>
      </c>
      <c r="Q63" s="16">
        <v>393582</v>
      </c>
      <c r="R63" s="16">
        <v>269830</v>
      </c>
      <c r="S63" s="16">
        <v>109689</v>
      </c>
      <c r="T63" s="16">
        <v>81154</v>
      </c>
      <c r="U63" s="16">
        <v>40096</v>
      </c>
      <c r="V63" s="16">
        <v>38891</v>
      </c>
      <c r="W63" s="16">
        <v>7456720</v>
      </c>
      <c r="X63" s="16">
        <v>4222739</v>
      </c>
      <c r="Y63" s="16">
        <v>3233981</v>
      </c>
      <c r="Z63" s="16">
        <v>1504924</v>
      </c>
      <c r="AA63" s="16">
        <v>1083416</v>
      </c>
      <c r="AB63" s="16">
        <v>452952</v>
      </c>
      <c r="AC63" s="16">
        <v>192689</v>
      </c>
      <c r="AD63" s="22">
        <v>0.55120373830255798</v>
      </c>
      <c r="AE63" s="22">
        <v>0.63134112439190604</v>
      </c>
      <c r="AF63" s="22">
        <v>0.47283583128287998</v>
      </c>
      <c r="AG63" s="22">
        <v>0.57478085611916596</v>
      </c>
      <c r="AH63" s="22">
        <v>0.46149645491275199</v>
      </c>
      <c r="AI63" s="22">
        <v>0.370564717027903</v>
      </c>
      <c r="AJ63" s="22">
        <v>0.29583383230315302</v>
      </c>
      <c r="AK63" s="22">
        <v>0.50216405672208098</v>
      </c>
      <c r="AL63" s="22">
        <v>0.57249673395706902</v>
      </c>
      <c r="AM63" s="22">
        <v>0.43338436500801297</v>
      </c>
      <c r="AN63" s="22">
        <v>0.53288695494750904</v>
      </c>
      <c r="AO63" s="22">
        <v>0.42692775433791302</v>
      </c>
      <c r="AP63" s="22">
        <v>0.33776176463128998</v>
      </c>
      <c r="AQ63" s="22">
        <v>0.23612480079589501</v>
      </c>
      <c r="AR63" s="22">
        <v>8.8968339967170504E-2</v>
      </c>
      <c r="AS63" s="22">
        <v>9.3205381625527897E-2</v>
      </c>
      <c r="AT63" s="22">
        <v>8.3435864341812799E-2</v>
      </c>
      <c r="AU63" s="22">
        <v>7.2886737137556404E-2</v>
      </c>
      <c r="AV63" s="22">
        <v>7.4905668736662601E-2</v>
      </c>
      <c r="AW63" s="22">
        <v>8.8521521044172394E-2</v>
      </c>
      <c r="AX63" s="22">
        <v>0.201833005516662</v>
      </c>
    </row>
    <row r="64" spans="1:50" x14ac:dyDescent="0.25">
      <c r="A64" s="16" t="s">
        <v>137</v>
      </c>
      <c r="B64" s="16">
        <v>13695069</v>
      </c>
      <c r="C64" s="16">
        <v>6873972</v>
      </c>
      <c r="D64" s="16">
        <v>6821097</v>
      </c>
      <c r="E64" s="16">
        <v>2480512</v>
      </c>
      <c r="F64" s="16">
        <v>2411538</v>
      </c>
      <c r="G64" s="16">
        <v>1254765</v>
      </c>
      <c r="H64" s="16">
        <v>674282</v>
      </c>
      <c r="I64" s="16">
        <v>6857376</v>
      </c>
      <c r="J64" s="16">
        <v>3947400</v>
      </c>
      <c r="K64" s="16">
        <v>2909976</v>
      </c>
      <c r="L64" s="16">
        <v>1330972</v>
      </c>
      <c r="M64" s="16">
        <v>1008825</v>
      </c>
      <c r="N64" s="16">
        <v>411070</v>
      </c>
      <c r="O64" s="16">
        <v>159109</v>
      </c>
      <c r="P64" s="16">
        <v>631794</v>
      </c>
      <c r="Q64" s="16">
        <v>397515</v>
      </c>
      <c r="R64" s="16">
        <v>234279</v>
      </c>
      <c r="S64" s="16">
        <v>93846</v>
      </c>
      <c r="T64" s="16">
        <v>81286</v>
      </c>
      <c r="U64" s="16">
        <v>39764</v>
      </c>
      <c r="V64" s="16">
        <v>19383</v>
      </c>
      <c r="W64" s="16">
        <v>7489170</v>
      </c>
      <c r="X64" s="16">
        <v>4344915</v>
      </c>
      <c r="Y64" s="16">
        <v>3144255</v>
      </c>
      <c r="Z64" s="16">
        <v>1424818</v>
      </c>
      <c r="AA64" s="16">
        <v>1090111</v>
      </c>
      <c r="AB64" s="16">
        <v>450834</v>
      </c>
      <c r="AC64" s="16">
        <v>178492</v>
      </c>
      <c r="AD64" s="22">
        <v>0.54685157117499705</v>
      </c>
      <c r="AE64" s="22">
        <v>0.63208214988364797</v>
      </c>
      <c r="AF64" s="22">
        <v>0.46096031180908298</v>
      </c>
      <c r="AG64" s="22">
        <v>0.57440480029929297</v>
      </c>
      <c r="AH64" s="22">
        <v>0.45203973563758898</v>
      </c>
      <c r="AI64" s="22">
        <v>0.35929755771000899</v>
      </c>
      <c r="AJ64" s="22">
        <v>0.26471417003568198</v>
      </c>
      <c r="AK64" s="22">
        <v>0.500718616313653</v>
      </c>
      <c r="AL64" s="22">
        <v>0.574253139233037</v>
      </c>
      <c r="AM64" s="22">
        <v>0.42661407688528702</v>
      </c>
      <c r="AN64" s="22">
        <v>0.53657148201661597</v>
      </c>
      <c r="AO64" s="22">
        <v>0.41833261594882598</v>
      </c>
      <c r="AP64" s="22">
        <v>0.32760716150036101</v>
      </c>
      <c r="AQ64" s="22">
        <v>0.23596803711206901</v>
      </c>
      <c r="AR64" s="22">
        <v>8.4361017308994202E-2</v>
      </c>
      <c r="AS64" s="22">
        <v>9.1489706933277196E-2</v>
      </c>
      <c r="AT64" s="22">
        <v>7.4510178086701004E-2</v>
      </c>
      <c r="AU64" s="22">
        <v>6.5865254369329995E-2</v>
      </c>
      <c r="AV64" s="22">
        <v>7.4566718435095103E-2</v>
      </c>
      <c r="AW64" s="22">
        <v>8.8200978630715507E-2</v>
      </c>
      <c r="AX64" s="22">
        <v>0.108593102211864</v>
      </c>
    </row>
    <row r="65" spans="1:50" x14ac:dyDescent="0.25">
      <c r="A65" s="16" t="s">
        <v>138</v>
      </c>
      <c r="B65" s="16">
        <v>13709807</v>
      </c>
      <c r="C65" s="16">
        <v>6945840</v>
      </c>
      <c r="D65" s="16">
        <v>6763967</v>
      </c>
      <c r="E65" s="16">
        <v>2525480</v>
      </c>
      <c r="F65" s="16">
        <v>2403295</v>
      </c>
      <c r="G65" s="16">
        <v>1112996</v>
      </c>
      <c r="H65" s="16">
        <v>722196</v>
      </c>
      <c r="I65" s="16">
        <v>6720605</v>
      </c>
      <c r="J65" s="16">
        <v>3883018</v>
      </c>
      <c r="K65" s="16">
        <v>2837587</v>
      </c>
      <c r="L65" s="16">
        <v>1312727</v>
      </c>
      <c r="M65" s="16">
        <v>993867</v>
      </c>
      <c r="N65" s="16">
        <v>360837</v>
      </c>
      <c r="O65" s="16">
        <v>170156</v>
      </c>
      <c r="P65" s="16">
        <v>723199</v>
      </c>
      <c r="Q65" s="16">
        <v>459430</v>
      </c>
      <c r="R65" s="16">
        <v>263769</v>
      </c>
      <c r="S65" s="16">
        <v>120552</v>
      </c>
      <c r="T65" s="16">
        <v>82011</v>
      </c>
      <c r="U65" s="16">
        <v>34350</v>
      </c>
      <c r="V65" s="16">
        <v>26856</v>
      </c>
      <c r="W65" s="16">
        <v>7443804</v>
      </c>
      <c r="X65" s="16">
        <v>4342448</v>
      </c>
      <c r="Y65" s="16">
        <v>3101356</v>
      </c>
      <c r="Z65" s="16">
        <v>1433279</v>
      </c>
      <c r="AA65" s="16">
        <v>1075878</v>
      </c>
      <c r="AB65" s="16">
        <v>395187</v>
      </c>
      <c r="AC65" s="16">
        <v>197012</v>
      </c>
      <c r="AD65" s="22">
        <v>0.54295468929650104</v>
      </c>
      <c r="AE65" s="22">
        <v>0.62518687444571097</v>
      </c>
      <c r="AF65" s="22">
        <v>0.45851140314552102</v>
      </c>
      <c r="AG65" s="22">
        <v>0.56752736113530899</v>
      </c>
      <c r="AH65" s="22">
        <v>0.44766788929365697</v>
      </c>
      <c r="AI65" s="22">
        <v>0.35506596609511598</v>
      </c>
      <c r="AJ65" s="22">
        <v>0.27279575073802698</v>
      </c>
      <c r="AK65" s="22">
        <v>0.490204201999343</v>
      </c>
      <c r="AL65" s="22">
        <v>0.55904224687006898</v>
      </c>
      <c r="AM65" s="22">
        <v>0.41951520461291403</v>
      </c>
      <c r="AN65" s="22">
        <v>0.51979306904034095</v>
      </c>
      <c r="AO65" s="22">
        <v>0.41354348925121598</v>
      </c>
      <c r="AP65" s="22">
        <v>0.32420332148543202</v>
      </c>
      <c r="AQ65" s="22">
        <v>0.23560916980985799</v>
      </c>
      <c r="AR65" s="22">
        <v>9.7154492514848603E-2</v>
      </c>
      <c r="AS65" s="22">
        <v>0.105799770083603</v>
      </c>
      <c r="AT65" s="22">
        <v>8.5049571864694001E-2</v>
      </c>
      <c r="AU65" s="22">
        <v>8.4109234838436894E-2</v>
      </c>
      <c r="AV65" s="22">
        <v>7.6227044330305097E-2</v>
      </c>
      <c r="AW65" s="22">
        <v>8.6920875433655495E-2</v>
      </c>
      <c r="AX65" s="22">
        <v>0.13631656954906299</v>
      </c>
    </row>
    <row r="66" spans="1:50" x14ac:dyDescent="0.25">
      <c r="A66" s="16" t="s">
        <v>139</v>
      </c>
      <c r="B66" s="16">
        <v>13897556</v>
      </c>
      <c r="C66" s="16">
        <v>6147751</v>
      </c>
      <c r="D66" s="16">
        <v>7749805</v>
      </c>
      <c r="E66" s="16">
        <v>2820248</v>
      </c>
      <c r="F66" s="16">
        <v>2885141</v>
      </c>
      <c r="G66" s="16">
        <v>1337860</v>
      </c>
      <c r="H66" s="16">
        <v>706556</v>
      </c>
      <c r="I66" s="16">
        <v>5379639</v>
      </c>
      <c r="J66" s="16">
        <v>2735034</v>
      </c>
      <c r="K66" s="16">
        <v>2644605</v>
      </c>
      <c r="L66" s="16">
        <v>1189786</v>
      </c>
      <c r="M66" s="16">
        <v>994285</v>
      </c>
      <c r="N66" s="16">
        <v>366009</v>
      </c>
      <c r="O66" s="16">
        <v>94525</v>
      </c>
      <c r="P66" s="16">
        <v>787941</v>
      </c>
      <c r="Q66" s="16">
        <v>401935</v>
      </c>
      <c r="R66" s="16">
        <v>386006</v>
      </c>
      <c r="S66" s="16">
        <v>142062</v>
      </c>
      <c r="T66" s="16">
        <v>144696</v>
      </c>
      <c r="U66" s="16">
        <v>53420</v>
      </c>
      <c r="V66" s="16">
        <v>45828</v>
      </c>
      <c r="W66" s="16">
        <v>6167580</v>
      </c>
      <c r="X66" s="16">
        <v>3136969</v>
      </c>
      <c r="Y66" s="16">
        <v>3030611</v>
      </c>
      <c r="Z66" s="16">
        <v>1331848</v>
      </c>
      <c r="AA66" s="16">
        <v>1138981</v>
      </c>
      <c r="AB66" s="16">
        <v>419429</v>
      </c>
      <c r="AC66" s="16">
        <v>140353</v>
      </c>
      <c r="AD66" s="22">
        <v>0.44378882157409499</v>
      </c>
      <c r="AE66" s="22">
        <v>0.51026285872671195</v>
      </c>
      <c r="AF66" s="22">
        <v>0.39105642012928099</v>
      </c>
      <c r="AG66" s="22">
        <v>0.47224499405726</v>
      </c>
      <c r="AH66" s="22">
        <v>0.394774813431995</v>
      </c>
      <c r="AI66" s="22">
        <v>0.31350739240279302</v>
      </c>
      <c r="AJ66" s="22">
        <v>0.198643844224662</v>
      </c>
      <c r="AK66" s="22">
        <v>0.38709244992428898</v>
      </c>
      <c r="AL66" s="22">
        <v>0.44488366558762699</v>
      </c>
      <c r="AM66" s="22">
        <v>0.341247941077227</v>
      </c>
      <c r="AN66" s="22">
        <v>0.42187282820517902</v>
      </c>
      <c r="AO66" s="22">
        <v>0.34462267182089201</v>
      </c>
      <c r="AP66" s="22">
        <v>0.27357795285007402</v>
      </c>
      <c r="AQ66" s="22">
        <v>0.13378274333527701</v>
      </c>
      <c r="AR66" s="22">
        <v>0.127755294621229</v>
      </c>
      <c r="AS66" s="22">
        <v>0.12812845775651599</v>
      </c>
      <c r="AT66" s="22">
        <v>0.12736903548492401</v>
      </c>
      <c r="AU66" s="22">
        <v>0.106665325172242</v>
      </c>
      <c r="AV66" s="22">
        <v>0.12703987160453101</v>
      </c>
      <c r="AW66" s="22">
        <v>0.127363630078035</v>
      </c>
      <c r="AX66" s="22">
        <v>0.32651956139163402</v>
      </c>
    </row>
    <row r="67" spans="1:50" x14ac:dyDescent="0.25">
      <c r="A67" s="16" t="s">
        <v>140</v>
      </c>
      <c r="B67" s="16">
        <v>13861907</v>
      </c>
      <c r="C67" s="16">
        <v>6255449</v>
      </c>
      <c r="D67" s="16">
        <v>7606458</v>
      </c>
      <c r="E67" s="16">
        <v>2614797</v>
      </c>
      <c r="F67" s="16">
        <v>2990001</v>
      </c>
      <c r="G67" s="16">
        <v>1358522</v>
      </c>
      <c r="H67" s="16">
        <v>643138</v>
      </c>
      <c r="I67" s="16">
        <v>6041602</v>
      </c>
      <c r="J67" s="16">
        <v>3154226</v>
      </c>
      <c r="K67" s="16">
        <v>2887376</v>
      </c>
      <c r="L67" s="16">
        <v>1223322</v>
      </c>
      <c r="M67" s="16">
        <v>1109222</v>
      </c>
      <c r="N67" s="16">
        <v>433906</v>
      </c>
      <c r="O67" s="16">
        <v>120926</v>
      </c>
      <c r="P67" s="16">
        <v>716325</v>
      </c>
      <c r="Q67" s="16">
        <v>417142</v>
      </c>
      <c r="R67" s="16">
        <v>299183</v>
      </c>
      <c r="S67" s="16">
        <v>100170</v>
      </c>
      <c r="T67" s="16">
        <v>149565</v>
      </c>
      <c r="U67" s="16">
        <v>38609</v>
      </c>
      <c r="V67" s="16">
        <v>10839</v>
      </c>
      <c r="W67" s="16">
        <v>6757927</v>
      </c>
      <c r="X67" s="16">
        <v>3571368</v>
      </c>
      <c r="Y67" s="16">
        <v>3186559</v>
      </c>
      <c r="Z67" s="16">
        <v>1323492</v>
      </c>
      <c r="AA67" s="16">
        <v>1258787</v>
      </c>
      <c r="AB67" s="16">
        <v>472515</v>
      </c>
      <c r="AC67" s="16">
        <v>131765</v>
      </c>
      <c r="AD67" s="22">
        <v>0.48751784296345402</v>
      </c>
      <c r="AE67" s="22">
        <v>0.57092112812365703</v>
      </c>
      <c r="AF67" s="22">
        <v>0.41892810030634497</v>
      </c>
      <c r="AG67" s="22">
        <v>0.50615477989304702</v>
      </c>
      <c r="AH67" s="22">
        <v>0.420998855853225</v>
      </c>
      <c r="AI67" s="22">
        <v>0.347815493602606</v>
      </c>
      <c r="AJ67" s="22">
        <v>0.204878268738591</v>
      </c>
      <c r="AK67" s="22">
        <v>0.43584205261224201</v>
      </c>
      <c r="AL67" s="22">
        <v>0.50423654640937798</v>
      </c>
      <c r="AM67" s="22">
        <v>0.37959533859254901</v>
      </c>
      <c r="AN67" s="22">
        <v>0.46784587866667998</v>
      </c>
      <c r="AO67" s="22">
        <v>0.37097713345246403</v>
      </c>
      <c r="AP67" s="22">
        <v>0.319395637317614</v>
      </c>
      <c r="AQ67" s="22">
        <v>0.18802496509302799</v>
      </c>
      <c r="AR67" s="22">
        <v>0.105997741615143</v>
      </c>
      <c r="AS67" s="22">
        <v>0.116801740957527</v>
      </c>
      <c r="AT67" s="22">
        <v>9.3889050853914802E-2</v>
      </c>
      <c r="AU67" s="22">
        <v>7.5686139394873606E-2</v>
      </c>
      <c r="AV67" s="22">
        <v>0.118816765664088</v>
      </c>
      <c r="AW67" s="22">
        <v>8.1709575357396105E-2</v>
      </c>
      <c r="AX67" s="22">
        <v>8.2260084240883394E-2</v>
      </c>
    </row>
    <row r="68" spans="1:50" x14ac:dyDescent="0.25">
      <c r="A68" s="16" t="s">
        <v>141</v>
      </c>
      <c r="B68" s="16">
        <v>14032381</v>
      </c>
      <c r="C68" s="16">
        <v>6387588</v>
      </c>
      <c r="D68" s="16">
        <v>7644793</v>
      </c>
      <c r="E68" s="16">
        <v>2832012</v>
      </c>
      <c r="F68" s="16">
        <v>2542281</v>
      </c>
      <c r="G68" s="16">
        <v>1421008</v>
      </c>
      <c r="H68" s="16">
        <v>849492</v>
      </c>
      <c r="I68" s="16">
        <v>6478577</v>
      </c>
      <c r="J68" s="16">
        <v>3430123</v>
      </c>
      <c r="K68" s="16">
        <v>3048454</v>
      </c>
      <c r="L68" s="16">
        <v>1333002</v>
      </c>
      <c r="M68" s="16">
        <v>1033487</v>
      </c>
      <c r="N68" s="16">
        <v>466887</v>
      </c>
      <c r="O68" s="16">
        <v>215078</v>
      </c>
      <c r="P68" s="16">
        <v>736253</v>
      </c>
      <c r="Q68" s="16">
        <v>435513</v>
      </c>
      <c r="R68" s="16">
        <v>300740</v>
      </c>
      <c r="S68" s="16">
        <v>153709</v>
      </c>
      <c r="T68" s="16">
        <v>104671</v>
      </c>
      <c r="U68" s="16">
        <v>31991</v>
      </c>
      <c r="V68" s="16">
        <v>10369</v>
      </c>
      <c r="W68" s="16">
        <v>7214830</v>
      </c>
      <c r="X68" s="16">
        <v>3865636</v>
      </c>
      <c r="Y68" s="16">
        <v>3349194</v>
      </c>
      <c r="Z68" s="16">
        <v>1486711</v>
      </c>
      <c r="AA68" s="16">
        <v>1138158</v>
      </c>
      <c r="AB68" s="16">
        <v>498878</v>
      </c>
      <c r="AC68" s="16">
        <v>225447</v>
      </c>
      <c r="AD68" s="22">
        <v>0.51415579437302905</v>
      </c>
      <c r="AE68" s="22">
        <v>0.60517929459445396</v>
      </c>
      <c r="AF68" s="22">
        <v>0.43810133250174299</v>
      </c>
      <c r="AG68" s="22">
        <v>0.52496634901264505</v>
      </c>
      <c r="AH68" s="22">
        <v>0.44769165957657697</v>
      </c>
      <c r="AI68" s="22">
        <v>0.35107332259916901</v>
      </c>
      <c r="AJ68" s="22">
        <v>0.26539037448263197</v>
      </c>
      <c r="AK68" s="22">
        <v>0.46168764944452401</v>
      </c>
      <c r="AL68" s="22">
        <v>0.53699815955568797</v>
      </c>
      <c r="AM68" s="22">
        <v>0.39876213783682601</v>
      </c>
      <c r="AN68" s="22">
        <v>0.47069080215761799</v>
      </c>
      <c r="AO68" s="22">
        <v>0.40651957828422602</v>
      </c>
      <c r="AP68" s="22">
        <v>0.32856043034240501</v>
      </c>
      <c r="AQ68" s="22">
        <v>0.25318425600241101</v>
      </c>
      <c r="AR68" s="22">
        <v>0.102047172282646</v>
      </c>
      <c r="AS68" s="22">
        <v>0.112662702851484</v>
      </c>
      <c r="AT68" s="22">
        <v>8.9794738674439295E-2</v>
      </c>
      <c r="AU68" s="22">
        <v>0.10338862092229099</v>
      </c>
      <c r="AV68" s="22">
        <v>9.1965263170842707E-2</v>
      </c>
      <c r="AW68" s="22">
        <v>6.4125898516270499E-2</v>
      </c>
      <c r="AX68" s="22">
        <v>4.5993071542313697E-2</v>
      </c>
    </row>
    <row r="69" spans="1:50" x14ac:dyDescent="0.25">
      <c r="A69" s="16" t="s">
        <v>142</v>
      </c>
      <c r="B69" s="16">
        <v>14005195</v>
      </c>
      <c r="C69" s="16">
        <v>6610809</v>
      </c>
      <c r="D69" s="16">
        <v>7394386</v>
      </c>
      <c r="E69" s="16">
        <v>2695771</v>
      </c>
      <c r="F69" s="16">
        <v>2729178</v>
      </c>
      <c r="G69" s="16">
        <v>1233643</v>
      </c>
      <c r="H69" s="16">
        <v>735794</v>
      </c>
      <c r="I69" s="16">
        <v>6923515</v>
      </c>
      <c r="J69" s="16">
        <v>3650408</v>
      </c>
      <c r="K69" s="16">
        <v>3273107</v>
      </c>
      <c r="L69" s="16">
        <v>1492703</v>
      </c>
      <c r="M69" s="16">
        <v>1165810</v>
      </c>
      <c r="N69" s="16">
        <v>453869</v>
      </c>
      <c r="O69" s="16">
        <v>160725</v>
      </c>
      <c r="P69" s="16">
        <v>645359</v>
      </c>
      <c r="Q69" s="16">
        <v>440119</v>
      </c>
      <c r="R69" s="16">
        <v>205240</v>
      </c>
      <c r="S69" s="16">
        <v>96886</v>
      </c>
      <c r="T69" s="16">
        <v>53549</v>
      </c>
      <c r="U69" s="16">
        <v>35979</v>
      </c>
      <c r="V69" s="16">
        <v>18826</v>
      </c>
      <c r="W69" s="16">
        <v>7568874</v>
      </c>
      <c r="X69" s="16">
        <v>4090527</v>
      </c>
      <c r="Y69" s="16">
        <v>3478347</v>
      </c>
      <c r="Z69" s="16">
        <v>1589589</v>
      </c>
      <c r="AA69" s="16">
        <v>1219359</v>
      </c>
      <c r="AB69" s="16">
        <v>489848</v>
      </c>
      <c r="AC69" s="16">
        <v>179551</v>
      </c>
      <c r="AD69" s="22">
        <v>0.54043331777958104</v>
      </c>
      <c r="AE69" s="22">
        <v>0.61876345240045505</v>
      </c>
      <c r="AF69" s="22">
        <v>0.47040376307106502</v>
      </c>
      <c r="AG69" s="22">
        <v>0.58966024933126704</v>
      </c>
      <c r="AH69" s="22">
        <v>0.44678617517802099</v>
      </c>
      <c r="AI69" s="22">
        <v>0.39707435619543102</v>
      </c>
      <c r="AJ69" s="22">
        <v>0.244023463088854</v>
      </c>
      <c r="AK69" s="22">
        <v>0.49435334531222203</v>
      </c>
      <c r="AL69" s="22">
        <v>0.5521877882117</v>
      </c>
      <c r="AM69" s="22">
        <v>0.442647570738125</v>
      </c>
      <c r="AN69" s="22">
        <v>0.55372025294433402</v>
      </c>
      <c r="AO69" s="22">
        <v>0.42716524902369901</v>
      </c>
      <c r="AP69" s="22">
        <v>0.36790951677268102</v>
      </c>
      <c r="AQ69" s="22">
        <v>0.21843749745173199</v>
      </c>
      <c r="AR69" s="22">
        <v>8.5264862382436302E-2</v>
      </c>
      <c r="AS69" s="22">
        <v>0.107594693788844</v>
      </c>
      <c r="AT69" s="22">
        <v>5.9005038887724501E-2</v>
      </c>
      <c r="AU69" s="22">
        <v>6.0950346284479803E-2</v>
      </c>
      <c r="AV69" s="22">
        <v>4.39156966898182E-2</v>
      </c>
      <c r="AW69" s="22">
        <v>7.3449314889516795E-2</v>
      </c>
      <c r="AX69" s="22">
        <v>0.10485043246765501</v>
      </c>
    </row>
    <row r="70" spans="1:50" x14ac:dyDescent="0.25">
      <c r="A70" s="16" t="s">
        <v>143</v>
      </c>
      <c r="B70" s="16">
        <v>14038615</v>
      </c>
      <c r="C70" s="16">
        <v>6263201</v>
      </c>
      <c r="D70" s="16">
        <v>7775414</v>
      </c>
      <c r="E70" s="16">
        <v>3044227</v>
      </c>
      <c r="F70" s="16">
        <v>3078775</v>
      </c>
      <c r="G70" s="16">
        <v>1166596</v>
      </c>
      <c r="H70" s="16">
        <v>485816</v>
      </c>
      <c r="I70" s="16">
        <v>6864532</v>
      </c>
      <c r="J70" s="16">
        <v>3434719</v>
      </c>
      <c r="K70" s="16">
        <v>3429813</v>
      </c>
      <c r="L70" s="16">
        <v>1568923</v>
      </c>
      <c r="M70" s="16">
        <v>1308406</v>
      </c>
      <c r="N70" s="16">
        <v>425542</v>
      </c>
      <c r="O70" s="16">
        <v>126942</v>
      </c>
      <c r="P70" s="16">
        <v>679377</v>
      </c>
      <c r="Q70" s="16">
        <v>402240</v>
      </c>
      <c r="R70" s="16">
        <v>277137</v>
      </c>
      <c r="S70" s="16">
        <v>174946</v>
      </c>
      <c r="T70" s="16">
        <v>60601</v>
      </c>
      <c r="U70" s="16">
        <v>30640</v>
      </c>
      <c r="V70" s="16">
        <v>10950</v>
      </c>
      <c r="W70" s="16">
        <v>7543909</v>
      </c>
      <c r="X70" s="16">
        <v>3836959</v>
      </c>
      <c r="Y70" s="16">
        <v>3706950</v>
      </c>
      <c r="Z70" s="16">
        <v>1743869</v>
      </c>
      <c r="AA70" s="16">
        <v>1369007</v>
      </c>
      <c r="AB70" s="16">
        <v>456182</v>
      </c>
      <c r="AC70" s="16">
        <v>137892</v>
      </c>
      <c r="AD70" s="22">
        <v>0.537368465478966</v>
      </c>
      <c r="AE70" s="22">
        <v>0.61261948961880697</v>
      </c>
      <c r="AF70" s="22">
        <v>0.47675274911406601</v>
      </c>
      <c r="AG70" s="22">
        <v>0.57284460061618303</v>
      </c>
      <c r="AH70" s="22">
        <v>0.444659645475879</v>
      </c>
      <c r="AI70" s="22">
        <v>0.39103682851646998</v>
      </c>
      <c r="AJ70" s="22">
        <v>0.28383585555024898</v>
      </c>
      <c r="AK70" s="22">
        <v>0.488975016410095</v>
      </c>
      <c r="AL70" s="22">
        <v>0.54839673834513702</v>
      </c>
      <c r="AM70" s="22">
        <v>0.44111001677852801</v>
      </c>
      <c r="AN70" s="22">
        <v>0.51537648145161297</v>
      </c>
      <c r="AO70" s="22">
        <v>0.42497616746920402</v>
      </c>
      <c r="AP70" s="22">
        <v>0.36477238049847599</v>
      </c>
      <c r="AQ70" s="22">
        <v>0.26129645791822398</v>
      </c>
      <c r="AR70" s="22">
        <v>9.0056362026636305E-2</v>
      </c>
      <c r="AS70" s="22">
        <v>0.104833020107851</v>
      </c>
      <c r="AT70" s="22">
        <v>7.4761461578926103E-2</v>
      </c>
      <c r="AU70" s="22">
        <v>0.100320608944823</v>
      </c>
      <c r="AV70" s="22">
        <v>4.4266391625462802E-2</v>
      </c>
      <c r="AW70" s="22">
        <v>6.7166174903876094E-2</v>
      </c>
      <c r="AX70" s="22">
        <v>7.9409973022365299E-2</v>
      </c>
    </row>
    <row r="71" spans="1:50" x14ac:dyDescent="0.25">
      <c r="A71" s="16" t="s">
        <v>144</v>
      </c>
      <c r="B71" s="16">
        <v>14072917</v>
      </c>
      <c r="C71" s="16">
        <v>6810335</v>
      </c>
      <c r="D71" s="16">
        <v>7262582</v>
      </c>
      <c r="E71" s="16">
        <v>2708653</v>
      </c>
      <c r="F71" s="16">
        <v>2754895</v>
      </c>
      <c r="G71" s="16">
        <v>1193479</v>
      </c>
      <c r="H71" s="16">
        <v>605555</v>
      </c>
      <c r="I71" s="16">
        <v>6959873</v>
      </c>
      <c r="J71" s="16">
        <v>3809990</v>
      </c>
      <c r="K71" s="16">
        <v>3149883</v>
      </c>
      <c r="L71" s="16">
        <v>1411962</v>
      </c>
      <c r="M71" s="16">
        <v>1189353</v>
      </c>
      <c r="N71" s="16">
        <v>406574</v>
      </c>
      <c r="O71" s="16">
        <v>141994</v>
      </c>
      <c r="P71" s="16">
        <v>577237</v>
      </c>
      <c r="Q71" s="16">
        <v>365349</v>
      </c>
      <c r="R71" s="16">
        <v>211888</v>
      </c>
      <c r="S71" s="16">
        <v>108880</v>
      </c>
      <c r="T71" s="16">
        <v>64012</v>
      </c>
      <c r="U71" s="16">
        <v>25637</v>
      </c>
      <c r="V71" s="16">
        <v>13359</v>
      </c>
      <c r="W71" s="16">
        <v>7537110</v>
      </c>
      <c r="X71" s="16">
        <v>4175339</v>
      </c>
      <c r="Y71" s="16">
        <v>3361771</v>
      </c>
      <c r="Z71" s="16">
        <v>1520842</v>
      </c>
      <c r="AA71" s="16">
        <v>1253365</v>
      </c>
      <c r="AB71" s="16">
        <v>432211</v>
      </c>
      <c r="AC71" s="16">
        <v>155353</v>
      </c>
      <c r="AD71" s="22">
        <v>0.535575531355724</v>
      </c>
      <c r="AE71" s="22">
        <v>0.61308863660891899</v>
      </c>
      <c r="AF71" s="22">
        <v>0.46288923140558003</v>
      </c>
      <c r="AG71" s="22">
        <v>0.56147539016625603</v>
      </c>
      <c r="AH71" s="22">
        <v>0.45495926342020299</v>
      </c>
      <c r="AI71" s="22">
        <v>0.362143783007493</v>
      </c>
      <c r="AJ71" s="22">
        <v>0.256546473895848</v>
      </c>
      <c r="AK71" s="22">
        <v>0.4945579512762</v>
      </c>
      <c r="AL71" s="22">
        <v>0.55944237691684795</v>
      </c>
      <c r="AM71" s="22">
        <v>0.43371393259311902</v>
      </c>
      <c r="AN71" s="22">
        <v>0.52127828850724001</v>
      </c>
      <c r="AO71" s="22">
        <v>0.43172353211283898</v>
      </c>
      <c r="AP71" s="22">
        <v>0.34066288556396901</v>
      </c>
      <c r="AQ71" s="22">
        <v>0.23448571971166901</v>
      </c>
      <c r="AR71" s="22">
        <v>7.6585985875222695E-2</v>
      </c>
      <c r="AS71" s="22">
        <v>8.7501637591582401E-2</v>
      </c>
      <c r="AT71" s="22">
        <v>6.3028683393366203E-2</v>
      </c>
      <c r="AU71" s="22">
        <v>7.1591920791245905E-2</v>
      </c>
      <c r="AV71" s="22">
        <v>5.1072113869463399E-2</v>
      </c>
      <c r="AW71" s="22">
        <v>5.93159359664608E-2</v>
      </c>
      <c r="AX71" s="22">
        <v>8.59912586174712E-2</v>
      </c>
    </row>
    <row r="72" spans="1:50" x14ac:dyDescent="0.25">
      <c r="A72" s="16" t="s">
        <v>145</v>
      </c>
      <c r="B72" s="16">
        <v>14107115</v>
      </c>
      <c r="C72" s="16">
        <v>6807720</v>
      </c>
      <c r="D72" s="16">
        <v>7299395</v>
      </c>
      <c r="E72" s="16">
        <v>2617859</v>
      </c>
      <c r="F72" s="16">
        <v>2884823</v>
      </c>
      <c r="G72" s="16">
        <v>1208347</v>
      </c>
      <c r="H72" s="16">
        <v>588366</v>
      </c>
      <c r="I72" s="16">
        <v>7126238</v>
      </c>
      <c r="J72" s="16">
        <v>3937711</v>
      </c>
      <c r="K72" s="16">
        <v>3188527</v>
      </c>
      <c r="L72" s="16">
        <v>1396999</v>
      </c>
      <c r="M72" s="16">
        <v>1208867</v>
      </c>
      <c r="N72" s="16">
        <v>438385</v>
      </c>
      <c r="O72" s="16">
        <v>144276</v>
      </c>
      <c r="P72" s="16">
        <v>483887</v>
      </c>
      <c r="Q72" s="16">
        <v>322785</v>
      </c>
      <c r="R72" s="16">
        <v>161102</v>
      </c>
      <c r="S72" s="16">
        <v>82409</v>
      </c>
      <c r="T72" s="16">
        <v>62627</v>
      </c>
      <c r="U72" s="16">
        <v>13763</v>
      </c>
      <c r="V72" s="16">
        <v>2303</v>
      </c>
      <c r="W72" s="16">
        <v>7610125</v>
      </c>
      <c r="X72" s="16">
        <v>4260496</v>
      </c>
      <c r="Y72" s="16">
        <v>3349629</v>
      </c>
      <c r="Z72" s="16">
        <v>1479408</v>
      </c>
      <c r="AA72" s="16">
        <v>1271494</v>
      </c>
      <c r="AB72" s="16">
        <v>452148</v>
      </c>
      <c r="AC72" s="16">
        <v>146579</v>
      </c>
      <c r="AD72" s="22">
        <v>0.53945296398306797</v>
      </c>
      <c r="AE72" s="22">
        <v>0.62583302486001202</v>
      </c>
      <c r="AF72" s="22">
        <v>0.45889131907507402</v>
      </c>
      <c r="AG72" s="22">
        <v>0.56512134534365699</v>
      </c>
      <c r="AH72" s="22">
        <v>0.44075286421385301</v>
      </c>
      <c r="AI72" s="22">
        <v>0.37418721608941802</v>
      </c>
      <c r="AJ72" s="22">
        <v>0.24912894354874299</v>
      </c>
      <c r="AK72" s="22">
        <v>0.50515204561669802</v>
      </c>
      <c r="AL72" s="22">
        <v>0.57841847197005702</v>
      </c>
      <c r="AM72" s="22">
        <v>0.43682072281332901</v>
      </c>
      <c r="AN72" s="22">
        <v>0.53364180423773799</v>
      </c>
      <c r="AO72" s="22">
        <v>0.419043733359031</v>
      </c>
      <c r="AP72" s="22">
        <v>0.362797275948051</v>
      </c>
      <c r="AQ72" s="22">
        <v>0.24521471329070699</v>
      </c>
      <c r="AR72" s="22">
        <v>6.3584632315500697E-2</v>
      </c>
      <c r="AS72" s="22">
        <v>7.5762305609487698E-2</v>
      </c>
      <c r="AT72" s="22">
        <v>4.8095475648198702E-2</v>
      </c>
      <c r="AU72" s="22">
        <v>5.5704038372105601E-2</v>
      </c>
      <c r="AV72" s="22">
        <v>4.9254656333415699E-2</v>
      </c>
      <c r="AW72" s="22">
        <v>3.0439148243495501E-2</v>
      </c>
      <c r="AX72" s="22">
        <v>1.5711664017355801E-2</v>
      </c>
    </row>
    <row r="73" spans="1:50" x14ac:dyDescent="0.25">
      <c r="A73" s="16" t="s">
        <v>146</v>
      </c>
      <c r="B73" s="16">
        <v>14141340</v>
      </c>
      <c r="C73" s="16">
        <v>6729363</v>
      </c>
      <c r="D73" s="16">
        <v>7411977</v>
      </c>
      <c r="E73" s="16">
        <v>2987806</v>
      </c>
      <c r="F73" s="16">
        <v>2681090</v>
      </c>
      <c r="G73" s="16">
        <v>1071546</v>
      </c>
      <c r="H73" s="16">
        <v>671535</v>
      </c>
      <c r="I73" s="16">
        <v>7089912</v>
      </c>
      <c r="J73" s="16">
        <v>3841915</v>
      </c>
      <c r="K73" s="16">
        <v>3247997</v>
      </c>
      <c r="L73" s="16">
        <v>1550922</v>
      </c>
      <c r="M73" s="16">
        <v>1155759</v>
      </c>
      <c r="N73" s="16">
        <v>360304</v>
      </c>
      <c r="O73" s="16">
        <v>181012</v>
      </c>
      <c r="P73" s="16">
        <v>443564</v>
      </c>
      <c r="Q73" s="16">
        <v>286765</v>
      </c>
      <c r="R73" s="16">
        <v>156799</v>
      </c>
      <c r="S73" s="16">
        <v>97282</v>
      </c>
      <c r="T73" s="16">
        <v>31849</v>
      </c>
      <c r="U73" s="16">
        <v>16809</v>
      </c>
      <c r="V73" s="16">
        <v>10859</v>
      </c>
      <c r="W73" s="16">
        <v>7533476</v>
      </c>
      <c r="X73" s="16">
        <v>4128680</v>
      </c>
      <c r="Y73" s="16">
        <v>3404796</v>
      </c>
      <c r="Z73" s="16">
        <v>1648204</v>
      </c>
      <c r="AA73" s="16">
        <v>1187608</v>
      </c>
      <c r="AB73" s="16">
        <v>377113</v>
      </c>
      <c r="AC73" s="16">
        <v>191871</v>
      </c>
      <c r="AD73" s="22">
        <v>0.53272716729814895</v>
      </c>
      <c r="AE73" s="22">
        <v>0.61353206833990104</v>
      </c>
      <c r="AF73" s="22">
        <v>0.45936408059550099</v>
      </c>
      <c r="AG73" s="22">
        <v>0.551643580607309</v>
      </c>
      <c r="AH73" s="22">
        <v>0.44295715548526898</v>
      </c>
      <c r="AI73" s="22">
        <v>0.35193356141500198</v>
      </c>
      <c r="AJ73" s="22">
        <v>0.285720029484688</v>
      </c>
      <c r="AK73" s="22">
        <v>0.50136069141962503</v>
      </c>
      <c r="AL73" s="22">
        <v>0.57091807946755102</v>
      </c>
      <c r="AM73" s="22">
        <v>0.43820926589491599</v>
      </c>
      <c r="AN73" s="22">
        <v>0.51908390303788099</v>
      </c>
      <c r="AO73" s="22">
        <v>0.43107803169606401</v>
      </c>
      <c r="AP73" s="22">
        <v>0.33624688067521102</v>
      </c>
      <c r="AQ73" s="22">
        <v>0.26954961394417298</v>
      </c>
      <c r="AR73" s="22">
        <v>5.8879061936349203E-2</v>
      </c>
      <c r="AS73" s="22">
        <v>6.9456823972795206E-2</v>
      </c>
      <c r="AT73" s="22">
        <v>4.6052391978843997E-2</v>
      </c>
      <c r="AU73" s="22">
        <v>5.90230335565258E-2</v>
      </c>
      <c r="AV73" s="22">
        <v>2.6817771520569099E-2</v>
      </c>
      <c r="AW73" s="22">
        <v>4.4572846865528398E-2</v>
      </c>
      <c r="AX73" s="22">
        <v>5.6595316645037599E-2</v>
      </c>
    </row>
    <row r="74" spans="1:50" x14ac:dyDescent="0.25">
      <c r="A74" s="16" t="s">
        <v>147</v>
      </c>
      <c r="B74" s="16">
        <v>14174012</v>
      </c>
      <c r="C74" s="16">
        <v>6657231</v>
      </c>
      <c r="D74" s="16">
        <v>7516781</v>
      </c>
      <c r="E74" s="16">
        <v>3015201</v>
      </c>
      <c r="F74" s="16">
        <v>2636229</v>
      </c>
      <c r="G74" s="16">
        <v>1176797</v>
      </c>
      <c r="H74" s="16">
        <v>688554</v>
      </c>
      <c r="I74" s="16">
        <v>7277944</v>
      </c>
      <c r="J74" s="16">
        <v>3961198</v>
      </c>
      <c r="K74" s="16">
        <v>3316746</v>
      </c>
      <c r="L74" s="16">
        <v>1578956</v>
      </c>
      <c r="M74" s="16">
        <v>1144440</v>
      </c>
      <c r="N74" s="16">
        <v>409380</v>
      </c>
      <c r="O74" s="16">
        <v>183970</v>
      </c>
      <c r="P74" s="16">
        <v>470355</v>
      </c>
      <c r="Q74" s="16">
        <v>325826</v>
      </c>
      <c r="R74" s="16">
        <v>144529</v>
      </c>
      <c r="S74" s="16">
        <v>101154</v>
      </c>
      <c r="T74" s="16">
        <v>24136</v>
      </c>
      <c r="U74" s="16">
        <v>8120</v>
      </c>
      <c r="V74" s="16">
        <v>11119</v>
      </c>
      <c r="W74" s="16">
        <v>7748299</v>
      </c>
      <c r="X74" s="16">
        <v>4287024</v>
      </c>
      <c r="Y74" s="16">
        <v>3461275</v>
      </c>
      <c r="Z74" s="16">
        <v>1680110</v>
      </c>
      <c r="AA74" s="16">
        <v>1168576</v>
      </c>
      <c r="AB74" s="16">
        <v>417500</v>
      </c>
      <c r="AC74" s="16">
        <v>195089</v>
      </c>
      <c r="AD74" s="22">
        <v>0.54665531537577405</v>
      </c>
      <c r="AE74" s="22">
        <v>0.64396503591358001</v>
      </c>
      <c r="AF74" s="22">
        <v>0.46047304025486402</v>
      </c>
      <c r="AG74" s="22">
        <v>0.55721326704256202</v>
      </c>
      <c r="AH74" s="22">
        <v>0.44327560314373299</v>
      </c>
      <c r="AI74" s="22">
        <v>0.35477656724141898</v>
      </c>
      <c r="AJ74" s="22">
        <v>0.28333144531873999</v>
      </c>
      <c r="AK74" s="22">
        <v>0.51347099184056</v>
      </c>
      <c r="AL74" s="22">
        <v>0.59502186419548897</v>
      </c>
      <c r="AM74" s="22">
        <v>0.44124552783964299</v>
      </c>
      <c r="AN74" s="22">
        <v>0.52366525482049098</v>
      </c>
      <c r="AO74" s="22">
        <v>0.43412010109895599</v>
      </c>
      <c r="AP74" s="22">
        <v>0.347876481670161</v>
      </c>
      <c r="AQ74" s="22">
        <v>0.26718311127377098</v>
      </c>
      <c r="AR74" s="22">
        <v>6.0704291354786402E-2</v>
      </c>
      <c r="AS74" s="22">
        <v>7.6002840198701904E-2</v>
      </c>
      <c r="AT74" s="22">
        <v>4.1756000317802001E-2</v>
      </c>
      <c r="AU74" s="22">
        <v>6.0206772175631397E-2</v>
      </c>
      <c r="AV74" s="22">
        <v>2.06541979297881E-2</v>
      </c>
      <c r="AW74" s="22">
        <v>1.94491017964072E-2</v>
      </c>
      <c r="AX74" s="22">
        <v>5.6994499946178397E-2</v>
      </c>
    </row>
    <row r="75" spans="1:50" x14ac:dyDescent="0.25">
      <c r="A75" s="16" t="s">
        <v>148</v>
      </c>
      <c r="B75" s="16">
        <v>14208071</v>
      </c>
      <c r="C75" s="16">
        <v>6861354</v>
      </c>
      <c r="D75" s="16">
        <v>7346717</v>
      </c>
      <c r="E75" s="16">
        <v>2832148</v>
      </c>
      <c r="F75" s="16">
        <v>2750052</v>
      </c>
      <c r="G75" s="16">
        <v>1238995</v>
      </c>
      <c r="H75" s="16">
        <v>525522</v>
      </c>
      <c r="I75" s="16">
        <v>7280364</v>
      </c>
      <c r="J75" s="16">
        <v>4035511</v>
      </c>
      <c r="K75" s="16">
        <v>3244853</v>
      </c>
      <c r="L75" s="16">
        <v>1511556</v>
      </c>
      <c r="M75" s="16">
        <v>1187641</v>
      </c>
      <c r="N75" s="16">
        <v>407381</v>
      </c>
      <c r="O75" s="16">
        <v>138275</v>
      </c>
      <c r="P75" s="16">
        <v>509677</v>
      </c>
      <c r="Q75" s="16">
        <v>341048</v>
      </c>
      <c r="R75" s="16">
        <v>168629</v>
      </c>
      <c r="S75" s="16">
        <v>103865</v>
      </c>
      <c r="T75" s="16">
        <v>36533</v>
      </c>
      <c r="U75" s="16">
        <v>20797</v>
      </c>
      <c r="V75" s="16">
        <v>7434</v>
      </c>
      <c r="W75" s="16">
        <v>7790041</v>
      </c>
      <c r="X75" s="16">
        <v>4376559</v>
      </c>
      <c r="Y75" s="16">
        <v>3413482</v>
      </c>
      <c r="Z75" s="16">
        <v>1615421</v>
      </c>
      <c r="AA75" s="16">
        <v>1224174</v>
      </c>
      <c r="AB75" s="16">
        <v>428178</v>
      </c>
      <c r="AC75" s="16">
        <v>145709</v>
      </c>
      <c r="AD75" s="22">
        <v>0.54828280348542702</v>
      </c>
      <c r="AE75" s="22">
        <v>0.63785646389910799</v>
      </c>
      <c r="AF75" s="22">
        <v>0.46462685305558898</v>
      </c>
      <c r="AG75" s="22">
        <v>0.57038721140279403</v>
      </c>
      <c r="AH75" s="22">
        <v>0.44514576451645299</v>
      </c>
      <c r="AI75" s="22">
        <v>0.34558492972126598</v>
      </c>
      <c r="AJ75" s="22">
        <v>0.27726527148245</v>
      </c>
      <c r="AK75" s="22">
        <v>0.51241044614712306</v>
      </c>
      <c r="AL75" s="22">
        <v>0.58815082270933705</v>
      </c>
      <c r="AM75" s="22">
        <v>0.44167387963902799</v>
      </c>
      <c r="AN75" s="22">
        <v>0.53371363360954305</v>
      </c>
      <c r="AO75" s="22">
        <v>0.43186128844109101</v>
      </c>
      <c r="AP75" s="22">
        <v>0.32879955124919802</v>
      </c>
      <c r="AQ75" s="22">
        <v>0.263119336583435</v>
      </c>
      <c r="AR75" s="22">
        <v>6.5426741656430296E-2</v>
      </c>
      <c r="AS75" s="22">
        <v>7.7926060176499404E-2</v>
      </c>
      <c r="AT75" s="22">
        <v>4.9400875704046499E-2</v>
      </c>
      <c r="AU75" s="22">
        <v>6.4295932763038202E-2</v>
      </c>
      <c r="AV75" s="22">
        <v>2.9842979837833499E-2</v>
      </c>
      <c r="AW75" s="22">
        <v>4.8570921439214501E-2</v>
      </c>
      <c r="AX75" s="22">
        <v>5.1019497766095399E-2</v>
      </c>
    </row>
    <row r="77" spans="1:50" x14ac:dyDescent="0.25">
      <c r="AD77" s="23" t="s">
        <v>148</v>
      </c>
      <c r="AE77" s="175" t="s">
        <v>38</v>
      </c>
      <c r="AF77" s="175"/>
      <c r="AG77" s="175" t="s">
        <v>39</v>
      </c>
      <c r="AH77" s="175"/>
      <c r="AI77" s="175" t="s">
        <v>40</v>
      </c>
      <c r="AJ77" s="175"/>
    </row>
    <row r="78" spans="1:50" x14ac:dyDescent="0.25">
      <c r="AD78" s="24"/>
      <c r="AE78" s="25" t="s">
        <v>22</v>
      </c>
      <c r="AF78" s="25" t="s">
        <v>169</v>
      </c>
      <c r="AG78" s="25" t="s">
        <v>22</v>
      </c>
      <c r="AH78" s="25" t="s">
        <v>169</v>
      </c>
      <c r="AI78" s="25" t="s">
        <v>22</v>
      </c>
      <c r="AJ78" s="25" t="s">
        <v>169</v>
      </c>
    </row>
    <row r="79" spans="1:50" x14ac:dyDescent="0.25">
      <c r="AD79" s="24" t="s">
        <v>170</v>
      </c>
      <c r="AE79" s="26">
        <v>0.20619520726958299</v>
      </c>
      <c r="AF79" s="27">
        <v>0.27726527148245</v>
      </c>
      <c r="AG79" s="26">
        <v>0.17816013992211699</v>
      </c>
      <c r="AH79" s="27">
        <v>0.263119336583435</v>
      </c>
      <c r="AI79" s="28">
        <v>0.135963719616495</v>
      </c>
      <c r="AJ79" s="29">
        <v>5.1019497766095399E-2</v>
      </c>
    </row>
    <row r="80" spans="1:50" x14ac:dyDescent="0.25">
      <c r="AD80" s="24" t="s">
        <v>171</v>
      </c>
      <c r="AE80" s="26">
        <v>0.28354606450554798</v>
      </c>
      <c r="AF80" s="27">
        <v>0.34558492972126598</v>
      </c>
      <c r="AG80" s="26">
        <v>0.26872902053405701</v>
      </c>
      <c r="AH80" s="27">
        <v>0.32879955124919802</v>
      </c>
      <c r="AI80" s="28">
        <v>5.2256214514311602E-2</v>
      </c>
      <c r="AJ80" s="29">
        <v>4.8570921439214501E-2</v>
      </c>
    </row>
    <row r="81" spans="30:36" x14ac:dyDescent="0.25">
      <c r="AD81" s="24" t="s">
        <v>172</v>
      </c>
      <c r="AE81" s="26">
        <v>0.36207595434934198</v>
      </c>
      <c r="AF81" s="27">
        <v>0.44514576451645299</v>
      </c>
      <c r="AG81" s="26">
        <v>0.33524613479658699</v>
      </c>
      <c r="AH81" s="27">
        <v>0.43186128844109101</v>
      </c>
      <c r="AI81" s="28">
        <v>7.4099976069853801E-2</v>
      </c>
      <c r="AJ81" s="29">
        <v>2.9842979837833499E-2</v>
      </c>
    </row>
    <row r="82" spans="30:36" x14ac:dyDescent="0.25">
      <c r="AD82" s="24" t="s">
        <v>173</v>
      </c>
      <c r="AE82" s="26">
        <v>0.39102473996710102</v>
      </c>
      <c r="AF82" s="27">
        <v>0.46462685305558898</v>
      </c>
      <c r="AG82" s="26">
        <v>0.36003793747118801</v>
      </c>
      <c r="AH82" s="27">
        <v>0.44167387963902799</v>
      </c>
      <c r="AI82" s="28">
        <v>7.9245120138740799E-2</v>
      </c>
      <c r="AJ82" s="29">
        <v>4.9400875704046499E-2</v>
      </c>
    </row>
    <row r="83" spans="30:36" x14ac:dyDescent="0.25">
      <c r="AD83" s="24" t="s">
        <v>174</v>
      </c>
      <c r="AE83" s="26">
        <v>0.40818528516667302</v>
      </c>
      <c r="AF83" s="27">
        <v>0.54828280348542702</v>
      </c>
      <c r="AG83" s="26">
        <v>0.37622267232044998</v>
      </c>
      <c r="AH83" s="27">
        <v>0.51241044614712306</v>
      </c>
      <c r="AI83" s="28">
        <v>7.8304177067949204E-2</v>
      </c>
      <c r="AJ83" s="29">
        <v>6.5426741656430296E-2</v>
      </c>
    </row>
    <row r="84" spans="30:36" x14ac:dyDescent="0.25">
      <c r="AD84" s="24" t="s">
        <v>33</v>
      </c>
      <c r="AE84" s="26">
        <v>0.42749327238027401</v>
      </c>
      <c r="AF84" s="27">
        <v>0.63785646389910799</v>
      </c>
      <c r="AG84" s="26">
        <v>0.39443273790349997</v>
      </c>
      <c r="AH84" s="27">
        <v>0.58815082270933705</v>
      </c>
      <c r="AI84" s="28">
        <v>7.7335800614345002E-2</v>
      </c>
      <c r="AJ84" s="29">
        <v>7.7926060176499404E-2</v>
      </c>
    </row>
    <row r="85" spans="30:36" x14ac:dyDescent="0.25">
      <c r="AD85" s="24" t="s">
        <v>175</v>
      </c>
      <c r="AE85" s="26">
        <v>0.496062044579138</v>
      </c>
      <c r="AF85" s="27">
        <v>0.57038721140279403</v>
      </c>
      <c r="AG85" s="26">
        <v>0.453872025995672</v>
      </c>
      <c r="AH85" s="27">
        <v>0.53371363360954305</v>
      </c>
      <c r="AI85" s="28">
        <v>8.5049882458271706E-2</v>
      </c>
      <c r="AJ85" s="29">
        <v>6.4295932763038202E-2</v>
      </c>
    </row>
    <row r="88" spans="30:36" x14ac:dyDescent="0.25">
      <c r="AD88" s="16" t="s">
        <v>344</v>
      </c>
    </row>
  </sheetData>
  <autoFilter ref="AD78:AJ85" xr:uid="{6286B275-4727-4696-B1D8-B04203A7AAC2}">
    <sortState xmlns:xlrd2="http://schemas.microsoft.com/office/spreadsheetml/2017/richdata2" ref="AD79:AJ85">
      <sortCondition ref="AE78:AE85"/>
    </sortState>
  </autoFilter>
  <mergeCells count="6">
    <mergeCell ref="AD1:AJ1"/>
    <mergeCell ref="AK1:AQ1"/>
    <mergeCell ref="AR1:AX1"/>
    <mergeCell ref="AE77:AF77"/>
    <mergeCell ref="AG77:AH77"/>
    <mergeCell ref="AI77:AJ77"/>
  </mergeCells>
  <pageMargins left="0.7" right="0.7" top="0.75" bottom="0.75" header="0.3" footer="0.3"/>
  <pageSetup paperSize="9" orientation="portrait" horizontalDpi="300" verticalDpi="300"/>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BE33F-B01F-4912-B547-C485CF9B8CD6}">
  <dimension ref="A1:AX87"/>
  <sheetViews>
    <sheetView zoomScale="70" zoomScaleNormal="70" workbookViewId="0">
      <pane ySplit="2" topLeftCell="A3" activePane="bottomLeft" state="frozen"/>
      <selection activeCell="AQ75" sqref="AQ75"/>
      <selection pane="bottomLeft" activeCell="AD87" sqref="AD87"/>
    </sheetView>
  </sheetViews>
  <sheetFormatPr baseColWidth="10" defaultRowHeight="15" x14ac:dyDescent="0.25"/>
  <cols>
    <col min="1" max="1" width="11.42578125" style="16"/>
    <col min="2" max="29" width="0" style="16" hidden="1" customWidth="1"/>
    <col min="30" max="16384" width="11.42578125" style="16"/>
  </cols>
  <sheetData>
    <row r="1" spans="1:50" x14ac:dyDescent="0.25">
      <c r="AD1" s="173" t="s">
        <v>38</v>
      </c>
      <c r="AE1" s="173"/>
      <c r="AF1" s="173"/>
      <c r="AG1" s="173"/>
      <c r="AH1" s="173"/>
      <c r="AI1" s="173"/>
      <c r="AJ1" s="173"/>
      <c r="AK1" s="173" t="s">
        <v>39</v>
      </c>
      <c r="AL1" s="173"/>
      <c r="AM1" s="173"/>
      <c r="AN1" s="173"/>
      <c r="AO1" s="173"/>
      <c r="AP1" s="173"/>
      <c r="AQ1" s="173"/>
      <c r="AR1" s="173" t="s">
        <v>40</v>
      </c>
      <c r="AS1" s="173"/>
      <c r="AT1" s="173"/>
      <c r="AU1" s="173"/>
      <c r="AV1" s="173"/>
      <c r="AW1" s="173"/>
      <c r="AX1" s="173"/>
    </row>
    <row r="2" spans="1:50" ht="45" x14ac:dyDescent="0.25">
      <c r="B2" s="16" t="s">
        <v>155</v>
      </c>
      <c r="C2" s="16" t="s">
        <v>156</v>
      </c>
      <c r="D2" s="16" t="s">
        <v>157</v>
      </c>
      <c r="E2" s="16" t="s">
        <v>158</v>
      </c>
      <c r="F2" s="16" t="s">
        <v>159</v>
      </c>
      <c r="G2" s="16" t="s">
        <v>160</v>
      </c>
      <c r="H2" s="16" t="s">
        <v>161</v>
      </c>
      <c r="I2" s="16" t="s">
        <v>48</v>
      </c>
      <c r="J2" s="16" t="s">
        <v>49</v>
      </c>
      <c r="K2" s="16" t="s">
        <v>50</v>
      </c>
      <c r="L2" s="16" t="s">
        <v>51</v>
      </c>
      <c r="M2" s="16" t="s">
        <v>52</v>
      </c>
      <c r="N2" s="16" t="s">
        <v>53</v>
      </c>
      <c r="O2" s="16" t="s">
        <v>54</v>
      </c>
      <c r="P2" s="16" t="s">
        <v>55</v>
      </c>
      <c r="Q2" s="16" t="s">
        <v>56</v>
      </c>
      <c r="R2" s="16" t="s">
        <v>57</v>
      </c>
      <c r="S2" s="16" t="s">
        <v>58</v>
      </c>
      <c r="T2" s="16" t="s">
        <v>59</v>
      </c>
      <c r="U2" s="16" t="s">
        <v>60</v>
      </c>
      <c r="V2" s="16" t="s">
        <v>61</v>
      </c>
      <c r="W2" s="16" t="s">
        <v>62</v>
      </c>
      <c r="X2" s="16" t="s">
        <v>63</v>
      </c>
      <c r="Y2" s="16" t="s">
        <v>64</v>
      </c>
      <c r="Z2" s="16" t="s">
        <v>65</v>
      </c>
      <c r="AA2" s="16" t="s">
        <v>66</v>
      </c>
      <c r="AB2" s="16" t="s">
        <v>67</v>
      </c>
      <c r="AC2" s="16" t="s">
        <v>68</v>
      </c>
      <c r="AD2" s="17" t="s">
        <v>162</v>
      </c>
      <c r="AE2" s="17" t="s">
        <v>163</v>
      </c>
      <c r="AF2" s="17" t="s">
        <v>164</v>
      </c>
      <c r="AG2" s="17" t="s">
        <v>165</v>
      </c>
      <c r="AH2" s="17" t="s">
        <v>166</v>
      </c>
      <c r="AI2" s="17" t="s">
        <v>167</v>
      </c>
      <c r="AJ2" s="17" t="s">
        <v>168</v>
      </c>
      <c r="AK2" s="17" t="s">
        <v>162</v>
      </c>
      <c r="AL2" s="17" t="s">
        <v>163</v>
      </c>
      <c r="AM2" s="17" t="s">
        <v>164</v>
      </c>
      <c r="AN2" s="17" t="s">
        <v>165</v>
      </c>
      <c r="AO2" s="17" t="s">
        <v>166</v>
      </c>
      <c r="AP2" s="17" t="s">
        <v>167</v>
      </c>
      <c r="AQ2" s="17" t="s">
        <v>168</v>
      </c>
      <c r="AR2" s="17" t="s">
        <v>162</v>
      </c>
      <c r="AS2" s="17" t="s">
        <v>163</v>
      </c>
      <c r="AT2" s="17" t="s">
        <v>164</v>
      </c>
      <c r="AU2" s="17" t="s">
        <v>165</v>
      </c>
      <c r="AV2" s="17" t="s">
        <v>166</v>
      </c>
      <c r="AW2" s="17" t="s">
        <v>167</v>
      </c>
      <c r="AX2" s="17" t="s">
        <v>168</v>
      </c>
    </row>
    <row r="3" spans="1:50" x14ac:dyDescent="0.25">
      <c r="A3" s="16" t="s">
        <v>76</v>
      </c>
      <c r="B3" s="16">
        <v>10997841</v>
      </c>
      <c r="C3" s="16">
        <v>4477872</v>
      </c>
      <c r="D3" s="16">
        <v>6519969</v>
      </c>
      <c r="E3" s="16">
        <v>2133402</v>
      </c>
      <c r="F3" s="16">
        <v>2010769</v>
      </c>
      <c r="G3" s="16">
        <v>1196734</v>
      </c>
      <c r="H3" s="16">
        <v>1179064</v>
      </c>
      <c r="I3" s="16">
        <v>5057366</v>
      </c>
      <c r="J3" s="16">
        <v>2344676</v>
      </c>
      <c r="K3" s="16">
        <v>2712690</v>
      </c>
      <c r="L3" s="16">
        <v>1124337</v>
      </c>
      <c r="M3" s="16">
        <v>861884</v>
      </c>
      <c r="N3" s="16">
        <v>404688</v>
      </c>
      <c r="O3" s="16">
        <v>321781</v>
      </c>
      <c r="P3" s="16">
        <v>878602</v>
      </c>
      <c r="Q3" s="16">
        <v>505841</v>
      </c>
      <c r="R3" s="16">
        <v>372761</v>
      </c>
      <c r="S3" s="16">
        <v>161198</v>
      </c>
      <c r="T3" s="16">
        <v>103447</v>
      </c>
      <c r="U3" s="16">
        <v>46048</v>
      </c>
      <c r="V3" s="16">
        <v>62068</v>
      </c>
      <c r="W3" s="16">
        <v>5935968</v>
      </c>
      <c r="X3" s="16">
        <v>2850517</v>
      </c>
      <c r="Y3" s="16">
        <v>3085451</v>
      </c>
      <c r="Z3" s="16">
        <v>1285535</v>
      </c>
      <c r="AA3" s="16">
        <v>965331</v>
      </c>
      <c r="AB3" s="16">
        <v>450736</v>
      </c>
      <c r="AC3" s="16">
        <v>383849</v>
      </c>
      <c r="AD3" s="18">
        <v>0.91692107347804497</v>
      </c>
      <c r="AE3" s="18">
        <v>0.87444569595414501</v>
      </c>
      <c r="AF3" s="18">
        <v>0.95824355499458003</v>
      </c>
      <c r="AG3" s="18">
        <v>0.93897177781772401</v>
      </c>
      <c r="AH3" s="18">
        <v>0.96980822024209701</v>
      </c>
      <c r="AI3" s="18">
        <v>0.98229636800221298</v>
      </c>
      <c r="AJ3" s="18">
        <v>0.96114466819645805</v>
      </c>
      <c r="AK3" s="18">
        <v>0.81507426503851599</v>
      </c>
      <c r="AL3" s="18">
        <v>0.73916081433477099</v>
      </c>
      <c r="AM3" s="18">
        <v>0.88892722047833095</v>
      </c>
      <c r="AN3" s="18">
        <v>0.86857288652560405</v>
      </c>
      <c r="AO3" s="18">
        <v>0.90572305167931699</v>
      </c>
      <c r="AP3" s="18">
        <v>0.92278893177275201</v>
      </c>
      <c r="AQ3" s="18">
        <v>0.86750496496228702</v>
      </c>
      <c r="AR3" s="18">
        <v>0.111074782100062</v>
      </c>
      <c r="AS3" s="18">
        <v>0.15470930012613199</v>
      </c>
      <c r="AT3" s="18">
        <v>7.2336864834578393E-2</v>
      </c>
      <c r="AU3" s="18">
        <v>7.4974448599227403E-2</v>
      </c>
      <c r="AV3" s="18">
        <v>6.6080248883416001E-2</v>
      </c>
      <c r="AW3" s="18">
        <v>6.0579920854727999E-2</v>
      </c>
      <c r="AX3" s="18">
        <v>9.7425191370911601E-2</v>
      </c>
    </row>
    <row r="4" spans="1:50" x14ac:dyDescent="0.25">
      <c r="A4" s="16" t="s">
        <v>77</v>
      </c>
      <c r="B4" s="16">
        <v>11024699</v>
      </c>
      <c r="C4" s="16">
        <v>4424540</v>
      </c>
      <c r="D4" s="16">
        <v>6600159</v>
      </c>
      <c r="E4" s="16">
        <v>2140190</v>
      </c>
      <c r="F4" s="16">
        <v>2041799</v>
      </c>
      <c r="G4" s="16">
        <v>1167580</v>
      </c>
      <c r="H4" s="16">
        <v>1250590</v>
      </c>
      <c r="I4" s="16">
        <v>5307870</v>
      </c>
      <c r="J4" s="16">
        <v>2480278</v>
      </c>
      <c r="K4" s="16">
        <v>2827592</v>
      </c>
      <c r="L4" s="16">
        <v>1146285</v>
      </c>
      <c r="M4" s="16">
        <v>916523</v>
      </c>
      <c r="N4" s="16">
        <v>406341</v>
      </c>
      <c r="O4" s="16">
        <v>358443</v>
      </c>
      <c r="P4" s="16">
        <v>757506</v>
      </c>
      <c r="Q4" s="16">
        <v>411377</v>
      </c>
      <c r="R4" s="16">
        <v>346129</v>
      </c>
      <c r="S4" s="16">
        <v>148752</v>
      </c>
      <c r="T4" s="16">
        <v>94144</v>
      </c>
      <c r="U4" s="16">
        <v>49203</v>
      </c>
      <c r="V4" s="16">
        <v>54030</v>
      </c>
      <c r="W4" s="16">
        <v>6065376</v>
      </c>
      <c r="X4" s="16">
        <v>2891655</v>
      </c>
      <c r="Y4" s="16">
        <v>3173721</v>
      </c>
      <c r="Z4" s="16">
        <v>1295037</v>
      </c>
      <c r="AA4" s="16">
        <v>1010667</v>
      </c>
      <c r="AB4" s="16">
        <v>455544</v>
      </c>
      <c r="AC4" s="16">
        <v>412473</v>
      </c>
      <c r="AD4" s="18">
        <v>0.93257611208234004</v>
      </c>
      <c r="AE4" s="18">
        <v>0.89181167264022598</v>
      </c>
      <c r="AF4" s="18">
        <v>0.97100795239737703</v>
      </c>
      <c r="AG4" s="18">
        <v>0.95723779226915495</v>
      </c>
      <c r="AH4" s="18">
        <v>0.98290543776621497</v>
      </c>
      <c r="AI4" s="18">
        <v>0.977297621261909</v>
      </c>
      <c r="AJ4" s="18">
        <v>0.976686719667058</v>
      </c>
      <c r="AK4" s="18">
        <v>0.85096558305831305</v>
      </c>
      <c r="AL4" s="18">
        <v>0.78889122344600204</v>
      </c>
      <c r="AM4" s="18">
        <v>0.90948795964259499</v>
      </c>
      <c r="AN4" s="18">
        <v>0.88228604549289102</v>
      </c>
      <c r="AO4" s="18">
        <v>0.93799756703130299</v>
      </c>
      <c r="AP4" s="18">
        <v>0.91434941203215703</v>
      </c>
      <c r="AQ4" s="18">
        <v>0.91607085689894396</v>
      </c>
      <c r="AR4" s="18">
        <v>8.7510850821386696E-2</v>
      </c>
      <c r="AS4" s="18">
        <v>0.115406035098784</v>
      </c>
      <c r="AT4" s="18">
        <v>6.3356837194682006E-2</v>
      </c>
      <c r="AU4" s="18">
        <v>7.8300028876407995E-2</v>
      </c>
      <c r="AV4" s="18">
        <v>4.5688902522475802E-2</v>
      </c>
      <c r="AW4" s="18">
        <v>6.4410480349345003E-2</v>
      </c>
      <c r="AX4" s="18">
        <v>6.2062749034590803E-2</v>
      </c>
    </row>
    <row r="5" spans="1:50" x14ac:dyDescent="0.25">
      <c r="A5" s="16" t="s">
        <v>78</v>
      </c>
      <c r="B5" s="16">
        <v>11051628</v>
      </c>
      <c r="C5" s="16">
        <v>4378404</v>
      </c>
      <c r="D5" s="16">
        <v>6673224</v>
      </c>
      <c r="E5" s="16">
        <v>2184924</v>
      </c>
      <c r="F5" s="16">
        <v>2076726</v>
      </c>
      <c r="G5" s="16">
        <v>1277979</v>
      </c>
      <c r="H5" s="16">
        <v>1133595</v>
      </c>
      <c r="I5" s="16">
        <v>5315030</v>
      </c>
      <c r="J5" s="16">
        <v>2412545</v>
      </c>
      <c r="K5" s="16">
        <v>2902485</v>
      </c>
      <c r="L5" s="16">
        <v>1180873</v>
      </c>
      <c r="M5" s="16">
        <v>925952</v>
      </c>
      <c r="N5" s="16">
        <v>462705</v>
      </c>
      <c r="O5" s="16">
        <v>332955</v>
      </c>
      <c r="P5" s="16">
        <v>708809</v>
      </c>
      <c r="Q5" s="16">
        <v>378046</v>
      </c>
      <c r="R5" s="16">
        <v>330763</v>
      </c>
      <c r="S5" s="16">
        <v>160831</v>
      </c>
      <c r="T5" s="16">
        <v>70680</v>
      </c>
      <c r="U5" s="16">
        <v>56885</v>
      </c>
      <c r="V5" s="16">
        <v>42367</v>
      </c>
      <c r="W5" s="16">
        <v>6023839</v>
      </c>
      <c r="X5" s="16">
        <v>2790591</v>
      </c>
      <c r="Y5" s="16">
        <v>3233248</v>
      </c>
      <c r="Z5" s="16">
        <v>1341704</v>
      </c>
      <c r="AA5" s="16">
        <v>996632</v>
      </c>
      <c r="AB5" s="16">
        <v>519590</v>
      </c>
      <c r="AC5" s="16">
        <v>375322</v>
      </c>
      <c r="AD5" s="18">
        <v>0.92387772095815202</v>
      </c>
      <c r="AE5" s="18">
        <v>0.88555979625254699</v>
      </c>
      <c r="AF5" s="18">
        <v>0.95883033715363897</v>
      </c>
      <c r="AG5" s="18">
        <v>0.94036395301476094</v>
      </c>
      <c r="AH5" s="18">
        <v>0.97922905511181701</v>
      </c>
      <c r="AI5" s="18">
        <v>0.95960117409230605</v>
      </c>
      <c r="AJ5" s="18">
        <v>0.96606109003793195</v>
      </c>
      <c r="AK5" s="18">
        <v>0.84110974697297802</v>
      </c>
      <c r="AL5" s="18">
        <v>0.77889792964285998</v>
      </c>
      <c r="AM5" s="18">
        <v>0.89785775174280003</v>
      </c>
      <c r="AN5" s="18">
        <v>0.868956315338555</v>
      </c>
      <c r="AO5" s="18">
        <v>0.93121717995609099</v>
      </c>
      <c r="AP5" s="18">
        <v>0.89487533835101696</v>
      </c>
      <c r="AQ5" s="18">
        <v>0.91136311781650203</v>
      </c>
      <c r="AR5" s="18">
        <v>8.9587585139877093E-2</v>
      </c>
      <c r="AS5" s="18">
        <v>0.120445696678024</v>
      </c>
      <c r="AT5" s="18">
        <v>6.3590588499568501E-2</v>
      </c>
      <c r="AU5" s="18">
        <v>7.5936170721215904E-2</v>
      </c>
      <c r="AV5" s="18">
        <v>4.9030280407931601E-2</v>
      </c>
      <c r="AW5" s="18">
        <v>6.7450767557171096E-2</v>
      </c>
      <c r="AX5" s="18">
        <v>5.6619579015735201E-2</v>
      </c>
    </row>
    <row r="6" spans="1:50" x14ac:dyDescent="0.25">
      <c r="A6" s="16" t="s">
        <v>79</v>
      </c>
      <c r="B6" s="16">
        <v>11077300</v>
      </c>
      <c r="C6" s="16">
        <v>4580891</v>
      </c>
      <c r="D6" s="16">
        <v>6496409</v>
      </c>
      <c r="E6" s="16">
        <v>2068359</v>
      </c>
      <c r="F6" s="16">
        <v>2006036</v>
      </c>
      <c r="G6" s="16">
        <v>1206400</v>
      </c>
      <c r="H6" s="16">
        <v>1215614</v>
      </c>
      <c r="I6" s="16">
        <v>5288361</v>
      </c>
      <c r="J6" s="16">
        <v>2565275</v>
      </c>
      <c r="K6" s="16">
        <v>2723086</v>
      </c>
      <c r="L6" s="16">
        <v>1102522</v>
      </c>
      <c r="M6" s="16">
        <v>854222</v>
      </c>
      <c r="N6" s="16">
        <v>439507</v>
      </c>
      <c r="O6" s="16">
        <v>326835</v>
      </c>
      <c r="P6" s="16">
        <v>809548</v>
      </c>
      <c r="Q6" s="16">
        <v>416670</v>
      </c>
      <c r="R6" s="16">
        <v>392878</v>
      </c>
      <c r="S6" s="16">
        <v>162827</v>
      </c>
      <c r="T6" s="16">
        <v>117435</v>
      </c>
      <c r="U6" s="16">
        <v>55366</v>
      </c>
      <c r="V6" s="16">
        <v>57250</v>
      </c>
      <c r="W6" s="16">
        <v>6097909</v>
      </c>
      <c r="X6" s="16">
        <v>2981945</v>
      </c>
      <c r="Y6" s="16">
        <v>3115964</v>
      </c>
      <c r="Z6" s="16">
        <v>1265349</v>
      </c>
      <c r="AA6" s="16">
        <v>971657</v>
      </c>
      <c r="AB6" s="16">
        <v>494873</v>
      </c>
      <c r="AC6" s="16">
        <v>384085</v>
      </c>
      <c r="AD6" s="18">
        <v>0.92008870693657796</v>
      </c>
      <c r="AE6" s="18">
        <v>0.87497546667829695</v>
      </c>
      <c r="AF6" s="18">
        <v>0.96507308685772297</v>
      </c>
      <c r="AG6" s="18">
        <v>0.95204378981751303</v>
      </c>
      <c r="AH6" s="18">
        <v>0.97581796410630794</v>
      </c>
      <c r="AI6" s="18">
        <v>0.98090133579431804</v>
      </c>
      <c r="AJ6" s="18">
        <v>0.95713327079153199</v>
      </c>
      <c r="AK6" s="18">
        <v>0.83049730636090802</v>
      </c>
      <c r="AL6" s="18">
        <v>0.78043183319210496</v>
      </c>
      <c r="AM6" s="18">
        <v>0.88041977375769398</v>
      </c>
      <c r="AN6" s="18">
        <v>0.86841069540970495</v>
      </c>
      <c r="AO6" s="18">
        <v>0.88637259872683205</v>
      </c>
      <c r="AP6" s="18">
        <v>0.90891515517221</v>
      </c>
      <c r="AQ6" s="18">
        <v>0.86448571609805902</v>
      </c>
      <c r="AR6" s="18">
        <v>9.7372568427627898E-2</v>
      </c>
      <c r="AS6" s="18">
        <v>0.108052896437328</v>
      </c>
      <c r="AT6" s="18">
        <v>8.7716997036628705E-2</v>
      </c>
      <c r="AU6" s="18">
        <v>8.7845848376195607E-2</v>
      </c>
      <c r="AV6" s="18">
        <v>9.1661937645709096E-2</v>
      </c>
      <c r="AW6" s="18">
        <v>7.33877893680462E-2</v>
      </c>
      <c r="AX6" s="18">
        <v>9.6796922143198502E-2</v>
      </c>
    </row>
    <row r="7" spans="1:50" x14ac:dyDescent="0.25">
      <c r="A7" s="16" t="s">
        <v>80</v>
      </c>
      <c r="B7" s="16">
        <v>11102847</v>
      </c>
      <c r="C7" s="16">
        <v>4564420</v>
      </c>
      <c r="D7" s="16">
        <v>6538427</v>
      </c>
      <c r="E7" s="16">
        <v>2204235</v>
      </c>
      <c r="F7" s="16">
        <v>1992892</v>
      </c>
      <c r="G7" s="16">
        <v>1146894</v>
      </c>
      <c r="H7" s="16">
        <v>1194406</v>
      </c>
      <c r="I7" s="16">
        <v>5442536</v>
      </c>
      <c r="J7" s="16">
        <v>2625775</v>
      </c>
      <c r="K7" s="16">
        <v>2816761</v>
      </c>
      <c r="L7" s="16">
        <v>1181206</v>
      </c>
      <c r="M7" s="16">
        <v>892285</v>
      </c>
      <c r="N7" s="16">
        <v>401657</v>
      </c>
      <c r="O7" s="16">
        <v>341613</v>
      </c>
      <c r="P7" s="16">
        <v>709670</v>
      </c>
      <c r="Q7" s="16">
        <v>397545</v>
      </c>
      <c r="R7" s="16">
        <v>312125</v>
      </c>
      <c r="S7" s="16">
        <v>137919</v>
      </c>
      <c r="T7" s="16">
        <v>75561</v>
      </c>
      <c r="U7" s="16">
        <v>54308</v>
      </c>
      <c r="V7" s="16">
        <v>44337</v>
      </c>
      <c r="W7" s="16">
        <v>6152206</v>
      </c>
      <c r="X7" s="16">
        <v>3023320</v>
      </c>
      <c r="Y7" s="16">
        <v>3128886</v>
      </c>
      <c r="Z7" s="16">
        <v>1319125</v>
      </c>
      <c r="AA7" s="16">
        <v>967846</v>
      </c>
      <c r="AB7" s="16">
        <v>455965</v>
      </c>
      <c r="AC7" s="16">
        <v>385950</v>
      </c>
      <c r="AD7" s="18">
        <v>0.923250552561795</v>
      </c>
      <c r="AE7" s="18">
        <v>0.88738153620038995</v>
      </c>
      <c r="AF7" s="18">
        <v>0.95862108121337897</v>
      </c>
      <c r="AG7" s="18">
        <v>0.94654072995173799</v>
      </c>
      <c r="AH7" s="18">
        <v>0.96824110613879599</v>
      </c>
      <c r="AI7" s="18">
        <v>0.96942550240638403</v>
      </c>
      <c r="AJ7" s="18">
        <v>0.96174951211112403</v>
      </c>
      <c r="AK7" s="18">
        <v>0.847382461226029</v>
      </c>
      <c r="AL7" s="18">
        <v>0.79802148288803298</v>
      </c>
      <c r="AM7" s="18">
        <v>0.89605744804426102</v>
      </c>
      <c r="AN7" s="18">
        <v>0.881203770367738</v>
      </c>
      <c r="AO7" s="18">
        <v>0.92094059987661703</v>
      </c>
      <c r="AP7" s="18">
        <v>0.88849876232347103</v>
      </c>
      <c r="AQ7" s="18">
        <v>0.89218229824359996</v>
      </c>
      <c r="AR7" s="18">
        <v>8.2174975281899307E-2</v>
      </c>
      <c r="AS7" s="18">
        <v>0.100700825594119</v>
      </c>
      <c r="AT7" s="18">
        <v>6.5264194993425007E-2</v>
      </c>
      <c r="AU7" s="18">
        <v>6.9027097848532601E-2</v>
      </c>
      <c r="AV7" s="18">
        <v>4.8851991474320601E-2</v>
      </c>
      <c r="AW7" s="18">
        <v>8.3479070730066704E-2</v>
      </c>
      <c r="AX7" s="18">
        <v>7.2334025639189295E-2</v>
      </c>
    </row>
    <row r="8" spans="1:50" x14ac:dyDescent="0.25">
      <c r="A8" s="16" t="s">
        <v>81</v>
      </c>
      <c r="B8" s="16">
        <v>11127432</v>
      </c>
      <c r="C8" s="16">
        <v>4620382</v>
      </c>
      <c r="D8" s="16">
        <v>6507050</v>
      </c>
      <c r="E8" s="16">
        <v>1992518</v>
      </c>
      <c r="F8" s="16">
        <v>2109728</v>
      </c>
      <c r="G8" s="16">
        <v>1254637</v>
      </c>
      <c r="H8" s="16">
        <v>1150167</v>
      </c>
      <c r="I8" s="16">
        <v>5497853</v>
      </c>
      <c r="J8" s="16">
        <v>2696426</v>
      </c>
      <c r="K8" s="16">
        <v>2801427</v>
      </c>
      <c r="L8" s="16">
        <v>1088095</v>
      </c>
      <c r="M8" s="16">
        <v>937504</v>
      </c>
      <c r="N8" s="16">
        <v>433234</v>
      </c>
      <c r="O8" s="16">
        <v>342594</v>
      </c>
      <c r="P8" s="16">
        <v>663022</v>
      </c>
      <c r="Q8" s="16">
        <v>365814</v>
      </c>
      <c r="R8" s="16">
        <v>297208</v>
      </c>
      <c r="S8" s="16">
        <v>120557</v>
      </c>
      <c r="T8" s="16">
        <v>86268</v>
      </c>
      <c r="U8" s="16">
        <v>52045</v>
      </c>
      <c r="V8" s="16">
        <v>38338</v>
      </c>
      <c r="W8" s="16">
        <v>6160875</v>
      </c>
      <c r="X8" s="16">
        <v>3062240</v>
      </c>
      <c r="Y8" s="16">
        <v>3098635</v>
      </c>
      <c r="Z8" s="16">
        <v>1208652</v>
      </c>
      <c r="AA8" s="16">
        <v>1023772</v>
      </c>
      <c r="AB8" s="16">
        <v>485279</v>
      </c>
      <c r="AC8" s="16">
        <v>380932</v>
      </c>
      <c r="AD8" s="18">
        <v>0.925584178857906</v>
      </c>
      <c r="AE8" s="18">
        <v>0.88735963928165296</v>
      </c>
      <c r="AF8" s="18">
        <v>0.96461134001863003</v>
      </c>
      <c r="AG8" s="18">
        <v>0.95476900507443296</v>
      </c>
      <c r="AH8" s="18">
        <v>0.97503835053084598</v>
      </c>
      <c r="AI8" s="18">
        <v>0.96815854521906997</v>
      </c>
      <c r="AJ8" s="18">
        <v>0.96258555862886797</v>
      </c>
      <c r="AK8" s="18">
        <v>0.85585824704230595</v>
      </c>
      <c r="AL8" s="18">
        <v>0.80376495186266905</v>
      </c>
      <c r="AM8" s="18">
        <v>0.90904537366061799</v>
      </c>
      <c r="AN8" s="18">
        <v>0.89660041044387295</v>
      </c>
      <c r="AO8" s="18">
        <v>0.92711883768749803</v>
      </c>
      <c r="AP8" s="18">
        <v>0.90855911255657096</v>
      </c>
      <c r="AQ8" s="18">
        <v>0.89915992308720505</v>
      </c>
      <c r="AR8" s="18">
        <v>7.5331810340185698E-2</v>
      </c>
      <c r="AS8" s="18">
        <v>9.4206096061183006E-2</v>
      </c>
      <c r="AT8" s="18">
        <v>5.7604512877631298E-2</v>
      </c>
      <c r="AU8" s="18">
        <v>6.0924259502983802E-2</v>
      </c>
      <c r="AV8" s="18">
        <v>4.9146285186894297E-2</v>
      </c>
      <c r="AW8" s="18">
        <v>6.1559579220584699E-2</v>
      </c>
      <c r="AX8" s="18">
        <v>6.5890907019224301E-2</v>
      </c>
    </row>
    <row r="9" spans="1:50" x14ac:dyDescent="0.25">
      <c r="A9" s="16" t="s">
        <v>82</v>
      </c>
      <c r="B9" s="16">
        <v>11152320</v>
      </c>
      <c r="C9" s="16">
        <v>4608515</v>
      </c>
      <c r="D9" s="16">
        <v>6543805</v>
      </c>
      <c r="E9" s="16">
        <v>1947472</v>
      </c>
      <c r="F9" s="16">
        <v>2181633</v>
      </c>
      <c r="G9" s="16">
        <v>1259345</v>
      </c>
      <c r="H9" s="16">
        <v>1155355</v>
      </c>
      <c r="I9" s="16">
        <v>5440441</v>
      </c>
      <c r="J9" s="16">
        <v>2662870</v>
      </c>
      <c r="K9" s="16">
        <v>2777571</v>
      </c>
      <c r="L9" s="16">
        <v>1047809</v>
      </c>
      <c r="M9" s="16">
        <v>950206</v>
      </c>
      <c r="N9" s="16">
        <v>451957</v>
      </c>
      <c r="O9" s="16">
        <v>327599</v>
      </c>
      <c r="P9" s="16">
        <v>688750</v>
      </c>
      <c r="Q9" s="16">
        <v>381783</v>
      </c>
      <c r="R9" s="16">
        <v>306967</v>
      </c>
      <c r="S9" s="16">
        <v>116501</v>
      </c>
      <c r="T9" s="16">
        <v>92322</v>
      </c>
      <c r="U9" s="16">
        <v>57562</v>
      </c>
      <c r="V9" s="16">
        <v>40582</v>
      </c>
      <c r="W9" s="16">
        <v>6129191</v>
      </c>
      <c r="X9" s="16">
        <v>3044653</v>
      </c>
      <c r="Y9" s="16">
        <v>3084538</v>
      </c>
      <c r="Z9" s="16">
        <v>1164310</v>
      </c>
      <c r="AA9" s="16">
        <v>1042528</v>
      </c>
      <c r="AB9" s="16">
        <v>509519</v>
      </c>
      <c r="AC9" s="16">
        <v>368181</v>
      </c>
      <c r="AD9" s="18">
        <v>0.92628224353678001</v>
      </c>
      <c r="AE9" s="18">
        <v>0.88488329825576995</v>
      </c>
      <c r="AF9" s="18">
        <v>0.96927134012502403</v>
      </c>
      <c r="AG9" s="18">
        <v>0.956174661977923</v>
      </c>
      <c r="AH9" s="18">
        <v>0.97408381312480297</v>
      </c>
      <c r="AI9" s="18">
        <v>0.98319963215643602</v>
      </c>
      <c r="AJ9" s="18">
        <v>0.97782263160365301</v>
      </c>
      <c r="AK9" s="18">
        <v>0.85456580671002202</v>
      </c>
      <c r="AL9" s="18">
        <v>0.796975542942573</v>
      </c>
      <c r="AM9" s="18">
        <v>0.91436813729685795</v>
      </c>
      <c r="AN9" s="18">
        <v>0.89665540448773795</v>
      </c>
      <c r="AO9" s="18">
        <v>0.93280627882329303</v>
      </c>
      <c r="AP9" s="18">
        <v>0.91513923672460495</v>
      </c>
      <c r="AQ9" s="18">
        <v>0.91628783638864897</v>
      </c>
      <c r="AR9" s="18">
        <v>7.7423957251870096E-2</v>
      </c>
      <c r="AS9" s="18">
        <v>9.93438970839155E-2</v>
      </c>
      <c r="AT9" s="18">
        <v>5.6643790603655403E-2</v>
      </c>
      <c r="AU9" s="18">
        <v>6.2247264916081797E-2</v>
      </c>
      <c r="AV9" s="18">
        <v>4.2375752214887603E-2</v>
      </c>
      <c r="AW9" s="18">
        <v>6.9223373571199703E-2</v>
      </c>
      <c r="AX9" s="18">
        <v>6.2930426466081005E-2</v>
      </c>
    </row>
    <row r="10" spans="1:50" x14ac:dyDescent="0.25">
      <c r="A10" s="16" t="s">
        <v>83</v>
      </c>
      <c r="B10" s="16">
        <v>11182211</v>
      </c>
      <c r="C10" s="16">
        <v>4579467</v>
      </c>
      <c r="D10" s="16">
        <v>6602744</v>
      </c>
      <c r="E10" s="16">
        <v>2089968</v>
      </c>
      <c r="F10" s="16">
        <v>2153706</v>
      </c>
      <c r="G10" s="16">
        <v>1157790</v>
      </c>
      <c r="H10" s="16">
        <v>1201280</v>
      </c>
      <c r="I10" s="16">
        <v>5491657</v>
      </c>
      <c r="J10" s="16">
        <v>2633158</v>
      </c>
      <c r="K10" s="16">
        <v>2858499</v>
      </c>
      <c r="L10" s="16">
        <v>1143642</v>
      </c>
      <c r="M10" s="16">
        <v>957470</v>
      </c>
      <c r="N10" s="16">
        <v>425682</v>
      </c>
      <c r="O10" s="16">
        <v>331705</v>
      </c>
      <c r="P10" s="16">
        <v>634852</v>
      </c>
      <c r="Q10" s="16">
        <v>353749</v>
      </c>
      <c r="R10" s="16">
        <v>281103</v>
      </c>
      <c r="S10" s="16">
        <v>121768</v>
      </c>
      <c r="T10" s="16">
        <v>76197</v>
      </c>
      <c r="U10" s="16">
        <v>43629</v>
      </c>
      <c r="V10" s="16">
        <v>39509</v>
      </c>
      <c r="W10" s="16">
        <v>6126509</v>
      </c>
      <c r="X10" s="16">
        <v>2986907</v>
      </c>
      <c r="Y10" s="16">
        <v>3139602</v>
      </c>
      <c r="Z10" s="16">
        <v>1265410</v>
      </c>
      <c r="AA10" s="16">
        <v>1033667</v>
      </c>
      <c r="AB10" s="16">
        <v>469311</v>
      </c>
      <c r="AC10" s="16">
        <v>371214</v>
      </c>
      <c r="AD10" s="18">
        <v>0.92264162616893697</v>
      </c>
      <c r="AE10" s="18">
        <v>0.87505762989185099</v>
      </c>
      <c r="AF10" s="18">
        <v>0.97042651102777</v>
      </c>
      <c r="AG10" s="18">
        <v>0.962189850500213</v>
      </c>
      <c r="AH10" s="18">
        <v>0.97906474543011401</v>
      </c>
      <c r="AI10" s="18">
        <v>0.98396271250210399</v>
      </c>
      <c r="AJ10" s="18">
        <v>0.95471776323266899</v>
      </c>
      <c r="AK10" s="18">
        <v>0.85020848884519096</v>
      </c>
      <c r="AL10" s="18">
        <v>0.78851148583814701</v>
      </c>
      <c r="AM10" s="18">
        <v>0.91216596227090196</v>
      </c>
      <c r="AN10" s="18">
        <v>0.90176779695112697</v>
      </c>
      <c r="AO10" s="18">
        <v>0.92807599141652297</v>
      </c>
      <c r="AP10" s="18">
        <v>0.91895959365934299</v>
      </c>
      <c r="AQ10" s="18">
        <v>0.89147105426781603</v>
      </c>
      <c r="AR10" s="18">
        <v>7.8506253424212497E-2</v>
      </c>
      <c r="AS10" s="18">
        <v>9.89033648725514E-2</v>
      </c>
      <c r="AT10" s="18">
        <v>6.0036023433825199E-2</v>
      </c>
      <c r="AU10" s="18">
        <v>6.2796394617626705E-2</v>
      </c>
      <c r="AV10" s="18">
        <v>5.2079042015951003E-2</v>
      </c>
      <c r="AW10" s="18">
        <v>6.6062583486995494E-2</v>
      </c>
      <c r="AX10" s="18">
        <v>6.6246498599439804E-2</v>
      </c>
    </row>
    <row r="11" spans="1:50" x14ac:dyDescent="0.25">
      <c r="A11" s="16" t="s">
        <v>84</v>
      </c>
      <c r="B11" s="16">
        <v>11211306</v>
      </c>
      <c r="C11" s="16">
        <v>4625400</v>
      </c>
      <c r="D11" s="16">
        <v>6585906</v>
      </c>
      <c r="E11" s="16">
        <v>2156900</v>
      </c>
      <c r="F11" s="16">
        <v>2101276</v>
      </c>
      <c r="G11" s="16">
        <v>1205479</v>
      </c>
      <c r="H11" s="16">
        <v>1122251</v>
      </c>
      <c r="I11" s="16">
        <v>5665757</v>
      </c>
      <c r="J11" s="16">
        <v>2745353</v>
      </c>
      <c r="K11" s="16">
        <v>2920404</v>
      </c>
      <c r="L11" s="16">
        <v>1204775</v>
      </c>
      <c r="M11" s="16">
        <v>937075</v>
      </c>
      <c r="N11" s="16">
        <v>427691</v>
      </c>
      <c r="O11" s="16">
        <v>350863</v>
      </c>
      <c r="P11" s="16">
        <v>624454</v>
      </c>
      <c r="Q11" s="16">
        <v>340752</v>
      </c>
      <c r="R11" s="16">
        <v>283702</v>
      </c>
      <c r="S11" s="16">
        <v>119618</v>
      </c>
      <c r="T11" s="16">
        <v>81644</v>
      </c>
      <c r="U11" s="16">
        <v>50470</v>
      </c>
      <c r="V11" s="16">
        <v>31970</v>
      </c>
      <c r="W11" s="16">
        <v>6290211</v>
      </c>
      <c r="X11" s="16">
        <v>3086105</v>
      </c>
      <c r="Y11" s="16">
        <v>3204106</v>
      </c>
      <c r="Z11" s="16">
        <v>1324393</v>
      </c>
      <c r="AA11" s="16">
        <v>1018719</v>
      </c>
      <c r="AB11" s="16">
        <v>478161</v>
      </c>
      <c r="AC11" s="16">
        <v>382833</v>
      </c>
      <c r="AD11" s="18">
        <v>0.92664233271262397</v>
      </c>
      <c r="AE11" s="18">
        <v>0.88430152025906705</v>
      </c>
      <c r="AF11" s="18">
        <v>0.96928850702782399</v>
      </c>
      <c r="AG11" s="18">
        <v>0.96275907372108904</v>
      </c>
      <c r="AH11" s="18">
        <v>0.97655345117267101</v>
      </c>
      <c r="AI11" s="18">
        <v>0.97703357356999598</v>
      </c>
      <c r="AJ11" s="18">
        <v>0.96021423106350401</v>
      </c>
      <c r="AK11" s="18">
        <v>0.86365550149700598</v>
      </c>
      <c r="AL11" s="18">
        <v>0.80880473112656104</v>
      </c>
      <c r="AM11" s="18">
        <v>0.91890185552261405</v>
      </c>
      <c r="AN11" s="18">
        <v>0.91040299888739495</v>
      </c>
      <c r="AO11" s="18">
        <v>0.92951156647576105</v>
      </c>
      <c r="AP11" s="18">
        <v>0.91149711120376398</v>
      </c>
      <c r="AQ11" s="18">
        <v>0.92908878930301997</v>
      </c>
      <c r="AR11" s="18">
        <v>6.79731855453138E-2</v>
      </c>
      <c r="AS11" s="18">
        <v>8.5374487550794895E-2</v>
      </c>
      <c r="AT11" s="18">
        <v>5.1983131069729502E-2</v>
      </c>
      <c r="AU11" s="18">
        <v>5.43812842306814E-2</v>
      </c>
      <c r="AV11" s="18">
        <v>4.8171336285197902E-2</v>
      </c>
      <c r="AW11" s="18">
        <v>6.7076980913529205E-2</v>
      </c>
      <c r="AX11" s="18">
        <v>3.24151014987668E-2</v>
      </c>
    </row>
    <row r="12" spans="1:50" x14ac:dyDescent="0.25">
      <c r="A12" s="16" t="s">
        <v>85</v>
      </c>
      <c r="B12" s="16">
        <v>11239005</v>
      </c>
      <c r="C12" s="16">
        <v>4629094</v>
      </c>
      <c r="D12" s="16">
        <v>6609911</v>
      </c>
      <c r="E12" s="16">
        <v>2135741</v>
      </c>
      <c r="F12" s="16">
        <v>2122715</v>
      </c>
      <c r="G12" s="16">
        <v>1230421</v>
      </c>
      <c r="H12" s="16">
        <v>1121034</v>
      </c>
      <c r="I12" s="16">
        <v>5648766</v>
      </c>
      <c r="J12" s="16">
        <v>2735711</v>
      </c>
      <c r="K12" s="16">
        <v>2913055</v>
      </c>
      <c r="L12" s="16">
        <v>1195758</v>
      </c>
      <c r="M12" s="16">
        <v>934544</v>
      </c>
      <c r="N12" s="16">
        <v>442483</v>
      </c>
      <c r="O12" s="16">
        <v>340270</v>
      </c>
      <c r="P12" s="16">
        <v>526781</v>
      </c>
      <c r="Q12" s="16">
        <v>296074</v>
      </c>
      <c r="R12" s="16">
        <v>230707</v>
      </c>
      <c r="S12" s="16">
        <v>87131</v>
      </c>
      <c r="T12" s="16">
        <v>79910</v>
      </c>
      <c r="U12" s="16">
        <v>34320</v>
      </c>
      <c r="V12" s="16">
        <v>29346</v>
      </c>
      <c r="W12" s="16">
        <v>6175547</v>
      </c>
      <c r="X12" s="16">
        <v>3031785</v>
      </c>
      <c r="Y12" s="16">
        <v>3143762</v>
      </c>
      <c r="Z12" s="16">
        <v>1282889</v>
      </c>
      <c r="AA12" s="16">
        <v>1014454</v>
      </c>
      <c r="AB12" s="16">
        <v>476803</v>
      </c>
      <c r="AC12" s="16">
        <v>369616</v>
      </c>
      <c r="AD12" s="18">
        <v>0.91935984025393902</v>
      </c>
      <c r="AE12" s="18">
        <v>0.87696367512650497</v>
      </c>
      <c r="AF12" s="18">
        <v>0.96264459686423198</v>
      </c>
      <c r="AG12" s="18">
        <v>0.94956913946587496</v>
      </c>
      <c r="AH12" s="18">
        <v>0.96808726886476004</v>
      </c>
      <c r="AI12" s="18">
        <v>0.98022618945511097</v>
      </c>
      <c r="AJ12" s="18">
        <v>0.96963921859192703</v>
      </c>
      <c r="AK12" s="18">
        <v>0.86639701376844203</v>
      </c>
      <c r="AL12" s="18">
        <v>0.80827187523136501</v>
      </c>
      <c r="AM12" s="18">
        <v>0.92574041114776995</v>
      </c>
      <c r="AN12" s="18">
        <v>0.91552949554896101</v>
      </c>
      <c r="AO12" s="18">
        <v>0.925157830545278</v>
      </c>
      <c r="AP12" s="18">
        <v>0.94634923357798395</v>
      </c>
      <c r="AQ12" s="18">
        <v>0.935855145979681</v>
      </c>
      <c r="AR12" s="18">
        <v>5.7608375052436399E-2</v>
      </c>
      <c r="AS12" s="18">
        <v>7.8329127925658604E-2</v>
      </c>
      <c r="AT12" s="18">
        <v>3.8336251859383497E-2</v>
      </c>
      <c r="AU12" s="18">
        <v>3.58474622880657E-2</v>
      </c>
      <c r="AV12" s="18">
        <v>4.4344595472083803E-2</v>
      </c>
      <c r="AW12" s="18">
        <v>3.4560345603456E-2</v>
      </c>
      <c r="AX12" s="18">
        <v>3.48418999195447E-2</v>
      </c>
    </row>
    <row r="13" spans="1:50" x14ac:dyDescent="0.25">
      <c r="A13" s="16" t="s">
        <v>86</v>
      </c>
      <c r="B13" s="16">
        <v>11266879</v>
      </c>
      <c r="C13" s="16">
        <v>4711126</v>
      </c>
      <c r="D13" s="16">
        <v>6555753</v>
      </c>
      <c r="E13" s="16">
        <v>2175907</v>
      </c>
      <c r="F13" s="16">
        <v>2039130</v>
      </c>
      <c r="G13" s="16">
        <v>1181471</v>
      </c>
      <c r="H13" s="16">
        <v>1159245</v>
      </c>
      <c r="I13" s="16">
        <v>5612764</v>
      </c>
      <c r="J13" s="16">
        <v>2738786</v>
      </c>
      <c r="K13" s="16">
        <v>2873978</v>
      </c>
      <c r="L13" s="16">
        <v>1205996</v>
      </c>
      <c r="M13" s="16">
        <v>900853</v>
      </c>
      <c r="N13" s="16">
        <v>435551</v>
      </c>
      <c r="O13" s="16">
        <v>331578</v>
      </c>
      <c r="P13" s="16">
        <v>603300</v>
      </c>
      <c r="Q13" s="16">
        <v>344693</v>
      </c>
      <c r="R13" s="16">
        <v>258607</v>
      </c>
      <c r="S13" s="16">
        <v>119425</v>
      </c>
      <c r="T13" s="16">
        <v>74131</v>
      </c>
      <c r="U13" s="16">
        <v>29284</v>
      </c>
      <c r="V13" s="16">
        <v>35767</v>
      </c>
      <c r="W13" s="16">
        <v>6216064</v>
      </c>
      <c r="X13" s="16">
        <v>3083479</v>
      </c>
      <c r="Y13" s="16">
        <v>3132585</v>
      </c>
      <c r="Z13" s="16">
        <v>1325421</v>
      </c>
      <c r="AA13" s="16">
        <v>974984</v>
      </c>
      <c r="AB13" s="16">
        <v>464835</v>
      </c>
      <c r="AC13" s="16">
        <v>367345</v>
      </c>
      <c r="AD13" s="18">
        <v>0.922487555457841</v>
      </c>
      <c r="AE13" s="18">
        <v>0.87949426381654405</v>
      </c>
      <c r="AF13" s="18">
        <v>0.967953498820188</v>
      </c>
      <c r="AG13" s="18">
        <v>0.95641278280753295</v>
      </c>
      <c r="AH13" s="18">
        <v>0.97521022658427203</v>
      </c>
      <c r="AI13" s="18">
        <v>0.97657901884187104</v>
      </c>
      <c r="AJ13" s="18">
        <v>0.97834876744489396</v>
      </c>
      <c r="AK13" s="18">
        <v>0.85709174479151995</v>
      </c>
      <c r="AL13" s="18">
        <v>0.79882282013512096</v>
      </c>
      <c r="AM13" s="18">
        <v>0.91871186102537505</v>
      </c>
      <c r="AN13" s="18">
        <v>0.90373482552843398</v>
      </c>
      <c r="AO13" s="18">
        <v>0.92727129528656205</v>
      </c>
      <c r="AP13" s="18">
        <v>0.95006891510116398</v>
      </c>
      <c r="AQ13" s="18">
        <v>0.90736787187742396</v>
      </c>
      <c r="AR13" s="18">
        <v>7.08907239771535E-2</v>
      </c>
      <c r="AS13" s="18">
        <v>9.1724809359587905E-2</v>
      </c>
      <c r="AT13" s="18">
        <v>5.0871904337173403E-2</v>
      </c>
      <c r="AU13" s="18">
        <v>5.5078683834048597E-2</v>
      </c>
      <c r="AV13" s="18">
        <v>4.9157535463526303E-2</v>
      </c>
      <c r="AW13" s="18">
        <v>2.71458870498212E-2</v>
      </c>
      <c r="AX13" s="18">
        <v>7.2551729944779306E-2</v>
      </c>
    </row>
    <row r="14" spans="1:50" x14ac:dyDescent="0.25">
      <c r="A14" s="16" t="s">
        <v>87</v>
      </c>
      <c r="B14" s="16">
        <v>11293785</v>
      </c>
      <c r="C14" s="16">
        <v>4670534</v>
      </c>
      <c r="D14" s="16">
        <v>6623251</v>
      </c>
      <c r="E14" s="16">
        <v>2125927</v>
      </c>
      <c r="F14" s="16">
        <v>2185247</v>
      </c>
      <c r="G14" s="16">
        <v>1170371</v>
      </c>
      <c r="H14" s="16">
        <v>1141706</v>
      </c>
      <c r="I14" s="16">
        <v>5739638</v>
      </c>
      <c r="J14" s="16">
        <v>2808540</v>
      </c>
      <c r="K14" s="16">
        <v>2931098</v>
      </c>
      <c r="L14" s="16">
        <v>1196650</v>
      </c>
      <c r="M14" s="16">
        <v>972130</v>
      </c>
      <c r="N14" s="16">
        <v>420813</v>
      </c>
      <c r="O14" s="16">
        <v>341505</v>
      </c>
      <c r="P14" s="16">
        <v>524398</v>
      </c>
      <c r="Q14" s="16">
        <v>300107</v>
      </c>
      <c r="R14" s="16">
        <v>224291</v>
      </c>
      <c r="S14" s="16">
        <v>93640</v>
      </c>
      <c r="T14" s="16">
        <v>62135</v>
      </c>
      <c r="U14" s="16">
        <v>31903</v>
      </c>
      <c r="V14" s="16">
        <v>36613</v>
      </c>
      <c r="W14" s="16">
        <v>6264036</v>
      </c>
      <c r="X14" s="16">
        <v>3108647</v>
      </c>
      <c r="Y14" s="16">
        <v>3155389</v>
      </c>
      <c r="Z14" s="16">
        <v>1290290</v>
      </c>
      <c r="AA14" s="16">
        <v>1034265</v>
      </c>
      <c r="AB14" s="16">
        <v>452716</v>
      </c>
      <c r="AC14" s="16">
        <v>378118</v>
      </c>
      <c r="AD14" s="18">
        <v>0.92274500992314101</v>
      </c>
      <c r="AE14" s="18">
        <v>0.87958355454044901</v>
      </c>
      <c r="AF14" s="18">
        <v>0.96765404172408898</v>
      </c>
      <c r="AG14" s="18">
        <v>0.95294594193693205</v>
      </c>
      <c r="AH14" s="18">
        <v>0.97862503025901704</v>
      </c>
      <c r="AI14" s="18">
        <v>0.96917289971239995</v>
      </c>
      <c r="AJ14" s="18">
        <v>0.98528819314552096</v>
      </c>
      <c r="AK14" s="18">
        <v>0.86911458601161296</v>
      </c>
      <c r="AL14" s="18">
        <v>0.81314834389707702</v>
      </c>
      <c r="AM14" s="18">
        <v>0.92734686118899401</v>
      </c>
      <c r="AN14" s="18">
        <v>0.91285785464074798</v>
      </c>
      <c r="AO14" s="18">
        <v>0.93798772034066102</v>
      </c>
      <c r="AP14" s="18">
        <v>0.93360179450471203</v>
      </c>
      <c r="AQ14" s="18">
        <v>0.93855572501510798</v>
      </c>
      <c r="AR14" s="18">
        <v>5.8120524451273602E-2</v>
      </c>
      <c r="AS14" s="18">
        <v>7.55303010162372E-2</v>
      </c>
      <c r="AT14" s="18">
        <v>4.1654536432544298E-2</v>
      </c>
      <c r="AU14" s="18">
        <v>4.20675355568461E-2</v>
      </c>
      <c r="AV14" s="18">
        <v>4.1524903473601098E-2</v>
      </c>
      <c r="AW14" s="18">
        <v>3.6702538028295102E-2</v>
      </c>
      <c r="AX14" s="18">
        <v>4.7430252849392902E-2</v>
      </c>
    </row>
    <row r="15" spans="1:50" x14ac:dyDescent="0.25">
      <c r="A15" s="16" t="s">
        <v>88</v>
      </c>
      <c r="B15" s="16">
        <v>11500995</v>
      </c>
      <c r="C15" s="16">
        <v>4802317</v>
      </c>
      <c r="D15" s="16">
        <v>6698678</v>
      </c>
      <c r="E15" s="16">
        <v>2100510</v>
      </c>
      <c r="F15" s="16">
        <v>2124589</v>
      </c>
      <c r="G15" s="16">
        <v>1308428</v>
      </c>
      <c r="H15" s="16">
        <v>1165151</v>
      </c>
      <c r="I15" s="16">
        <v>5840993</v>
      </c>
      <c r="J15" s="16">
        <v>2867769</v>
      </c>
      <c r="K15" s="16">
        <v>2973224</v>
      </c>
      <c r="L15" s="16">
        <v>1185023</v>
      </c>
      <c r="M15" s="16">
        <v>962118</v>
      </c>
      <c r="N15" s="16">
        <v>466944</v>
      </c>
      <c r="O15" s="16">
        <v>359139</v>
      </c>
      <c r="P15" s="16">
        <v>548253</v>
      </c>
      <c r="Q15" s="16">
        <v>337233</v>
      </c>
      <c r="R15" s="16">
        <v>211020</v>
      </c>
      <c r="S15" s="16">
        <v>87180</v>
      </c>
      <c r="T15" s="16">
        <v>56623</v>
      </c>
      <c r="U15" s="16">
        <v>36392</v>
      </c>
      <c r="V15" s="16">
        <v>30825</v>
      </c>
      <c r="W15" s="16">
        <v>6389246</v>
      </c>
      <c r="X15" s="16">
        <v>3205002</v>
      </c>
      <c r="Y15" s="16">
        <v>3184244</v>
      </c>
      <c r="Z15" s="16">
        <v>1272203</v>
      </c>
      <c r="AA15" s="16">
        <v>1018741</v>
      </c>
      <c r="AB15" s="16">
        <v>503336</v>
      </c>
      <c r="AC15" s="16">
        <v>389964</v>
      </c>
      <c r="AD15" s="18">
        <v>0.92757506614136498</v>
      </c>
      <c r="AE15" s="18">
        <v>0.88874230653906205</v>
      </c>
      <c r="AF15" s="18">
        <v>0.96826593021464402</v>
      </c>
      <c r="AG15" s="18">
        <v>0.96033982822826702</v>
      </c>
      <c r="AH15" s="18">
        <v>0.97721458084405799</v>
      </c>
      <c r="AI15" s="18">
        <v>0.97469929969623403</v>
      </c>
      <c r="AJ15" s="18">
        <v>0.95993092127761404</v>
      </c>
      <c r="AK15" s="18">
        <v>0.87407365956032301</v>
      </c>
      <c r="AL15" s="18">
        <v>0.81667400584333705</v>
      </c>
      <c r="AM15" s="18">
        <v>0.93421982303598206</v>
      </c>
      <c r="AN15" s="18">
        <v>0.92538272278611899</v>
      </c>
      <c r="AO15" s="18">
        <v>0.94286714339137301</v>
      </c>
      <c r="AP15" s="18">
        <v>0.94363329716523903</v>
      </c>
      <c r="AQ15" s="18">
        <v>0.92560358388619102</v>
      </c>
      <c r="AR15" s="18">
        <v>5.7678789064052903E-2</v>
      </c>
      <c r="AS15" s="18">
        <v>8.1090210475490004E-2</v>
      </c>
      <c r="AT15" s="18">
        <v>3.5161938591719698E-2</v>
      </c>
      <c r="AU15" s="18">
        <v>3.6400766077399602E-2</v>
      </c>
      <c r="AV15" s="18">
        <v>3.5148306345385801E-2</v>
      </c>
      <c r="AW15" s="18">
        <v>3.1872396482358401E-2</v>
      </c>
      <c r="AX15" s="18">
        <v>3.5760216314040097E-2</v>
      </c>
    </row>
    <row r="16" spans="1:50" x14ac:dyDescent="0.25">
      <c r="A16" s="16" t="s">
        <v>89</v>
      </c>
      <c r="B16" s="16">
        <v>11531661</v>
      </c>
      <c r="C16" s="16">
        <v>4769821</v>
      </c>
      <c r="D16" s="16">
        <v>6761840</v>
      </c>
      <c r="E16" s="16">
        <v>2121478</v>
      </c>
      <c r="F16" s="16">
        <v>2129419</v>
      </c>
      <c r="G16" s="16">
        <v>1257458</v>
      </c>
      <c r="H16" s="16">
        <v>1253485</v>
      </c>
      <c r="I16" s="16">
        <v>5903629</v>
      </c>
      <c r="J16" s="16">
        <v>2933225</v>
      </c>
      <c r="K16" s="16">
        <v>2970404</v>
      </c>
      <c r="L16" s="16">
        <v>1174218</v>
      </c>
      <c r="M16" s="16">
        <v>967001</v>
      </c>
      <c r="N16" s="16">
        <v>454999</v>
      </c>
      <c r="O16" s="16">
        <v>374186</v>
      </c>
      <c r="P16" s="16">
        <v>436887</v>
      </c>
      <c r="Q16" s="16">
        <v>238230</v>
      </c>
      <c r="R16" s="16">
        <v>198657</v>
      </c>
      <c r="S16" s="16">
        <v>81120</v>
      </c>
      <c r="T16" s="16">
        <v>62306</v>
      </c>
      <c r="U16" s="16">
        <v>29800</v>
      </c>
      <c r="V16" s="16">
        <v>25431</v>
      </c>
      <c r="W16" s="16">
        <v>6340516</v>
      </c>
      <c r="X16" s="16">
        <v>3171455</v>
      </c>
      <c r="Y16" s="16">
        <v>3169061</v>
      </c>
      <c r="Z16" s="16">
        <v>1255338</v>
      </c>
      <c r="AA16" s="16">
        <v>1029307</v>
      </c>
      <c r="AB16" s="16">
        <v>484799</v>
      </c>
      <c r="AC16" s="16">
        <v>399617</v>
      </c>
      <c r="AD16" s="18">
        <v>0.91897123688243998</v>
      </c>
      <c r="AE16" s="18">
        <v>0.87645312113122997</v>
      </c>
      <c r="AF16" s="18">
        <v>0.96395696635027395</v>
      </c>
      <c r="AG16" s="18">
        <v>0.95430797848075399</v>
      </c>
      <c r="AH16" s="18">
        <v>0.96849254538930896</v>
      </c>
      <c r="AI16" s="18">
        <v>0.97257818128060802</v>
      </c>
      <c r="AJ16" s="18">
        <v>0.97120625888113299</v>
      </c>
      <c r="AK16" s="18">
        <v>0.87533820597710299</v>
      </c>
      <c r="AL16" s="18">
        <v>0.823337411825942</v>
      </c>
      <c r="AM16" s="18">
        <v>0.93035695778362404</v>
      </c>
      <c r="AN16" s="18">
        <v>0.91690590048921705</v>
      </c>
      <c r="AO16" s="18">
        <v>0.94010122534117702</v>
      </c>
      <c r="AP16" s="18">
        <v>0.93679559411202895</v>
      </c>
      <c r="AQ16" s="18">
        <v>0.93853353417410801</v>
      </c>
      <c r="AR16" s="18">
        <v>4.7480300964978198E-2</v>
      </c>
      <c r="AS16" s="18">
        <v>6.0603023738146702E-2</v>
      </c>
      <c r="AT16" s="18">
        <v>3.4856336682607701E-2</v>
      </c>
      <c r="AU16" s="18">
        <v>3.9192879903488499E-2</v>
      </c>
      <c r="AV16" s="18">
        <v>2.93149598138823E-2</v>
      </c>
      <c r="AW16" s="18">
        <v>3.6791476363846901E-2</v>
      </c>
      <c r="AX16" s="18">
        <v>3.3641386068357301E-2</v>
      </c>
    </row>
    <row r="17" spans="1:50" x14ac:dyDescent="0.25">
      <c r="A17" s="16" t="s">
        <v>90</v>
      </c>
      <c r="B17" s="16">
        <v>11560242</v>
      </c>
      <c r="C17" s="16">
        <v>4808065</v>
      </c>
      <c r="D17" s="16">
        <v>6752177</v>
      </c>
      <c r="E17" s="16">
        <v>2223301</v>
      </c>
      <c r="F17" s="16">
        <v>2120605</v>
      </c>
      <c r="G17" s="16">
        <v>1276284</v>
      </c>
      <c r="H17" s="16">
        <v>1131987</v>
      </c>
      <c r="I17" s="16">
        <v>5920475</v>
      </c>
      <c r="J17" s="16">
        <v>2904439</v>
      </c>
      <c r="K17" s="16">
        <v>3016036</v>
      </c>
      <c r="L17" s="16">
        <v>1228741</v>
      </c>
      <c r="M17" s="16">
        <v>982771</v>
      </c>
      <c r="N17" s="16">
        <v>471425</v>
      </c>
      <c r="O17" s="16">
        <v>333099</v>
      </c>
      <c r="P17" s="16">
        <v>493815</v>
      </c>
      <c r="Q17" s="16">
        <v>282342</v>
      </c>
      <c r="R17" s="16">
        <v>211473</v>
      </c>
      <c r="S17" s="16">
        <v>90942</v>
      </c>
      <c r="T17" s="16">
        <v>59445</v>
      </c>
      <c r="U17" s="16">
        <v>32279</v>
      </c>
      <c r="V17" s="16">
        <v>28807</v>
      </c>
      <c r="W17" s="16">
        <v>6414290</v>
      </c>
      <c r="X17" s="16">
        <v>3186781</v>
      </c>
      <c r="Y17" s="16">
        <v>3227509</v>
      </c>
      <c r="Z17" s="16">
        <v>1319683</v>
      </c>
      <c r="AA17" s="16">
        <v>1042216</v>
      </c>
      <c r="AB17" s="16">
        <v>503704</v>
      </c>
      <c r="AC17" s="16">
        <v>361906</v>
      </c>
      <c r="AD17" s="18">
        <v>0.92081635892718305</v>
      </c>
      <c r="AE17" s="18">
        <v>0.88310353334612501</v>
      </c>
      <c r="AF17" s="18">
        <v>0.95997486327787795</v>
      </c>
      <c r="AG17" s="18">
        <v>0.93823816192059095</v>
      </c>
      <c r="AH17" s="18">
        <v>0.97878601490275796</v>
      </c>
      <c r="AI17" s="18">
        <v>0.98013129638699503</v>
      </c>
      <c r="AJ17" s="18">
        <v>0.95659682950036795</v>
      </c>
      <c r="AK17" s="18">
        <v>0.873819002993522</v>
      </c>
      <c r="AL17" s="18">
        <v>0.820903887964752</v>
      </c>
      <c r="AM17" s="18">
        <v>0.92876255946658604</v>
      </c>
      <c r="AN17" s="18">
        <v>0.90381960883381696</v>
      </c>
      <c r="AO17" s="18">
        <v>0.95200744099308598</v>
      </c>
      <c r="AP17" s="18">
        <v>0.95180697359002397</v>
      </c>
      <c r="AQ17" s="18">
        <v>0.91985422164772601</v>
      </c>
      <c r="AR17" s="18">
        <v>5.1038793433704897E-2</v>
      </c>
      <c r="AS17" s="18">
        <v>7.0433016099138504E-2</v>
      </c>
      <c r="AT17" s="18">
        <v>3.2513667810755001E-2</v>
      </c>
      <c r="AU17" s="18">
        <v>3.6684239123591901E-2</v>
      </c>
      <c r="AV17" s="18">
        <v>2.73589666198206E-2</v>
      </c>
      <c r="AW17" s="18">
        <v>2.8898498498498501E-2</v>
      </c>
      <c r="AX17" s="18">
        <v>3.8409711092009899E-2</v>
      </c>
    </row>
    <row r="18" spans="1:50" x14ac:dyDescent="0.25">
      <c r="A18" s="16" t="s">
        <v>91</v>
      </c>
      <c r="B18" s="16">
        <v>11588139</v>
      </c>
      <c r="C18" s="16">
        <v>4875889</v>
      </c>
      <c r="D18" s="16">
        <v>6712250</v>
      </c>
      <c r="E18" s="16">
        <v>2249392</v>
      </c>
      <c r="F18" s="16">
        <v>2130712</v>
      </c>
      <c r="G18" s="16">
        <v>1258367</v>
      </c>
      <c r="H18" s="16">
        <v>1073779</v>
      </c>
      <c r="I18" s="16">
        <v>5983449</v>
      </c>
      <c r="J18" s="16">
        <v>2967903</v>
      </c>
      <c r="K18" s="16">
        <v>3015546</v>
      </c>
      <c r="L18" s="16">
        <v>1289493</v>
      </c>
      <c r="M18" s="16">
        <v>975462</v>
      </c>
      <c r="N18" s="16">
        <v>454129</v>
      </c>
      <c r="O18" s="16">
        <v>296462</v>
      </c>
      <c r="P18" s="16">
        <v>427434</v>
      </c>
      <c r="Q18" s="16">
        <v>234885</v>
      </c>
      <c r="R18" s="16">
        <v>192549</v>
      </c>
      <c r="S18" s="16">
        <v>78301</v>
      </c>
      <c r="T18" s="16">
        <v>54299</v>
      </c>
      <c r="U18" s="16">
        <v>27499</v>
      </c>
      <c r="V18" s="16">
        <v>32450</v>
      </c>
      <c r="W18" s="16">
        <v>6410883</v>
      </c>
      <c r="X18" s="16">
        <v>3202788</v>
      </c>
      <c r="Y18" s="16">
        <v>3208095</v>
      </c>
      <c r="Z18" s="16">
        <v>1367794</v>
      </c>
      <c r="AA18" s="16">
        <v>1029761</v>
      </c>
      <c r="AB18" s="16">
        <v>481628</v>
      </c>
      <c r="AC18" s="16">
        <v>328912</v>
      </c>
      <c r="AD18" s="18">
        <v>0.92346269402067604</v>
      </c>
      <c r="AE18" s="18">
        <v>0.88389880924615705</v>
      </c>
      <c r="AF18" s="18">
        <v>0.96370748308009901</v>
      </c>
      <c r="AG18" s="18">
        <v>0.95330904064286703</v>
      </c>
      <c r="AH18" s="18">
        <v>0.97607588533441203</v>
      </c>
      <c r="AI18" s="18">
        <v>0.96800428465593003</v>
      </c>
      <c r="AJ18" s="18">
        <v>0.95934625709219201</v>
      </c>
      <c r="AK18" s="18">
        <v>0.88443048819433301</v>
      </c>
      <c r="AL18" s="18">
        <v>0.83843982756925595</v>
      </c>
      <c r="AM18" s="18">
        <v>0.93121265951315801</v>
      </c>
      <c r="AN18" s="18">
        <v>0.92444302518361698</v>
      </c>
      <c r="AO18" s="18">
        <v>0.94401175266071502</v>
      </c>
      <c r="AP18" s="18">
        <v>0.93846705580905898</v>
      </c>
      <c r="AQ18" s="18">
        <v>0.90504463327673401</v>
      </c>
      <c r="AR18" s="18">
        <v>4.2267225388823902E-2</v>
      </c>
      <c r="AS18" s="18">
        <v>5.1430074575698703E-2</v>
      </c>
      <c r="AT18" s="18">
        <v>3.3718554787065202E-2</v>
      </c>
      <c r="AU18" s="18">
        <v>3.02798087803553E-2</v>
      </c>
      <c r="AV18" s="18">
        <v>3.2850040816971703E-2</v>
      </c>
      <c r="AW18" s="18">
        <v>3.05135311021578E-2</v>
      </c>
      <c r="AX18" s="18">
        <v>5.6602736930509302E-2</v>
      </c>
    </row>
    <row r="19" spans="1:50" x14ac:dyDescent="0.25">
      <c r="A19" s="16" t="s">
        <v>92</v>
      </c>
      <c r="B19" s="16">
        <v>11645342</v>
      </c>
      <c r="C19" s="16">
        <v>4904799</v>
      </c>
      <c r="D19" s="16">
        <v>6740543</v>
      </c>
      <c r="E19" s="16">
        <v>2099365</v>
      </c>
      <c r="F19" s="16">
        <v>2204825</v>
      </c>
      <c r="G19" s="16">
        <v>1248111</v>
      </c>
      <c r="H19" s="16">
        <v>1188242</v>
      </c>
      <c r="I19" s="16">
        <v>6015968</v>
      </c>
      <c r="J19" s="16">
        <v>2979671</v>
      </c>
      <c r="K19" s="16">
        <v>3036297</v>
      </c>
      <c r="L19" s="16">
        <v>1177642</v>
      </c>
      <c r="M19" s="16">
        <v>1030490</v>
      </c>
      <c r="N19" s="16">
        <v>470824</v>
      </c>
      <c r="O19" s="16">
        <v>357341</v>
      </c>
      <c r="P19" s="16">
        <v>374503</v>
      </c>
      <c r="Q19" s="16">
        <v>212104</v>
      </c>
      <c r="R19" s="16">
        <v>162399</v>
      </c>
      <c r="S19" s="16">
        <v>75920</v>
      </c>
      <c r="T19" s="16">
        <v>43727</v>
      </c>
      <c r="U19" s="16">
        <v>23841</v>
      </c>
      <c r="V19" s="16">
        <v>18911</v>
      </c>
      <c r="W19" s="16">
        <v>6390471</v>
      </c>
      <c r="X19" s="16">
        <v>3191775</v>
      </c>
      <c r="Y19" s="16">
        <v>3198696</v>
      </c>
      <c r="Z19" s="16">
        <v>1253562</v>
      </c>
      <c r="AA19" s="16">
        <v>1074217</v>
      </c>
      <c r="AB19" s="16">
        <v>494665</v>
      </c>
      <c r="AC19" s="16">
        <v>376252</v>
      </c>
      <c r="AD19" s="18">
        <v>0.918788852696239</v>
      </c>
      <c r="AE19" s="18">
        <v>0.87883115129957001</v>
      </c>
      <c r="AF19" s="18">
        <v>0.96033470155157796</v>
      </c>
      <c r="AG19" s="18">
        <v>0.94530090335650496</v>
      </c>
      <c r="AH19" s="18">
        <v>0.97453742490525397</v>
      </c>
      <c r="AI19" s="18">
        <v>0.96318578157571499</v>
      </c>
      <c r="AJ19" s="18">
        <v>0.96353900293652395</v>
      </c>
      <c r="AK19" s="18">
        <v>0.88059461485978596</v>
      </c>
      <c r="AL19" s="18">
        <v>0.83350455163780501</v>
      </c>
      <c r="AM19" s="18">
        <v>0.92955630636919595</v>
      </c>
      <c r="AN19" s="18">
        <v>0.90901402618207705</v>
      </c>
      <c r="AO19" s="18">
        <v>0.94898626762705396</v>
      </c>
      <c r="AP19" s="18">
        <v>0.927053874351216</v>
      </c>
      <c r="AQ19" s="18">
        <v>0.94307139445955401</v>
      </c>
      <c r="AR19" s="18">
        <v>4.1570201602217298E-2</v>
      </c>
      <c r="AS19" s="18">
        <v>5.1576004781735497E-2</v>
      </c>
      <c r="AT19" s="18">
        <v>3.2049654284756202E-2</v>
      </c>
      <c r="AU19" s="18">
        <v>3.8386588911089398E-2</v>
      </c>
      <c r="AV19" s="18">
        <v>2.6218754277891901E-2</v>
      </c>
      <c r="AW19" s="18">
        <v>3.7512915904333199E-2</v>
      </c>
      <c r="AX19" s="18">
        <v>2.1242117251706601E-2</v>
      </c>
    </row>
    <row r="20" spans="1:50" x14ac:dyDescent="0.25">
      <c r="A20" s="16" t="s">
        <v>93</v>
      </c>
      <c r="B20" s="16">
        <v>11674224</v>
      </c>
      <c r="C20" s="16">
        <v>4908159</v>
      </c>
      <c r="D20" s="16">
        <v>6766065</v>
      </c>
      <c r="E20" s="16">
        <v>2187345</v>
      </c>
      <c r="F20" s="16">
        <v>2209334</v>
      </c>
      <c r="G20" s="16">
        <v>1266140</v>
      </c>
      <c r="H20" s="16">
        <v>1103246</v>
      </c>
      <c r="I20" s="16">
        <v>5952899</v>
      </c>
      <c r="J20" s="16">
        <v>2946935</v>
      </c>
      <c r="K20" s="16">
        <v>3005964</v>
      </c>
      <c r="L20" s="16">
        <v>1226704</v>
      </c>
      <c r="M20" s="16">
        <v>1002526</v>
      </c>
      <c r="N20" s="16">
        <v>468706</v>
      </c>
      <c r="O20" s="16">
        <v>308028</v>
      </c>
      <c r="P20" s="16">
        <v>427354</v>
      </c>
      <c r="Q20" s="16">
        <v>232992</v>
      </c>
      <c r="R20" s="16">
        <v>194362</v>
      </c>
      <c r="S20" s="16">
        <v>83826</v>
      </c>
      <c r="T20" s="16">
        <v>38353</v>
      </c>
      <c r="U20" s="16">
        <v>31437</v>
      </c>
      <c r="V20" s="16">
        <v>40746</v>
      </c>
      <c r="W20" s="16">
        <v>6380253</v>
      </c>
      <c r="X20" s="16">
        <v>3179927</v>
      </c>
      <c r="Y20" s="16">
        <v>3200326</v>
      </c>
      <c r="Z20" s="16">
        <v>1310530</v>
      </c>
      <c r="AA20" s="16">
        <v>1040879</v>
      </c>
      <c r="AB20" s="16">
        <v>500143</v>
      </c>
      <c r="AC20" s="16">
        <v>348774</v>
      </c>
      <c r="AD20" s="18">
        <v>0.91805705700860396</v>
      </c>
      <c r="AE20" s="18">
        <v>0.87581746211351497</v>
      </c>
      <c r="AF20" s="18">
        <v>0.96247272363493097</v>
      </c>
      <c r="AG20" s="18">
        <v>0.94884878883707302</v>
      </c>
      <c r="AH20" s="18">
        <v>0.98136999075207298</v>
      </c>
      <c r="AI20" s="18">
        <v>0.95963881537947404</v>
      </c>
      <c r="AJ20" s="18">
        <v>0.95865968662787504</v>
      </c>
      <c r="AK20" s="18">
        <v>0.88029340633532505</v>
      </c>
      <c r="AL20" s="18">
        <v>0.83143272772552401</v>
      </c>
      <c r="AM20" s="18">
        <v>0.93167125732227696</v>
      </c>
      <c r="AN20" s="18">
        <v>0.91543323158313805</v>
      </c>
      <c r="AO20" s="18">
        <v>0.963478935949584</v>
      </c>
      <c r="AP20" s="18">
        <v>0.93020168173484197</v>
      </c>
      <c r="AQ20" s="18">
        <v>0.89324188752895695</v>
      </c>
      <c r="AR20" s="18">
        <v>4.1134317725662402E-2</v>
      </c>
      <c r="AS20" s="18">
        <v>5.0678065131154103E-2</v>
      </c>
      <c r="AT20" s="18">
        <v>3.2002430361172299E-2</v>
      </c>
      <c r="AU20" s="18">
        <v>3.5216946732776401E-2</v>
      </c>
      <c r="AV20" s="18">
        <v>1.8230692777530599E-2</v>
      </c>
      <c r="AW20" s="18">
        <v>3.06752219406543E-2</v>
      </c>
      <c r="AX20" s="18">
        <v>6.8238813013018304E-2</v>
      </c>
    </row>
    <row r="21" spans="1:50" x14ac:dyDescent="0.25">
      <c r="A21" s="16" t="s">
        <v>94</v>
      </c>
      <c r="B21" s="16">
        <v>11701989</v>
      </c>
      <c r="C21" s="16">
        <v>4891163</v>
      </c>
      <c r="D21" s="16">
        <v>6810826</v>
      </c>
      <c r="E21" s="16">
        <v>2220646</v>
      </c>
      <c r="F21" s="16">
        <v>2246191</v>
      </c>
      <c r="G21" s="16">
        <v>1155917</v>
      </c>
      <c r="H21" s="16">
        <v>1188072</v>
      </c>
      <c r="I21" s="16">
        <v>5992724</v>
      </c>
      <c r="J21" s="16">
        <v>2913340</v>
      </c>
      <c r="K21" s="16">
        <v>3079384</v>
      </c>
      <c r="L21" s="16">
        <v>1254810</v>
      </c>
      <c r="M21" s="16">
        <v>1053014</v>
      </c>
      <c r="N21" s="16">
        <v>429108</v>
      </c>
      <c r="O21" s="16">
        <v>342452</v>
      </c>
      <c r="P21" s="16">
        <v>435996</v>
      </c>
      <c r="Q21" s="16">
        <v>257347</v>
      </c>
      <c r="R21" s="16">
        <v>178649</v>
      </c>
      <c r="S21" s="16">
        <v>69593</v>
      </c>
      <c r="T21" s="16">
        <v>45523</v>
      </c>
      <c r="U21" s="16">
        <v>21301</v>
      </c>
      <c r="V21" s="16">
        <v>42232</v>
      </c>
      <c r="W21" s="16">
        <v>6428720</v>
      </c>
      <c r="X21" s="16">
        <v>3170687</v>
      </c>
      <c r="Y21" s="16">
        <v>3258033</v>
      </c>
      <c r="Z21" s="16">
        <v>1324403</v>
      </c>
      <c r="AA21" s="16">
        <v>1098537</v>
      </c>
      <c r="AB21" s="16">
        <v>450409</v>
      </c>
      <c r="AC21" s="16">
        <v>384684</v>
      </c>
      <c r="AD21" s="18">
        <v>0.92630763595361698</v>
      </c>
      <c r="AE21" s="18">
        <v>0.88479322453475795</v>
      </c>
      <c r="AF21" s="18">
        <v>0.96828848638936904</v>
      </c>
      <c r="AG21" s="18">
        <v>0.95222057701799301</v>
      </c>
      <c r="AH21" s="18">
        <v>0.97756663469947302</v>
      </c>
      <c r="AI21" s="18">
        <v>0.98280880662855896</v>
      </c>
      <c r="AJ21" s="18">
        <v>0.97940719397589604</v>
      </c>
      <c r="AK21" s="18">
        <v>0.88277685716926602</v>
      </c>
      <c r="AL21" s="18">
        <v>0.82779491703932495</v>
      </c>
      <c r="AM21" s="18">
        <v>0.93837655198305203</v>
      </c>
      <c r="AN21" s="18">
        <v>0.92961008659756805</v>
      </c>
      <c r="AO21" s="18">
        <v>0.953921825425326</v>
      </c>
      <c r="AP21" s="18">
        <v>0.95106620027200806</v>
      </c>
      <c r="AQ21" s="18">
        <v>0.90500630289933404</v>
      </c>
      <c r="AR21" s="18">
        <v>4.6993868013985397E-2</v>
      </c>
      <c r="AS21" s="18">
        <v>6.4419918592171097E-2</v>
      </c>
      <c r="AT21" s="18">
        <v>3.0891552287123099E-2</v>
      </c>
      <c r="AU21" s="18">
        <v>2.3745013462355798E-2</v>
      </c>
      <c r="AV21" s="18">
        <v>2.4187414376531501E-2</v>
      </c>
      <c r="AW21" s="18">
        <v>3.2297844852898001E-2</v>
      </c>
      <c r="AX21" s="18">
        <v>7.5965228287258199E-2</v>
      </c>
    </row>
    <row r="22" spans="1:50" x14ac:dyDescent="0.25">
      <c r="A22" s="16" t="s">
        <v>95</v>
      </c>
      <c r="B22" s="16">
        <v>11730671</v>
      </c>
      <c r="C22" s="16">
        <v>5018750</v>
      </c>
      <c r="D22" s="16">
        <v>6711921</v>
      </c>
      <c r="E22" s="16">
        <v>2162655</v>
      </c>
      <c r="F22" s="16">
        <v>2220034</v>
      </c>
      <c r="G22" s="16">
        <v>1172218</v>
      </c>
      <c r="H22" s="16">
        <v>1157014</v>
      </c>
      <c r="I22" s="16">
        <v>6029775</v>
      </c>
      <c r="J22" s="16">
        <v>2999071</v>
      </c>
      <c r="K22" s="16">
        <v>3030704</v>
      </c>
      <c r="L22" s="16">
        <v>1245155</v>
      </c>
      <c r="M22" s="16">
        <v>1032830</v>
      </c>
      <c r="N22" s="16">
        <v>432082</v>
      </c>
      <c r="O22" s="16">
        <v>320637</v>
      </c>
      <c r="P22" s="16">
        <v>410959</v>
      </c>
      <c r="Q22" s="16">
        <v>244001</v>
      </c>
      <c r="R22" s="16">
        <v>166958</v>
      </c>
      <c r="S22" s="16">
        <v>73101</v>
      </c>
      <c r="T22" s="16">
        <v>46343</v>
      </c>
      <c r="U22" s="16">
        <v>19141</v>
      </c>
      <c r="V22" s="16">
        <v>28373</v>
      </c>
      <c r="W22" s="16">
        <v>6440734</v>
      </c>
      <c r="X22" s="16">
        <v>3243072</v>
      </c>
      <c r="Y22" s="16">
        <v>3197662</v>
      </c>
      <c r="Z22" s="16">
        <v>1318256</v>
      </c>
      <c r="AA22" s="16">
        <v>1079173</v>
      </c>
      <c r="AB22" s="16">
        <v>451223</v>
      </c>
      <c r="AC22" s="16">
        <v>349010</v>
      </c>
      <c r="AD22" s="18">
        <v>0.91843881963007401</v>
      </c>
      <c r="AE22" s="18">
        <v>0.87976476929428704</v>
      </c>
      <c r="AF22" s="18">
        <v>0.96021315445135802</v>
      </c>
      <c r="AG22" s="18">
        <v>0.95215932070792797</v>
      </c>
      <c r="AH22" s="18">
        <v>0.966074176998717</v>
      </c>
      <c r="AI22" s="18">
        <v>0.96997443536166705</v>
      </c>
      <c r="AJ22" s="18">
        <v>0.958270996351268</v>
      </c>
      <c r="AK22" s="18">
        <v>0.87812226141947303</v>
      </c>
      <c r="AL22" s="18">
        <v>0.82798858033775102</v>
      </c>
      <c r="AM22" s="18">
        <v>0.93227488213407605</v>
      </c>
      <c r="AN22" s="18">
        <v>0.926851927022599</v>
      </c>
      <c r="AO22" s="18">
        <v>0.939873877725524</v>
      </c>
      <c r="AP22" s="18">
        <v>0.94640703439886997</v>
      </c>
      <c r="AQ22" s="18">
        <v>0.90818255856088603</v>
      </c>
      <c r="AR22" s="18">
        <v>4.3896835966536901E-2</v>
      </c>
      <c r="AS22" s="18">
        <v>5.8852310030633299E-2</v>
      </c>
      <c r="AT22" s="18">
        <v>2.90959066617302E-2</v>
      </c>
      <c r="AU22" s="18">
        <v>2.65789486432935E-2</v>
      </c>
      <c r="AV22" s="18">
        <v>2.7120380501826101E-2</v>
      </c>
      <c r="AW22" s="18">
        <v>2.4296930005180899E-2</v>
      </c>
      <c r="AX22" s="18">
        <v>5.22695959505197E-2</v>
      </c>
    </row>
    <row r="23" spans="1:50" x14ac:dyDescent="0.25">
      <c r="A23" s="16" t="s">
        <v>96</v>
      </c>
      <c r="B23" s="16">
        <v>11759357</v>
      </c>
      <c r="C23" s="16">
        <v>4999424</v>
      </c>
      <c r="D23" s="16">
        <v>6759933</v>
      </c>
      <c r="E23" s="16">
        <v>2167471</v>
      </c>
      <c r="F23" s="16">
        <v>2248893</v>
      </c>
      <c r="G23" s="16">
        <v>1259193</v>
      </c>
      <c r="H23" s="16">
        <v>1084376</v>
      </c>
      <c r="I23" s="16">
        <v>6090738</v>
      </c>
      <c r="J23" s="16">
        <v>3047943</v>
      </c>
      <c r="K23" s="16">
        <v>3042795</v>
      </c>
      <c r="L23" s="16">
        <v>1236136</v>
      </c>
      <c r="M23" s="16">
        <v>1007498</v>
      </c>
      <c r="N23" s="16">
        <v>470736</v>
      </c>
      <c r="O23" s="16">
        <v>328425</v>
      </c>
      <c r="P23" s="16">
        <v>389486</v>
      </c>
      <c r="Q23" s="16">
        <v>220037</v>
      </c>
      <c r="R23" s="16">
        <v>169449</v>
      </c>
      <c r="S23" s="16">
        <v>74134</v>
      </c>
      <c r="T23" s="16">
        <v>50022</v>
      </c>
      <c r="U23" s="16">
        <v>29108</v>
      </c>
      <c r="V23" s="16">
        <v>16185</v>
      </c>
      <c r="W23" s="16">
        <v>6480224</v>
      </c>
      <c r="X23" s="16">
        <v>3267980</v>
      </c>
      <c r="Y23" s="16">
        <v>3212244</v>
      </c>
      <c r="Z23" s="16">
        <v>1310270</v>
      </c>
      <c r="AA23" s="16">
        <v>1057520</v>
      </c>
      <c r="AB23" s="16">
        <v>499844</v>
      </c>
      <c r="AC23" s="16">
        <v>344610</v>
      </c>
      <c r="AD23" s="18">
        <v>0.91898436155149199</v>
      </c>
      <c r="AE23" s="18">
        <v>0.88247781085476495</v>
      </c>
      <c r="AF23" s="18">
        <v>0.95809087157788397</v>
      </c>
      <c r="AG23" s="18">
        <v>0.94203582437172095</v>
      </c>
      <c r="AH23" s="18">
        <v>0.96634123057767995</v>
      </c>
      <c r="AI23" s="18">
        <v>0.98283702030762599</v>
      </c>
      <c r="AJ23" s="18">
        <v>0.95452715196578597</v>
      </c>
      <c r="AK23" s="18">
        <v>0.87878803538760797</v>
      </c>
      <c r="AL23" s="18">
        <v>0.83225764216213205</v>
      </c>
      <c r="AM23" s="18">
        <v>0.92863227579038898</v>
      </c>
      <c r="AN23" s="18">
        <v>0.90844392197119594</v>
      </c>
      <c r="AO23" s="18">
        <v>0.94541728822717197</v>
      </c>
      <c r="AP23" s="18">
        <v>0.945531554623119</v>
      </c>
      <c r="AQ23" s="18">
        <v>0.92457808999964797</v>
      </c>
      <c r="AR23" s="18">
        <v>4.3739945798448997E-2</v>
      </c>
      <c r="AS23" s="18">
        <v>5.6908137604036797E-2</v>
      </c>
      <c r="AT23" s="18">
        <v>3.0747183447202502E-2</v>
      </c>
      <c r="AU23" s="18">
        <v>3.5658837521310903E-2</v>
      </c>
      <c r="AV23" s="18">
        <v>2.1652747175031999E-2</v>
      </c>
      <c r="AW23" s="18">
        <v>3.7956919523473701E-2</v>
      </c>
      <c r="AX23" s="18">
        <v>3.1375809377930899E-2</v>
      </c>
    </row>
    <row r="24" spans="1:50" x14ac:dyDescent="0.25">
      <c r="A24" s="16" t="s">
        <v>97</v>
      </c>
      <c r="B24" s="16">
        <v>11787905</v>
      </c>
      <c r="C24" s="16">
        <v>5039970</v>
      </c>
      <c r="D24" s="16">
        <v>6747935</v>
      </c>
      <c r="E24" s="16">
        <v>2293036</v>
      </c>
      <c r="F24" s="16">
        <v>2331818</v>
      </c>
      <c r="G24" s="16">
        <v>1081638</v>
      </c>
      <c r="H24" s="16">
        <v>1041443</v>
      </c>
      <c r="I24" s="16">
        <v>6037785</v>
      </c>
      <c r="J24" s="16">
        <v>3018900</v>
      </c>
      <c r="K24" s="16">
        <v>3018885</v>
      </c>
      <c r="L24" s="16">
        <v>1255527</v>
      </c>
      <c r="M24" s="16">
        <v>1053170</v>
      </c>
      <c r="N24" s="16">
        <v>392312</v>
      </c>
      <c r="O24" s="16">
        <v>317876</v>
      </c>
      <c r="P24" s="16">
        <v>484880</v>
      </c>
      <c r="Q24" s="16">
        <v>274810</v>
      </c>
      <c r="R24" s="16">
        <v>210070</v>
      </c>
      <c r="S24" s="16">
        <v>96000</v>
      </c>
      <c r="T24" s="16">
        <v>70048</v>
      </c>
      <c r="U24" s="16">
        <v>25410</v>
      </c>
      <c r="V24" s="16">
        <v>18612</v>
      </c>
      <c r="W24" s="16">
        <v>6522665</v>
      </c>
      <c r="X24" s="16">
        <v>3293710</v>
      </c>
      <c r="Y24" s="16">
        <v>3228955</v>
      </c>
      <c r="Z24" s="16">
        <v>1351527</v>
      </c>
      <c r="AA24" s="16">
        <v>1123218</v>
      </c>
      <c r="AB24" s="16">
        <v>417722</v>
      </c>
      <c r="AC24" s="16">
        <v>336488</v>
      </c>
      <c r="AD24" s="18">
        <v>0.91783187046916004</v>
      </c>
      <c r="AE24" s="18">
        <v>0.880865769801632</v>
      </c>
      <c r="AF24" s="18">
        <v>0.957652765806012</v>
      </c>
      <c r="AG24" s="18">
        <v>0.940494445996926</v>
      </c>
      <c r="AH24" s="18">
        <v>0.97493785925522103</v>
      </c>
      <c r="AI24" s="18">
        <v>0.95977036313286401</v>
      </c>
      <c r="AJ24" s="18">
        <v>0.965928613431006</v>
      </c>
      <c r="AK24" s="18">
        <v>0.86986005969180902</v>
      </c>
      <c r="AL24" s="18">
        <v>0.82394423167076503</v>
      </c>
      <c r="AM24" s="18">
        <v>0.91932184627232005</v>
      </c>
      <c r="AN24" s="18">
        <v>0.89428007545060795</v>
      </c>
      <c r="AO24" s="18">
        <v>0.93938290594223794</v>
      </c>
      <c r="AP24" s="18">
        <v>0.93141393475808198</v>
      </c>
      <c r="AQ24" s="18">
        <v>0.93777600129136895</v>
      </c>
      <c r="AR24" s="18">
        <v>5.2266446961390697E-2</v>
      </c>
      <c r="AS24" s="18">
        <v>6.4619991015981801E-2</v>
      </c>
      <c r="AT24" s="18">
        <v>4.0025905946640801E-2</v>
      </c>
      <c r="AU24" s="18">
        <v>4.9138376885714603E-2</v>
      </c>
      <c r="AV24" s="18">
        <v>3.6468943097711697E-2</v>
      </c>
      <c r="AW24" s="18">
        <v>2.95450135407615E-2</v>
      </c>
      <c r="AX24" s="18">
        <v>2.91456446658497E-2</v>
      </c>
    </row>
    <row r="25" spans="1:50" x14ac:dyDescent="0.25">
      <c r="A25" s="16" t="s">
        <v>98</v>
      </c>
      <c r="B25" s="16">
        <v>11815859</v>
      </c>
      <c r="C25" s="16">
        <v>5154001</v>
      </c>
      <c r="D25" s="16">
        <v>6661858</v>
      </c>
      <c r="E25" s="16">
        <v>2249662</v>
      </c>
      <c r="F25" s="16">
        <v>2309427</v>
      </c>
      <c r="G25" s="16">
        <v>1074120</v>
      </c>
      <c r="H25" s="16">
        <v>1028649</v>
      </c>
      <c r="I25" s="16">
        <v>5991444</v>
      </c>
      <c r="J25" s="16">
        <v>3058109</v>
      </c>
      <c r="K25" s="16">
        <v>2933335</v>
      </c>
      <c r="L25" s="16">
        <v>1259137</v>
      </c>
      <c r="M25" s="16">
        <v>1014074</v>
      </c>
      <c r="N25" s="16">
        <v>367662</v>
      </c>
      <c r="O25" s="16">
        <v>292462</v>
      </c>
      <c r="P25" s="16">
        <v>516976</v>
      </c>
      <c r="Q25" s="16">
        <v>291307</v>
      </c>
      <c r="R25" s="16">
        <v>225669</v>
      </c>
      <c r="S25" s="16">
        <v>95111</v>
      </c>
      <c r="T25" s="16">
        <v>68079</v>
      </c>
      <c r="U25" s="16">
        <v>27202</v>
      </c>
      <c r="V25" s="16">
        <v>35277</v>
      </c>
      <c r="W25" s="16">
        <v>6508420</v>
      </c>
      <c r="X25" s="16">
        <v>3349416</v>
      </c>
      <c r="Y25" s="16">
        <v>3159004</v>
      </c>
      <c r="Z25" s="16">
        <v>1354248</v>
      </c>
      <c r="AA25" s="16">
        <v>1082153</v>
      </c>
      <c r="AB25" s="16">
        <v>394864</v>
      </c>
      <c r="AC25" s="16">
        <v>327739</v>
      </c>
      <c r="AD25" s="18">
        <v>0.91194543280335905</v>
      </c>
      <c r="AE25" s="18">
        <v>0.87165916865483895</v>
      </c>
      <c r="AF25" s="18">
        <v>0.95708215565082</v>
      </c>
      <c r="AG25" s="18">
        <v>0.944935769271676</v>
      </c>
      <c r="AH25" s="18">
        <v>0.965273160518198</v>
      </c>
      <c r="AI25" s="18">
        <v>0.95870697136245298</v>
      </c>
      <c r="AJ25" s="18">
        <v>0.97719522253592594</v>
      </c>
      <c r="AK25" s="18">
        <v>0.85893992478454695</v>
      </c>
      <c r="AL25" s="18">
        <v>0.81240883756842897</v>
      </c>
      <c r="AM25" s="18">
        <v>0.91107334623365699</v>
      </c>
      <c r="AN25" s="18">
        <v>0.89954301577413398</v>
      </c>
      <c r="AO25" s="18">
        <v>0.92548844297059196</v>
      </c>
      <c r="AP25" s="18">
        <v>0.90625208606840102</v>
      </c>
      <c r="AQ25" s="18">
        <v>0.91373758842749697</v>
      </c>
      <c r="AR25" s="18">
        <v>5.8123552256707303E-2</v>
      </c>
      <c r="AS25" s="18">
        <v>6.7974195897974807E-2</v>
      </c>
      <c r="AT25" s="18">
        <v>4.8071954059028803E-2</v>
      </c>
      <c r="AU25" s="18">
        <v>4.8037924876660899E-2</v>
      </c>
      <c r="AV25" s="18">
        <v>4.1216019645928297E-2</v>
      </c>
      <c r="AW25" s="18">
        <v>5.4714200335381602E-2</v>
      </c>
      <c r="AX25" s="18">
        <v>6.4938543133427701E-2</v>
      </c>
    </row>
    <row r="26" spans="1:50" x14ac:dyDescent="0.25">
      <c r="A26" s="16" t="s">
        <v>99</v>
      </c>
      <c r="B26" s="16">
        <v>11844307</v>
      </c>
      <c r="C26" s="16">
        <v>5169004</v>
      </c>
      <c r="D26" s="16">
        <v>6675303</v>
      </c>
      <c r="E26" s="16">
        <v>2208752</v>
      </c>
      <c r="F26" s="16">
        <v>2284960</v>
      </c>
      <c r="G26" s="16">
        <v>1129358</v>
      </c>
      <c r="H26" s="16">
        <v>1052233</v>
      </c>
      <c r="I26" s="16">
        <v>5970943</v>
      </c>
      <c r="J26" s="16">
        <v>3027291</v>
      </c>
      <c r="K26" s="16">
        <v>2943652</v>
      </c>
      <c r="L26" s="16">
        <v>1237334</v>
      </c>
      <c r="M26" s="16">
        <v>996772</v>
      </c>
      <c r="N26" s="16">
        <v>399896</v>
      </c>
      <c r="O26" s="16">
        <v>309650</v>
      </c>
      <c r="P26" s="16">
        <v>542689</v>
      </c>
      <c r="Q26" s="16">
        <v>297863</v>
      </c>
      <c r="R26" s="16">
        <v>244826</v>
      </c>
      <c r="S26" s="16">
        <v>107750</v>
      </c>
      <c r="T26" s="16">
        <v>71225</v>
      </c>
      <c r="U26" s="16">
        <v>33462</v>
      </c>
      <c r="V26" s="16">
        <v>32389</v>
      </c>
      <c r="W26" s="16">
        <v>6513632</v>
      </c>
      <c r="X26" s="16">
        <v>3325154</v>
      </c>
      <c r="Y26" s="16">
        <v>3188478</v>
      </c>
      <c r="Z26" s="16">
        <v>1345084</v>
      </c>
      <c r="AA26" s="16">
        <v>1067997</v>
      </c>
      <c r="AB26" s="16">
        <v>433358</v>
      </c>
      <c r="AC26" s="16">
        <v>342039</v>
      </c>
      <c r="AD26" s="18">
        <v>0.91587865081514297</v>
      </c>
      <c r="AE26" s="18">
        <v>0.877096322249866</v>
      </c>
      <c r="AF26" s="18">
        <v>0.959227488629113</v>
      </c>
      <c r="AG26" s="18">
        <v>0.93982160961273098</v>
      </c>
      <c r="AH26" s="18">
        <v>0.97568507144475303</v>
      </c>
      <c r="AI26" s="18">
        <v>0.96428896807898601</v>
      </c>
      <c r="AJ26" s="18">
        <v>0.97361383628813503</v>
      </c>
      <c r="AK26" s="18">
        <v>0.86344948414774203</v>
      </c>
      <c r="AL26" s="18">
        <v>0.81753721964052695</v>
      </c>
      <c r="AM26" s="18">
        <v>0.91476778764892197</v>
      </c>
      <c r="AN26" s="18">
        <v>0.89247440716489601</v>
      </c>
      <c r="AO26" s="18">
        <v>0.936459795521285</v>
      </c>
      <c r="AP26" s="18">
        <v>0.91805647023299797</v>
      </c>
      <c r="AQ26" s="18">
        <v>0.92486638569930302</v>
      </c>
      <c r="AR26" s="18">
        <v>5.7244665131934498E-2</v>
      </c>
      <c r="AS26" s="18">
        <v>6.7904859590064301E-2</v>
      </c>
      <c r="AT26" s="18">
        <v>4.63494859219796E-2</v>
      </c>
      <c r="AU26" s="18">
        <v>5.0378925067859903E-2</v>
      </c>
      <c r="AV26" s="18">
        <v>4.02028042361912E-2</v>
      </c>
      <c r="AW26" s="18">
        <v>4.7944650801192097E-2</v>
      </c>
      <c r="AX26" s="18">
        <v>5.0068568021464803E-2</v>
      </c>
    </row>
    <row r="27" spans="1:50" x14ac:dyDescent="0.25">
      <c r="A27" s="16" t="s">
        <v>100</v>
      </c>
      <c r="B27" s="16">
        <v>11872692</v>
      </c>
      <c r="C27" s="16">
        <v>5211616</v>
      </c>
      <c r="D27" s="16">
        <v>6661076</v>
      </c>
      <c r="E27" s="16">
        <v>2199050</v>
      </c>
      <c r="F27" s="16">
        <v>2274504</v>
      </c>
      <c r="G27" s="16">
        <v>1209420</v>
      </c>
      <c r="H27" s="16">
        <v>978102</v>
      </c>
      <c r="I27" s="16">
        <v>6058560</v>
      </c>
      <c r="J27" s="16">
        <v>3117958</v>
      </c>
      <c r="K27" s="16">
        <v>2940602</v>
      </c>
      <c r="L27" s="16">
        <v>1196029</v>
      </c>
      <c r="M27" s="16">
        <v>991828</v>
      </c>
      <c r="N27" s="16">
        <v>442542</v>
      </c>
      <c r="O27" s="16">
        <v>310203</v>
      </c>
      <c r="P27" s="16">
        <v>479150</v>
      </c>
      <c r="Q27" s="16">
        <v>282655</v>
      </c>
      <c r="R27" s="16">
        <v>196495</v>
      </c>
      <c r="S27" s="16">
        <v>91914</v>
      </c>
      <c r="T27" s="16">
        <v>66947</v>
      </c>
      <c r="U27" s="16">
        <v>23102</v>
      </c>
      <c r="V27" s="16">
        <v>14532</v>
      </c>
      <c r="W27" s="16">
        <v>6537710</v>
      </c>
      <c r="X27" s="16">
        <v>3400613</v>
      </c>
      <c r="Y27" s="16">
        <v>3137097</v>
      </c>
      <c r="Z27" s="16">
        <v>1287943</v>
      </c>
      <c r="AA27" s="16">
        <v>1058775</v>
      </c>
      <c r="AB27" s="16">
        <v>465644</v>
      </c>
      <c r="AC27" s="16">
        <v>324735</v>
      </c>
      <c r="AD27" s="18">
        <v>0.920638383942181</v>
      </c>
      <c r="AE27" s="18">
        <v>0.88560924148948506</v>
      </c>
      <c r="AF27" s="18">
        <v>0.961060982944969</v>
      </c>
      <c r="AG27" s="18">
        <v>0.94556212905297898</v>
      </c>
      <c r="AH27" s="18">
        <v>0.97544051828695399</v>
      </c>
      <c r="AI27" s="18">
        <v>0.96413266485936</v>
      </c>
      <c r="AJ27" s="18">
        <v>0.96762058420417896</v>
      </c>
      <c r="AK27" s="18">
        <v>0.87233834398204002</v>
      </c>
      <c r="AL27" s="18">
        <v>0.82682717269067896</v>
      </c>
      <c r="AM27" s="18">
        <v>0.92485689563491402</v>
      </c>
      <c r="AN27" s="18">
        <v>0.90983433646213197</v>
      </c>
      <c r="AO27" s="18">
        <v>0.93122213396197395</v>
      </c>
      <c r="AP27" s="18">
        <v>0.94105014046809599</v>
      </c>
      <c r="AQ27" s="18">
        <v>0.93829513135744902</v>
      </c>
      <c r="AR27" s="18">
        <v>5.2463639147132597E-2</v>
      </c>
      <c r="AS27" s="18">
        <v>6.6374723800241606E-2</v>
      </c>
      <c r="AT27" s="18">
        <v>3.76709573612228E-2</v>
      </c>
      <c r="AU27" s="18">
        <v>3.7784711858785902E-2</v>
      </c>
      <c r="AV27" s="18">
        <v>4.5331707568017798E-2</v>
      </c>
      <c r="AW27" s="18">
        <v>2.3941232604779601E-2</v>
      </c>
      <c r="AX27" s="18">
        <v>3.0306768298907698E-2</v>
      </c>
    </row>
    <row r="28" spans="1:50" x14ac:dyDescent="0.25">
      <c r="A28" s="16" t="s">
        <v>101</v>
      </c>
      <c r="B28" s="16">
        <v>11900834</v>
      </c>
      <c r="C28" s="16">
        <v>5294339</v>
      </c>
      <c r="D28" s="16">
        <v>6606495</v>
      </c>
      <c r="E28" s="16">
        <v>2391620</v>
      </c>
      <c r="F28" s="16">
        <v>2182882</v>
      </c>
      <c r="G28" s="16">
        <v>1128574</v>
      </c>
      <c r="H28" s="16">
        <v>903419</v>
      </c>
      <c r="I28" s="16">
        <v>6107735</v>
      </c>
      <c r="J28" s="16">
        <v>3160713</v>
      </c>
      <c r="K28" s="16">
        <v>2947022</v>
      </c>
      <c r="L28" s="16">
        <v>1280746</v>
      </c>
      <c r="M28" s="16">
        <v>986266</v>
      </c>
      <c r="N28" s="16">
        <v>417080</v>
      </c>
      <c r="O28" s="16">
        <v>262930</v>
      </c>
      <c r="P28" s="16">
        <v>450607</v>
      </c>
      <c r="Q28" s="16">
        <v>248990</v>
      </c>
      <c r="R28" s="16">
        <v>201617</v>
      </c>
      <c r="S28" s="16">
        <v>103769</v>
      </c>
      <c r="T28" s="16">
        <v>60883</v>
      </c>
      <c r="U28" s="16">
        <v>16168</v>
      </c>
      <c r="V28" s="16">
        <v>20797</v>
      </c>
      <c r="W28" s="16">
        <v>6558342</v>
      </c>
      <c r="X28" s="16">
        <v>3409703</v>
      </c>
      <c r="Y28" s="16">
        <v>3148639</v>
      </c>
      <c r="Z28" s="16">
        <v>1384515</v>
      </c>
      <c r="AA28" s="16">
        <v>1047149</v>
      </c>
      <c r="AB28" s="16">
        <v>433248</v>
      </c>
      <c r="AC28" s="16">
        <v>283727</v>
      </c>
      <c r="AD28" s="18">
        <v>0.91411948770168405</v>
      </c>
      <c r="AE28" s="18">
        <v>0.87484899417825002</v>
      </c>
      <c r="AF28" s="18">
        <v>0.96031404287936495</v>
      </c>
      <c r="AG28" s="18">
        <v>0.94722678960814599</v>
      </c>
      <c r="AH28" s="18">
        <v>0.97358932885293503</v>
      </c>
      <c r="AI28" s="18">
        <v>0.97152393838411499</v>
      </c>
      <c r="AJ28" s="18">
        <v>0.95570835739514604</v>
      </c>
      <c r="AK28" s="18">
        <v>0.86563184230090195</v>
      </c>
      <c r="AL28" s="18">
        <v>0.82110369843682196</v>
      </c>
      <c r="AM28" s="18">
        <v>0.91801106176402103</v>
      </c>
      <c r="AN28" s="18">
        <v>0.90609531183581904</v>
      </c>
      <c r="AO28" s="18">
        <v>0.93116336043050496</v>
      </c>
      <c r="AP28" s="18">
        <v>0.94239440782427397</v>
      </c>
      <c r="AQ28" s="18">
        <v>0.88607458938236106</v>
      </c>
      <c r="AR28" s="18">
        <v>5.30430059233198E-2</v>
      </c>
      <c r="AS28" s="18">
        <v>6.1433797259961898E-2</v>
      </c>
      <c r="AT28" s="18">
        <v>4.40511949492116E-2</v>
      </c>
      <c r="AU28" s="18">
        <v>4.3423051610841902E-2</v>
      </c>
      <c r="AV28" s="18">
        <v>4.3576862610455597E-2</v>
      </c>
      <c r="AW28" s="18">
        <v>2.9983337938425701E-2</v>
      </c>
      <c r="AX28" s="18">
        <v>7.2860896814355799E-2</v>
      </c>
    </row>
    <row r="29" spans="1:50" x14ac:dyDescent="0.25">
      <c r="A29" s="16" t="s">
        <v>102</v>
      </c>
      <c r="B29" s="16">
        <v>11928147</v>
      </c>
      <c r="C29" s="16">
        <v>5341376</v>
      </c>
      <c r="D29" s="16">
        <v>6586771</v>
      </c>
      <c r="E29" s="16">
        <v>2296274</v>
      </c>
      <c r="F29" s="16">
        <v>2253557</v>
      </c>
      <c r="G29" s="16">
        <v>1088856</v>
      </c>
      <c r="H29" s="16">
        <v>948084</v>
      </c>
      <c r="I29" s="16">
        <v>6143906</v>
      </c>
      <c r="J29" s="16">
        <v>3177566</v>
      </c>
      <c r="K29" s="16">
        <v>2966340</v>
      </c>
      <c r="L29" s="16">
        <v>1317838</v>
      </c>
      <c r="M29" s="16">
        <v>999915</v>
      </c>
      <c r="N29" s="16">
        <v>385668</v>
      </c>
      <c r="O29" s="16">
        <v>262919</v>
      </c>
      <c r="P29" s="16">
        <v>456914</v>
      </c>
      <c r="Q29" s="16">
        <v>281089</v>
      </c>
      <c r="R29" s="16">
        <v>175825</v>
      </c>
      <c r="S29" s="16">
        <v>75690</v>
      </c>
      <c r="T29" s="16">
        <v>55445</v>
      </c>
      <c r="U29" s="16">
        <v>20197</v>
      </c>
      <c r="V29" s="16">
        <v>24493</v>
      </c>
      <c r="W29" s="16">
        <v>6600820</v>
      </c>
      <c r="X29" s="16">
        <v>3458655</v>
      </c>
      <c r="Y29" s="16">
        <v>3142165</v>
      </c>
      <c r="Z29" s="16">
        <v>1393528</v>
      </c>
      <c r="AA29" s="16">
        <v>1055360</v>
      </c>
      <c r="AB29" s="16">
        <v>405865</v>
      </c>
      <c r="AC29" s="16">
        <v>287412</v>
      </c>
      <c r="AD29" s="18">
        <v>0.91811160501226396</v>
      </c>
      <c r="AE29" s="18">
        <v>0.87970123513545495</v>
      </c>
      <c r="AF29" s="18">
        <v>0.96215529218356999</v>
      </c>
      <c r="AG29" s="18">
        <v>0.95049969267585799</v>
      </c>
      <c r="AH29" s="18">
        <v>0.97473846701640798</v>
      </c>
      <c r="AI29" s="18">
        <v>0.96664482631413795</v>
      </c>
      <c r="AJ29" s="18">
        <v>0.96253990556054503</v>
      </c>
      <c r="AK29" s="18">
        <v>0.87153020566266004</v>
      </c>
      <c r="AL29" s="18">
        <v>0.82288675738957995</v>
      </c>
      <c r="AM29" s="18">
        <v>0.92730776848083596</v>
      </c>
      <c r="AN29" s="18">
        <v>0.92192156467212005</v>
      </c>
      <c r="AO29" s="18">
        <v>0.93396032310370602</v>
      </c>
      <c r="AP29" s="18">
        <v>0.930831236475958</v>
      </c>
      <c r="AQ29" s="18">
        <v>0.92165171227090403</v>
      </c>
      <c r="AR29" s="18">
        <v>5.0736096892035301E-2</v>
      </c>
      <c r="AS29" s="18">
        <v>6.4583833097752105E-2</v>
      </c>
      <c r="AT29" s="18">
        <v>3.6218190541413703E-2</v>
      </c>
      <c r="AU29" s="18">
        <v>3.0066425296029702E-2</v>
      </c>
      <c r="AV29" s="18">
        <v>4.1834959112181498E-2</v>
      </c>
      <c r="AW29" s="18">
        <v>3.7049378285857498E-2</v>
      </c>
      <c r="AX29" s="18">
        <v>4.2479478568558E-2</v>
      </c>
    </row>
    <row r="30" spans="1:50" x14ac:dyDescent="0.25">
      <c r="A30" s="16" t="s">
        <v>103</v>
      </c>
      <c r="B30" s="16">
        <v>11956577</v>
      </c>
      <c r="C30" s="16">
        <v>5294201</v>
      </c>
      <c r="D30" s="16">
        <v>6662376</v>
      </c>
      <c r="E30" s="16">
        <v>2279993</v>
      </c>
      <c r="F30" s="16">
        <v>2245651</v>
      </c>
      <c r="G30" s="16">
        <v>1222178</v>
      </c>
      <c r="H30" s="16">
        <v>914554</v>
      </c>
      <c r="I30" s="16">
        <v>6147672</v>
      </c>
      <c r="J30" s="16">
        <v>3168029</v>
      </c>
      <c r="K30" s="16">
        <v>2979643</v>
      </c>
      <c r="L30" s="16">
        <v>1273113</v>
      </c>
      <c r="M30" s="16">
        <v>995158</v>
      </c>
      <c r="N30" s="16">
        <v>443170</v>
      </c>
      <c r="O30" s="16">
        <v>268202</v>
      </c>
      <c r="P30" s="16">
        <v>436417</v>
      </c>
      <c r="Q30" s="16">
        <v>240097</v>
      </c>
      <c r="R30" s="16">
        <v>196320</v>
      </c>
      <c r="S30" s="16">
        <v>102615</v>
      </c>
      <c r="T30" s="16">
        <v>44830</v>
      </c>
      <c r="U30" s="16">
        <v>19309</v>
      </c>
      <c r="V30" s="16">
        <v>29566</v>
      </c>
      <c r="W30" s="16">
        <v>6584089</v>
      </c>
      <c r="X30" s="16">
        <v>3408126</v>
      </c>
      <c r="Y30" s="16">
        <v>3175963</v>
      </c>
      <c r="Z30" s="16">
        <v>1375728</v>
      </c>
      <c r="AA30" s="16">
        <v>1039988</v>
      </c>
      <c r="AB30" s="16">
        <v>462479</v>
      </c>
      <c r="AC30" s="16">
        <v>297768</v>
      </c>
      <c r="AD30" s="18">
        <v>0.91901279376363298</v>
      </c>
      <c r="AE30" s="18">
        <v>0.87602166487575195</v>
      </c>
      <c r="AF30" s="18">
        <v>0.96782344982449497</v>
      </c>
      <c r="AG30" s="18">
        <v>0.96015179083273094</v>
      </c>
      <c r="AH30" s="18">
        <v>0.97114019804990903</v>
      </c>
      <c r="AI30" s="18">
        <v>0.97878773254831897</v>
      </c>
      <c r="AJ30" s="18">
        <v>0.97192836702667795</v>
      </c>
      <c r="AK30" s="18">
        <v>0.879841089259638</v>
      </c>
      <c r="AL30" s="18">
        <v>0.83168744387169802</v>
      </c>
      <c r="AM30" s="18">
        <v>0.93451308983066905</v>
      </c>
      <c r="AN30" s="18">
        <v>0.92023681933579504</v>
      </c>
      <c r="AO30" s="18">
        <v>0.94688330176212099</v>
      </c>
      <c r="AP30" s="18">
        <v>0.947248027411143</v>
      </c>
      <c r="AQ30" s="18">
        <v>0.92935013385027199</v>
      </c>
      <c r="AR30" s="18">
        <v>4.2623677025838601E-2</v>
      </c>
      <c r="AS30" s="18">
        <v>5.06085896977699E-2</v>
      </c>
      <c r="AT30" s="18">
        <v>3.44178062640111E-2</v>
      </c>
      <c r="AU30" s="18">
        <v>4.1571522209335403E-2</v>
      </c>
      <c r="AV30" s="18">
        <v>2.4977749182349501E-2</v>
      </c>
      <c r="AW30" s="18">
        <v>3.2223232973160897E-2</v>
      </c>
      <c r="AX30" s="18">
        <v>4.38079951371938E-2</v>
      </c>
    </row>
    <row r="31" spans="1:50" x14ac:dyDescent="0.25">
      <c r="A31" s="16" t="s">
        <v>104</v>
      </c>
      <c r="B31" s="16">
        <v>11984645</v>
      </c>
      <c r="C31" s="16">
        <v>5173068</v>
      </c>
      <c r="D31" s="16">
        <v>6811577</v>
      </c>
      <c r="E31" s="16">
        <v>2354163</v>
      </c>
      <c r="F31" s="16">
        <v>2242259</v>
      </c>
      <c r="G31" s="16">
        <v>1219249</v>
      </c>
      <c r="H31" s="16">
        <v>995906</v>
      </c>
      <c r="I31" s="16">
        <v>6232133</v>
      </c>
      <c r="J31" s="16">
        <v>3162592</v>
      </c>
      <c r="K31" s="16">
        <v>3069541</v>
      </c>
      <c r="L31" s="16">
        <v>1311392</v>
      </c>
      <c r="M31" s="16">
        <v>1010367</v>
      </c>
      <c r="N31" s="16">
        <v>447011</v>
      </c>
      <c r="O31" s="16">
        <v>300771</v>
      </c>
      <c r="P31" s="16">
        <v>410870</v>
      </c>
      <c r="Q31" s="16">
        <v>222719</v>
      </c>
      <c r="R31" s="16">
        <v>188151</v>
      </c>
      <c r="S31" s="16">
        <v>110109</v>
      </c>
      <c r="T31" s="16">
        <v>43035</v>
      </c>
      <c r="U31" s="16">
        <v>18725</v>
      </c>
      <c r="V31" s="16">
        <v>16282</v>
      </c>
      <c r="W31" s="16">
        <v>6643003</v>
      </c>
      <c r="X31" s="16">
        <v>3385311</v>
      </c>
      <c r="Y31" s="16">
        <v>3257692</v>
      </c>
      <c r="Z31" s="16">
        <v>1421501</v>
      </c>
      <c r="AA31" s="16">
        <v>1053402</v>
      </c>
      <c r="AB31" s="16">
        <v>465736</v>
      </c>
      <c r="AC31" s="16">
        <v>317053</v>
      </c>
      <c r="AD31" s="18">
        <v>0.91873557603452305</v>
      </c>
      <c r="AE31" s="18">
        <v>0.87641878832012499</v>
      </c>
      <c r="AF31" s="18">
        <v>0.96582798367320899</v>
      </c>
      <c r="AG31" s="18">
        <v>0.96329362657748896</v>
      </c>
      <c r="AH31" s="18">
        <v>0.96857565026876902</v>
      </c>
      <c r="AI31" s="18">
        <v>0.97106117088057498</v>
      </c>
      <c r="AJ31" s="18">
        <v>0.95849511578930702</v>
      </c>
      <c r="AK31" s="18">
        <v>0.88063397772689</v>
      </c>
      <c r="AL31" s="18">
        <v>0.835330711180435</v>
      </c>
      <c r="AM31" s="18">
        <v>0.93104990036186197</v>
      </c>
      <c r="AN31" s="18">
        <v>0.91909254487060998</v>
      </c>
      <c r="AO31" s="18">
        <v>0.943648680780238</v>
      </c>
      <c r="AP31" s="18">
        <v>0.93980694570529</v>
      </c>
      <c r="AQ31" s="18">
        <v>0.92399033866240399</v>
      </c>
      <c r="AR31" s="18">
        <v>4.14717784981063E-2</v>
      </c>
      <c r="AS31" s="18">
        <v>4.6881784926639497E-2</v>
      </c>
      <c r="AT31" s="18">
        <v>3.6008568709181302E-2</v>
      </c>
      <c r="AU31" s="18">
        <v>4.5885367127282098E-2</v>
      </c>
      <c r="AV31" s="18">
        <v>2.57356970326631E-2</v>
      </c>
      <c r="AW31" s="18">
        <v>3.2185639908701699E-2</v>
      </c>
      <c r="AX31" s="18">
        <v>3.5998907619355001E-2</v>
      </c>
    </row>
    <row r="32" spans="1:50" x14ac:dyDescent="0.25">
      <c r="A32" s="16" t="s">
        <v>105</v>
      </c>
      <c r="B32" s="16">
        <v>12175134</v>
      </c>
      <c r="C32" s="16">
        <v>5451931</v>
      </c>
      <c r="D32" s="16">
        <v>6723203</v>
      </c>
      <c r="E32" s="16">
        <v>2285809</v>
      </c>
      <c r="F32" s="16">
        <v>2244845</v>
      </c>
      <c r="G32" s="16">
        <v>1165743</v>
      </c>
      <c r="H32" s="16">
        <v>1026806</v>
      </c>
      <c r="I32" s="16">
        <v>6279346</v>
      </c>
      <c r="J32" s="16">
        <v>3251841</v>
      </c>
      <c r="K32" s="16">
        <v>3027505</v>
      </c>
      <c r="L32" s="16">
        <v>1281985</v>
      </c>
      <c r="M32" s="16">
        <v>1016131</v>
      </c>
      <c r="N32" s="16">
        <v>429604</v>
      </c>
      <c r="O32" s="16">
        <v>299785</v>
      </c>
      <c r="P32" s="16">
        <v>441636</v>
      </c>
      <c r="Q32" s="16">
        <v>265757</v>
      </c>
      <c r="R32" s="16">
        <v>175879</v>
      </c>
      <c r="S32" s="16">
        <v>79782</v>
      </c>
      <c r="T32" s="16">
        <v>50067</v>
      </c>
      <c r="U32" s="16">
        <v>17552</v>
      </c>
      <c r="V32" s="16">
        <v>28478</v>
      </c>
      <c r="W32" s="16">
        <v>6720982</v>
      </c>
      <c r="X32" s="16">
        <v>3517598</v>
      </c>
      <c r="Y32" s="16">
        <v>3203384</v>
      </c>
      <c r="Z32" s="16">
        <v>1361767</v>
      </c>
      <c r="AA32" s="16">
        <v>1066198</v>
      </c>
      <c r="AB32" s="16">
        <v>447156</v>
      </c>
      <c r="AC32" s="16">
        <v>328263</v>
      </c>
      <c r="AD32" s="18">
        <v>0.91366333394410804</v>
      </c>
      <c r="AE32" s="18">
        <v>0.86854852231297996</v>
      </c>
      <c r="AF32" s="18">
        <v>0.96746487949477999</v>
      </c>
      <c r="AG32" s="18">
        <v>0.95578359823208603</v>
      </c>
      <c r="AH32" s="18">
        <v>0.97749477236993398</v>
      </c>
      <c r="AI32" s="18">
        <v>0.97483306476043596</v>
      </c>
      <c r="AJ32" s="18">
        <v>0.971174264850997</v>
      </c>
      <c r="AK32" s="18">
        <v>0.87078177371199506</v>
      </c>
      <c r="AL32" s="18">
        <v>0.81664335884585104</v>
      </c>
      <c r="AM32" s="18">
        <v>0.935344392686834</v>
      </c>
      <c r="AN32" s="18">
        <v>0.92976636759977205</v>
      </c>
      <c r="AO32" s="18">
        <v>0.94300895875429203</v>
      </c>
      <c r="AP32" s="18">
        <v>0.94533586886514598</v>
      </c>
      <c r="AQ32" s="18">
        <v>0.91644760213143905</v>
      </c>
      <c r="AR32" s="18">
        <v>4.6933655580771498E-2</v>
      </c>
      <c r="AS32" s="18">
        <v>5.9760810287148497E-2</v>
      </c>
      <c r="AT32" s="18">
        <v>3.3200674762188999E-2</v>
      </c>
      <c r="AU32" s="18">
        <v>2.7220838148340101E-2</v>
      </c>
      <c r="AV32" s="18">
        <v>3.5279793396777601E-2</v>
      </c>
      <c r="AW32" s="18">
        <v>3.0258715016543401E-2</v>
      </c>
      <c r="AX32" s="18">
        <v>5.6351022365645598E-2</v>
      </c>
    </row>
    <row r="33" spans="1:50" x14ac:dyDescent="0.25">
      <c r="A33" s="16" t="s">
        <v>106</v>
      </c>
      <c r="B33" s="16">
        <v>12152148</v>
      </c>
      <c r="C33" s="16">
        <v>5462533</v>
      </c>
      <c r="D33" s="16">
        <v>6689615</v>
      </c>
      <c r="E33" s="16">
        <v>2277392</v>
      </c>
      <c r="F33" s="16">
        <v>2322224</v>
      </c>
      <c r="G33" s="16">
        <v>1141782</v>
      </c>
      <c r="H33" s="16">
        <v>948217</v>
      </c>
      <c r="I33" s="16">
        <v>6320553</v>
      </c>
      <c r="J33" s="16">
        <v>3262778</v>
      </c>
      <c r="K33" s="16">
        <v>3057775</v>
      </c>
      <c r="L33" s="16">
        <v>1305793</v>
      </c>
      <c r="M33" s="16">
        <v>1049807</v>
      </c>
      <c r="N33" s="16">
        <v>427077</v>
      </c>
      <c r="O33" s="16">
        <v>275098</v>
      </c>
      <c r="P33" s="16">
        <v>435732</v>
      </c>
      <c r="Q33" s="16">
        <v>270500</v>
      </c>
      <c r="R33" s="16">
        <v>165232</v>
      </c>
      <c r="S33" s="16">
        <v>76264</v>
      </c>
      <c r="T33" s="16">
        <v>39492</v>
      </c>
      <c r="U33" s="16">
        <v>21411</v>
      </c>
      <c r="V33" s="16">
        <v>28065</v>
      </c>
      <c r="W33" s="16">
        <v>6756285</v>
      </c>
      <c r="X33" s="16">
        <v>3533278</v>
      </c>
      <c r="Y33" s="16">
        <v>3223007</v>
      </c>
      <c r="Z33" s="16">
        <v>1382057</v>
      </c>
      <c r="AA33" s="16">
        <v>1089299</v>
      </c>
      <c r="AB33" s="16">
        <v>448488</v>
      </c>
      <c r="AC33" s="16">
        <v>303163</v>
      </c>
      <c r="AD33" s="18">
        <v>0.91757174605512704</v>
      </c>
      <c r="AE33" s="18">
        <v>0.87475588697744699</v>
      </c>
      <c r="AF33" s="18">
        <v>0.96846425585491502</v>
      </c>
      <c r="AG33" s="18">
        <v>0.96634973246755296</v>
      </c>
      <c r="AH33" s="18">
        <v>0.96609410387561401</v>
      </c>
      <c r="AI33" s="18">
        <v>0.97819363672849502</v>
      </c>
      <c r="AJ33" s="18">
        <v>0.97277423458424295</v>
      </c>
      <c r="AK33" s="18">
        <v>0.87386102094196505</v>
      </c>
      <c r="AL33" s="18">
        <v>0.82365788034832199</v>
      </c>
      <c r="AM33" s="18">
        <v>0.93353432610692</v>
      </c>
      <c r="AN33" s="18">
        <v>0.928799373288276</v>
      </c>
      <c r="AO33" s="18">
        <v>0.93720742041377203</v>
      </c>
      <c r="AP33" s="18">
        <v>0.94546966441861502</v>
      </c>
      <c r="AQ33" s="18">
        <v>0.92140843375565096</v>
      </c>
      <c r="AR33" s="18">
        <v>4.7637392172421703E-2</v>
      </c>
      <c r="AS33" s="18">
        <v>5.84140185734374E-2</v>
      </c>
      <c r="AT33" s="18">
        <v>3.6067340159251199E-2</v>
      </c>
      <c r="AU33" s="18">
        <v>3.8857939230130797E-2</v>
      </c>
      <c r="AV33" s="18">
        <v>2.99004862424469E-2</v>
      </c>
      <c r="AW33" s="18">
        <v>3.3453470847881202E-2</v>
      </c>
      <c r="AX33" s="18">
        <v>5.2803414196660903E-2</v>
      </c>
    </row>
    <row r="34" spans="1:50" x14ac:dyDescent="0.25">
      <c r="A34" s="16" t="s">
        <v>107</v>
      </c>
      <c r="B34" s="16">
        <v>12180009</v>
      </c>
      <c r="C34" s="16">
        <v>5353980</v>
      </c>
      <c r="D34" s="16">
        <v>6826029</v>
      </c>
      <c r="E34" s="16">
        <v>2235367</v>
      </c>
      <c r="F34" s="16">
        <v>2397502</v>
      </c>
      <c r="G34" s="16">
        <v>1268046</v>
      </c>
      <c r="H34" s="16">
        <v>925114</v>
      </c>
      <c r="I34" s="16">
        <v>6359696</v>
      </c>
      <c r="J34" s="16">
        <v>3287066</v>
      </c>
      <c r="K34" s="16">
        <v>3072630</v>
      </c>
      <c r="L34" s="16">
        <v>1262961</v>
      </c>
      <c r="M34" s="16">
        <v>1066735</v>
      </c>
      <c r="N34" s="16">
        <v>474654</v>
      </c>
      <c r="O34" s="16">
        <v>268280</v>
      </c>
      <c r="P34" s="16">
        <v>423376</v>
      </c>
      <c r="Q34" s="16">
        <v>239793</v>
      </c>
      <c r="R34" s="16">
        <v>183583</v>
      </c>
      <c r="S34" s="16">
        <v>76879</v>
      </c>
      <c r="T34" s="16">
        <v>48870</v>
      </c>
      <c r="U34" s="16">
        <v>23819</v>
      </c>
      <c r="V34" s="16">
        <v>34015</v>
      </c>
      <c r="W34" s="16">
        <v>6783072</v>
      </c>
      <c r="X34" s="16">
        <v>3526859</v>
      </c>
      <c r="Y34" s="16">
        <v>3256213</v>
      </c>
      <c r="Z34" s="16">
        <v>1339840</v>
      </c>
      <c r="AA34" s="16">
        <v>1115605</v>
      </c>
      <c r="AB34" s="16">
        <v>498473</v>
      </c>
      <c r="AC34" s="16">
        <v>302295</v>
      </c>
      <c r="AD34" s="18">
        <v>0.92399327643856499</v>
      </c>
      <c r="AE34" s="18">
        <v>0.881429616391044</v>
      </c>
      <c r="AF34" s="18">
        <v>0.97268482574189097</v>
      </c>
      <c r="AG34" s="18">
        <v>0.96474271383169097</v>
      </c>
      <c r="AH34" s="18">
        <v>0.98239605991208601</v>
      </c>
      <c r="AI34" s="18">
        <v>0.97631034131661998</v>
      </c>
      <c r="AJ34" s="18">
        <v>0.96249284666256496</v>
      </c>
      <c r="AK34" s="18">
        <v>0.88537739391915404</v>
      </c>
      <c r="AL34" s="18">
        <v>0.83785162897440302</v>
      </c>
      <c r="AM34" s="18">
        <v>0.93974544225902901</v>
      </c>
      <c r="AN34" s="18">
        <v>0.93420204954424202</v>
      </c>
      <c r="AO34" s="18">
        <v>0.95492072327719502</v>
      </c>
      <c r="AP34" s="18">
        <v>0.94182797280327601</v>
      </c>
      <c r="AQ34" s="18">
        <v>0.897654565873094</v>
      </c>
      <c r="AR34" s="18">
        <v>4.1792384754412701E-2</v>
      </c>
      <c r="AS34" s="18">
        <v>4.9440121600483701E-2</v>
      </c>
      <c r="AT34" s="18">
        <v>3.38643953427957E-2</v>
      </c>
      <c r="AU34" s="18">
        <v>3.1656797039855002E-2</v>
      </c>
      <c r="AV34" s="18">
        <v>2.7967677962134899E-2</v>
      </c>
      <c r="AW34" s="18">
        <v>3.5319065110835601E-2</v>
      </c>
      <c r="AX34" s="18">
        <v>6.7364948232391003E-2</v>
      </c>
    </row>
    <row r="35" spans="1:50" x14ac:dyDescent="0.25">
      <c r="A35" s="16" t="s">
        <v>108</v>
      </c>
      <c r="B35" s="16">
        <v>12208368</v>
      </c>
      <c r="C35" s="16">
        <v>5299324</v>
      </c>
      <c r="D35" s="16">
        <v>6909044</v>
      </c>
      <c r="E35" s="16">
        <v>2370122</v>
      </c>
      <c r="F35" s="16">
        <v>2357340</v>
      </c>
      <c r="G35" s="16">
        <v>1365292</v>
      </c>
      <c r="H35" s="16">
        <v>816290</v>
      </c>
      <c r="I35" s="16">
        <v>6377168</v>
      </c>
      <c r="J35" s="16">
        <v>3281501</v>
      </c>
      <c r="K35" s="16">
        <v>3095667</v>
      </c>
      <c r="L35" s="16">
        <v>1325902</v>
      </c>
      <c r="M35" s="16">
        <v>1026939</v>
      </c>
      <c r="N35" s="16">
        <v>503600</v>
      </c>
      <c r="O35" s="16">
        <v>239226</v>
      </c>
      <c r="P35" s="16">
        <v>383396</v>
      </c>
      <c r="Q35" s="16">
        <v>223054</v>
      </c>
      <c r="R35" s="16">
        <v>160342</v>
      </c>
      <c r="S35" s="16">
        <v>84860</v>
      </c>
      <c r="T35" s="16">
        <v>43086</v>
      </c>
      <c r="U35" s="16">
        <v>18381</v>
      </c>
      <c r="V35" s="16">
        <v>14015</v>
      </c>
      <c r="W35" s="16">
        <v>6760564</v>
      </c>
      <c r="X35" s="16">
        <v>3504555</v>
      </c>
      <c r="Y35" s="16">
        <v>3256009</v>
      </c>
      <c r="Z35" s="16">
        <v>1410762</v>
      </c>
      <c r="AA35" s="16">
        <v>1070025</v>
      </c>
      <c r="AB35" s="16">
        <v>521981</v>
      </c>
      <c r="AC35" s="16">
        <v>253241</v>
      </c>
      <c r="AD35" s="18">
        <v>0.92544799628609697</v>
      </c>
      <c r="AE35" s="18">
        <v>0.88850757282118198</v>
      </c>
      <c r="AF35" s="18">
        <v>0.96731500611647703</v>
      </c>
      <c r="AG35" s="18">
        <v>0.96231615660418302</v>
      </c>
      <c r="AH35" s="18">
        <v>0.96882285922806699</v>
      </c>
      <c r="AI35" s="18">
        <v>0.97785475984919801</v>
      </c>
      <c r="AJ35" s="18">
        <v>0.96476651644453004</v>
      </c>
      <c r="AK35" s="18">
        <v>0.89049545134202401</v>
      </c>
      <c r="AL35" s="18">
        <v>0.84311743642630399</v>
      </c>
      <c r="AM35" s="18">
        <v>0.94419206957663404</v>
      </c>
      <c r="AN35" s="18">
        <v>0.93808872899812601</v>
      </c>
      <c r="AO35" s="18">
        <v>0.94885016540243405</v>
      </c>
      <c r="AP35" s="18">
        <v>0.95561624461499095</v>
      </c>
      <c r="AQ35" s="18">
        <v>0.93124460638603901</v>
      </c>
      <c r="AR35" s="18">
        <v>3.7768243147471001E-2</v>
      </c>
      <c r="AS35" s="18">
        <v>5.1085818267992598E-2</v>
      </c>
      <c r="AT35" s="18">
        <v>2.3904246696922999E-2</v>
      </c>
      <c r="AU35" s="18">
        <v>2.5176162158131302E-2</v>
      </c>
      <c r="AV35" s="18">
        <v>2.0615423795373799E-2</v>
      </c>
      <c r="AW35" s="18">
        <v>2.2742145508027001E-2</v>
      </c>
      <c r="AX35" s="18">
        <v>3.4746137523542601E-2</v>
      </c>
    </row>
    <row r="36" spans="1:50" x14ac:dyDescent="0.25">
      <c r="A36" s="16" t="s">
        <v>109</v>
      </c>
      <c r="B36" s="16">
        <v>12230011</v>
      </c>
      <c r="C36" s="16">
        <v>5349588</v>
      </c>
      <c r="D36" s="16">
        <v>6880423</v>
      </c>
      <c r="E36" s="16">
        <v>2420442</v>
      </c>
      <c r="F36" s="16">
        <v>2332236</v>
      </c>
      <c r="G36" s="16">
        <v>1251524</v>
      </c>
      <c r="H36" s="16">
        <v>876221</v>
      </c>
      <c r="I36" s="16">
        <v>6208241</v>
      </c>
      <c r="J36" s="16">
        <v>3193353</v>
      </c>
      <c r="K36" s="16">
        <v>3014888</v>
      </c>
      <c r="L36" s="16">
        <v>1316579</v>
      </c>
      <c r="M36" s="16">
        <v>1000371</v>
      </c>
      <c r="N36" s="16">
        <v>452974</v>
      </c>
      <c r="O36" s="16">
        <v>244964</v>
      </c>
      <c r="P36" s="16">
        <v>397020</v>
      </c>
      <c r="Q36" s="16">
        <v>225929</v>
      </c>
      <c r="R36" s="16">
        <v>171091</v>
      </c>
      <c r="S36" s="16">
        <v>85417</v>
      </c>
      <c r="T36" s="16">
        <v>43839</v>
      </c>
      <c r="U36" s="16">
        <v>15743</v>
      </c>
      <c r="V36" s="16">
        <v>26092</v>
      </c>
      <c r="W36" s="16">
        <v>6605261</v>
      </c>
      <c r="X36" s="16">
        <v>3419282</v>
      </c>
      <c r="Y36" s="16">
        <v>3185979</v>
      </c>
      <c r="Z36" s="16">
        <v>1401996</v>
      </c>
      <c r="AA36" s="16">
        <v>1044210</v>
      </c>
      <c r="AB36" s="16">
        <v>468717</v>
      </c>
      <c r="AC36" s="16">
        <v>271056</v>
      </c>
      <c r="AD36" s="18">
        <v>0.91310635447686805</v>
      </c>
      <c r="AE36" s="18">
        <v>0.87087348834809897</v>
      </c>
      <c r="AF36" s="18">
        <v>0.962070523604449</v>
      </c>
      <c r="AG36" s="18">
        <v>0.95351554605955202</v>
      </c>
      <c r="AH36" s="18">
        <v>0.96337713107900103</v>
      </c>
      <c r="AI36" s="18">
        <v>0.981478788674785</v>
      </c>
      <c r="AJ36" s="18">
        <v>0.96391554877770402</v>
      </c>
      <c r="AK36" s="18">
        <v>0.87320364512287696</v>
      </c>
      <c r="AL36" s="18">
        <v>0.82546149302106397</v>
      </c>
      <c r="AM36" s="18">
        <v>0.92855520006826897</v>
      </c>
      <c r="AN36" s="18">
        <v>0.91450487687341198</v>
      </c>
      <c r="AO36" s="18">
        <v>0.93513211225147397</v>
      </c>
      <c r="AP36" s="18">
        <v>0.95707544514700604</v>
      </c>
      <c r="AQ36" s="18">
        <v>0.91912389162336605</v>
      </c>
      <c r="AR36" s="18">
        <v>4.3699958015133003E-2</v>
      </c>
      <c r="AS36" s="18">
        <v>5.21453413551193E-2</v>
      </c>
      <c r="AT36" s="18">
        <v>3.4836659801833397E-2</v>
      </c>
      <c r="AU36" s="18">
        <v>4.0912462672846102E-2</v>
      </c>
      <c r="AV36" s="18">
        <v>2.9318755777285401E-2</v>
      </c>
      <c r="AW36" s="18">
        <v>2.4863852188520798E-2</v>
      </c>
      <c r="AX36" s="18">
        <v>4.6468445509708203E-2</v>
      </c>
    </row>
    <row r="37" spans="1:50" x14ac:dyDescent="0.25">
      <c r="A37" s="16" t="s">
        <v>110</v>
      </c>
      <c r="B37" s="16">
        <v>12265923</v>
      </c>
      <c r="C37" s="16">
        <v>5303171</v>
      </c>
      <c r="D37" s="16">
        <v>6962752</v>
      </c>
      <c r="E37" s="16">
        <v>2318449</v>
      </c>
      <c r="F37" s="16">
        <v>2554217</v>
      </c>
      <c r="G37" s="16">
        <v>1275135</v>
      </c>
      <c r="H37" s="16">
        <v>814951</v>
      </c>
      <c r="I37" s="16">
        <v>6256773</v>
      </c>
      <c r="J37" s="16">
        <v>3138974</v>
      </c>
      <c r="K37" s="16">
        <v>3117799</v>
      </c>
      <c r="L37" s="16">
        <v>1268721</v>
      </c>
      <c r="M37" s="16">
        <v>1138564</v>
      </c>
      <c r="N37" s="16">
        <v>463092</v>
      </c>
      <c r="O37" s="16">
        <v>247422</v>
      </c>
      <c r="P37" s="16">
        <v>449856</v>
      </c>
      <c r="Q37" s="16">
        <v>264734</v>
      </c>
      <c r="R37" s="16">
        <v>185122</v>
      </c>
      <c r="S37" s="16">
        <v>91182</v>
      </c>
      <c r="T37" s="16">
        <v>53028</v>
      </c>
      <c r="U37" s="16">
        <v>22742</v>
      </c>
      <c r="V37" s="16">
        <v>18170</v>
      </c>
      <c r="W37" s="16">
        <v>6706629</v>
      </c>
      <c r="X37" s="16">
        <v>3403708</v>
      </c>
      <c r="Y37" s="16">
        <v>3302921</v>
      </c>
      <c r="Z37" s="16">
        <v>1359903</v>
      </c>
      <c r="AA37" s="16">
        <v>1191592</v>
      </c>
      <c r="AB37" s="16">
        <v>485834</v>
      </c>
      <c r="AC37" s="16">
        <v>265592</v>
      </c>
      <c r="AD37" s="18">
        <v>0.91334702833664705</v>
      </c>
      <c r="AE37" s="18">
        <v>0.86788705176724601</v>
      </c>
      <c r="AF37" s="18">
        <v>0.96392984741784904</v>
      </c>
      <c r="AG37" s="18">
        <v>0.96175260227547799</v>
      </c>
      <c r="AH37" s="18">
        <v>0.96830666204561699</v>
      </c>
      <c r="AI37" s="18">
        <v>0.96492894988111499</v>
      </c>
      <c r="AJ37" s="18">
        <v>0.95138827547625404</v>
      </c>
      <c r="AK37" s="18">
        <v>0.869791992589248</v>
      </c>
      <c r="AL37" s="18">
        <v>0.81548152624679904</v>
      </c>
      <c r="AM37" s="18">
        <v>0.93022265491090195</v>
      </c>
      <c r="AN37" s="18">
        <v>0.92055422992242197</v>
      </c>
      <c r="AO37" s="18">
        <v>0.93966474472994999</v>
      </c>
      <c r="AP37" s="18">
        <v>0.94122919513976</v>
      </c>
      <c r="AQ37" s="18">
        <v>0.91212005221368397</v>
      </c>
      <c r="AR37" s="18">
        <v>4.7687280295552401E-2</v>
      </c>
      <c r="AS37" s="18">
        <v>6.0382886705978703E-2</v>
      </c>
      <c r="AT37" s="18">
        <v>3.49685120729906E-2</v>
      </c>
      <c r="AU37" s="18">
        <v>4.2836767226397197E-2</v>
      </c>
      <c r="AV37" s="18">
        <v>2.9579386818591499E-2</v>
      </c>
      <c r="AW37" s="18">
        <v>2.45611397028507E-2</v>
      </c>
      <c r="AX37" s="18">
        <v>4.12746554427664E-2</v>
      </c>
    </row>
    <row r="38" spans="1:50" x14ac:dyDescent="0.25">
      <c r="A38" s="16" t="s">
        <v>111</v>
      </c>
      <c r="B38" s="16">
        <v>12294685</v>
      </c>
      <c r="C38" s="16">
        <v>5409464</v>
      </c>
      <c r="D38" s="16">
        <v>6885221</v>
      </c>
      <c r="E38" s="16">
        <v>2290455</v>
      </c>
      <c r="F38" s="16">
        <v>2487906</v>
      </c>
      <c r="G38" s="16">
        <v>1305832</v>
      </c>
      <c r="H38" s="16">
        <v>801028</v>
      </c>
      <c r="I38" s="16">
        <v>6450535</v>
      </c>
      <c r="J38" s="16">
        <v>3268152</v>
      </c>
      <c r="K38" s="16">
        <v>3182383</v>
      </c>
      <c r="L38" s="16">
        <v>1307256</v>
      </c>
      <c r="M38" s="16">
        <v>1113437</v>
      </c>
      <c r="N38" s="16">
        <v>494648</v>
      </c>
      <c r="O38" s="16">
        <v>267042</v>
      </c>
      <c r="P38" s="16">
        <v>410267</v>
      </c>
      <c r="Q38" s="16">
        <v>235017</v>
      </c>
      <c r="R38" s="16">
        <v>175250</v>
      </c>
      <c r="S38" s="16">
        <v>85658</v>
      </c>
      <c r="T38" s="16">
        <v>40868</v>
      </c>
      <c r="U38" s="16">
        <v>30254</v>
      </c>
      <c r="V38" s="16">
        <v>18470</v>
      </c>
      <c r="W38" s="16">
        <v>6860802</v>
      </c>
      <c r="X38" s="16">
        <v>3503169</v>
      </c>
      <c r="Y38" s="16">
        <v>3357633</v>
      </c>
      <c r="Z38" s="16">
        <v>1392914</v>
      </c>
      <c r="AA38" s="16">
        <v>1154305</v>
      </c>
      <c r="AB38" s="16">
        <v>524902</v>
      </c>
      <c r="AC38" s="16">
        <v>285512</v>
      </c>
      <c r="AD38" s="18">
        <v>0.92311330952200599</v>
      </c>
      <c r="AE38" s="18">
        <v>0.88221087393852604</v>
      </c>
      <c r="AF38" s="18">
        <v>0.96932453443369704</v>
      </c>
      <c r="AG38" s="18">
        <v>0.95363753785277094</v>
      </c>
      <c r="AH38" s="18">
        <v>0.978551863349439</v>
      </c>
      <c r="AI38" s="18">
        <v>0.98339853244137898</v>
      </c>
      <c r="AJ38" s="18">
        <v>0.98348801960051502</v>
      </c>
      <c r="AK38" s="18">
        <v>0.88543031306414099</v>
      </c>
      <c r="AL38" s="18">
        <v>0.83561479434235197</v>
      </c>
      <c r="AM38" s="18">
        <v>0.94171146373172898</v>
      </c>
      <c r="AN38" s="18">
        <v>0.92311600119228099</v>
      </c>
      <c r="AO38" s="18">
        <v>0.96095529047127903</v>
      </c>
      <c r="AP38" s="18">
        <v>0.94195273257563505</v>
      </c>
      <c r="AQ38" s="18">
        <v>0.95169428179892901</v>
      </c>
      <c r="AR38" s="18">
        <v>4.0821637028911797E-2</v>
      </c>
      <c r="AS38" s="18">
        <v>5.2817394313165698E-2</v>
      </c>
      <c r="AT38" s="18">
        <v>2.8486920242971499E-2</v>
      </c>
      <c r="AU38" s="18">
        <v>3.2005385116458597E-2</v>
      </c>
      <c r="AV38" s="18">
        <v>1.7982258822674999E-2</v>
      </c>
      <c r="AW38" s="18">
        <v>4.21454766287385E-2</v>
      </c>
      <c r="AX38" s="18">
        <v>3.2327529332284798E-2</v>
      </c>
    </row>
    <row r="39" spans="1:50" x14ac:dyDescent="0.25">
      <c r="A39" s="16" t="s">
        <v>112</v>
      </c>
      <c r="B39" s="16">
        <v>12322548</v>
      </c>
      <c r="C39" s="16">
        <v>5513433</v>
      </c>
      <c r="D39" s="16">
        <v>6809115</v>
      </c>
      <c r="E39" s="16">
        <v>2320299</v>
      </c>
      <c r="F39" s="16">
        <v>2329565</v>
      </c>
      <c r="G39" s="16">
        <v>1251729</v>
      </c>
      <c r="H39" s="16">
        <v>907522</v>
      </c>
      <c r="I39" s="16">
        <v>6467800</v>
      </c>
      <c r="J39" s="16">
        <v>3339618</v>
      </c>
      <c r="K39" s="16">
        <v>3128182</v>
      </c>
      <c r="L39" s="16">
        <v>1339655</v>
      </c>
      <c r="M39" s="16">
        <v>1025056</v>
      </c>
      <c r="N39" s="16">
        <v>480986</v>
      </c>
      <c r="O39" s="16">
        <v>282485</v>
      </c>
      <c r="P39" s="16">
        <v>381611</v>
      </c>
      <c r="Q39" s="16">
        <v>250871</v>
      </c>
      <c r="R39" s="16">
        <v>130740</v>
      </c>
      <c r="S39" s="16">
        <v>48959</v>
      </c>
      <c r="T39" s="16">
        <v>46360</v>
      </c>
      <c r="U39" s="16">
        <v>24006</v>
      </c>
      <c r="V39" s="16">
        <v>11415</v>
      </c>
      <c r="W39" s="16">
        <v>6849411</v>
      </c>
      <c r="X39" s="16">
        <v>3590489</v>
      </c>
      <c r="Y39" s="16">
        <v>3258922</v>
      </c>
      <c r="Z39" s="16">
        <v>1388614</v>
      </c>
      <c r="AA39" s="16">
        <v>1071416</v>
      </c>
      <c r="AB39" s="16">
        <v>504992</v>
      </c>
      <c r="AC39" s="16">
        <v>293900</v>
      </c>
      <c r="AD39" s="18">
        <v>0.92025571838755105</v>
      </c>
      <c r="AE39" s="18">
        <v>0.87771359473919097</v>
      </c>
      <c r="AF39" s="18">
        <v>0.97059214658949999</v>
      </c>
      <c r="AG39" s="18">
        <v>0.95542018052232003</v>
      </c>
      <c r="AH39" s="18">
        <v>0.98260061139282995</v>
      </c>
      <c r="AI39" s="18">
        <v>0.97761952504296001</v>
      </c>
      <c r="AJ39" s="18">
        <v>0.98469989421292703</v>
      </c>
      <c r="AK39" s="18">
        <v>0.88228208587972701</v>
      </c>
      <c r="AL39" s="18">
        <v>0.82684164117028003</v>
      </c>
      <c r="AM39" s="18">
        <v>0.94787998568529497</v>
      </c>
      <c r="AN39" s="18">
        <v>0.93719094896657196</v>
      </c>
      <c r="AO39" s="18">
        <v>0.95800936254832403</v>
      </c>
      <c r="AP39" s="18">
        <v>0.94800066992298204</v>
      </c>
      <c r="AQ39" s="18">
        <v>0.960113070773286</v>
      </c>
      <c r="AR39" s="18">
        <v>4.1264217922340203E-2</v>
      </c>
      <c r="AS39" s="18">
        <v>5.7959628145017802E-2</v>
      </c>
      <c r="AT39" s="18">
        <v>2.34003139052915E-2</v>
      </c>
      <c r="AU39" s="18">
        <v>1.90798058565004E-2</v>
      </c>
      <c r="AV39" s="18">
        <v>2.5026698090130198E-2</v>
      </c>
      <c r="AW39" s="18">
        <v>3.0296914455218801E-2</v>
      </c>
      <c r="AX39" s="18">
        <v>2.4968849478036102E-2</v>
      </c>
    </row>
    <row r="40" spans="1:50" x14ac:dyDescent="0.25">
      <c r="A40" s="16" t="s">
        <v>113</v>
      </c>
      <c r="B40" s="16">
        <v>12344588</v>
      </c>
      <c r="C40" s="16">
        <v>5537124</v>
      </c>
      <c r="D40" s="16">
        <v>6807464</v>
      </c>
      <c r="E40" s="16">
        <v>2322108</v>
      </c>
      <c r="F40" s="16">
        <v>2301093</v>
      </c>
      <c r="G40" s="16">
        <v>1338801</v>
      </c>
      <c r="H40" s="16">
        <v>845462</v>
      </c>
      <c r="I40" s="16">
        <v>6303603</v>
      </c>
      <c r="J40" s="16">
        <v>3269139</v>
      </c>
      <c r="K40" s="16">
        <v>3034464</v>
      </c>
      <c r="L40" s="16">
        <v>1285577</v>
      </c>
      <c r="M40" s="16">
        <v>1038020</v>
      </c>
      <c r="N40" s="16">
        <v>460278</v>
      </c>
      <c r="O40" s="16">
        <v>250589</v>
      </c>
      <c r="P40" s="16">
        <v>459929</v>
      </c>
      <c r="Q40" s="16">
        <v>277641</v>
      </c>
      <c r="R40" s="16">
        <v>182288</v>
      </c>
      <c r="S40" s="16">
        <v>85214</v>
      </c>
      <c r="T40" s="16">
        <v>44390</v>
      </c>
      <c r="U40" s="16">
        <v>32760</v>
      </c>
      <c r="V40" s="16">
        <v>19924</v>
      </c>
      <c r="W40" s="16">
        <v>6763532</v>
      </c>
      <c r="X40" s="16">
        <v>3546780</v>
      </c>
      <c r="Y40" s="16">
        <v>3216752</v>
      </c>
      <c r="Z40" s="16">
        <v>1370791</v>
      </c>
      <c r="AA40" s="16">
        <v>1082410</v>
      </c>
      <c r="AB40" s="16">
        <v>493038</v>
      </c>
      <c r="AC40" s="16">
        <v>270513</v>
      </c>
      <c r="AD40" s="18">
        <v>0.91334498456212199</v>
      </c>
      <c r="AE40" s="18">
        <v>0.86472724421334302</v>
      </c>
      <c r="AF40" s="18">
        <v>0.97120623447523702</v>
      </c>
      <c r="AG40" s="18">
        <v>0.96611190396423596</v>
      </c>
      <c r="AH40" s="18">
        <v>0.97739001260585501</v>
      </c>
      <c r="AI40" s="18">
        <v>0.96787956318394996</v>
      </c>
      <c r="AJ40" s="18">
        <v>0.97754747935115105</v>
      </c>
      <c r="AK40" s="18">
        <v>0.87026672991619403</v>
      </c>
      <c r="AL40" s="18">
        <v>0.81367283027929804</v>
      </c>
      <c r="AM40" s="18">
        <v>0.93762061652130102</v>
      </c>
      <c r="AN40" s="18">
        <v>0.92548382359794701</v>
      </c>
      <c r="AO40" s="18">
        <v>0.95746962302739302</v>
      </c>
      <c r="AP40" s="18">
        <v>0.92049017528737598</v>
      </c>
      <c r="AQ40" s="18">
        <v>0.94868873308023605</v>
      </c>
      <c r="AR40" s="18">
        <v>4.7165370559931599E-2</v>
      </c>
      <c r="AS40" s="18">
        <v>5.9041060953838299E-2</v>
      </c>
      <c r="AT40" s="18">
        <v>3.4581345096165401E-2</v>
      </c>
      <c r="AU40" s="18">
        <v>4.2053182658841698E-2</v>
      </c>
      <c r="AV40" s="18">
        <v>2.0381208444469199E-2</v>
      </c>
      <c r="AW40" s="18">
        <v>4.8962071004662502E-2</v>
      </c>
      <c r="AX40" s="18">
        <v>2.9521580159021898E-2</v>
      </c>
    </row>
    <row r="41" spans="1:50" x14ac:dyDescent="0.25">
      <c r="A41" s="16" t="s">
        <v>114</v>
      </c>
      <c r="B41" s="16">
        <v>12371678</v>
      </c>
      <c r="C41" s="16">
        <v>5444985</v>
      </c>
      <c r="D41" s="16">
        <v>6926693</v>
      </c>
      <c r="E41" s="16">
        <v>2448551</v>
      </c>
      <c r="F41" s="16">
        <v>2462641</v>
      </c>
      <c r="G41" s="16">
        <v>1237750</v>
      </c>
      <c r="H41" s="16">
        <v>777751</v>
      </c>
      <c r="I41" s="16">
        <v>6412514</v>
      </c>
      <c r="J41" s="16">
        <v>3270642</v>
      </c>
      <c r="K41" s="16">
        <v>3141872</v>
      </c>
      <c r="L41" s="16">
        <v>1353512</v>
      </c>
      <c r="M41" s="16">
        <v>1114013</v>
      </c>
      <c r="N41" s="16">
        <v>437456</v>
      </c>
      <c r="O41" s="16">
        <v>236891</v>
      </c>
      <c r="P41" s="16">
        <v>439395</v>
      </c>
      <c r="Q41" s="16">
        <v>252665</v>
      </c>
      <c r="R41" s="16">
        <v>186730</v>
      </c>
      <c r="S41" s="16">
        <v>105125</v>
      </c>
      <c r="T41" s="16">
        <v>40967</v>
      </c>
      <c r="U41" s="16">
        <v>22013</v>
      </c>
      <c r="V41" s="16">
        <v>18625</v>
      </c>
      <c r="W41" s="16">
        <v>6851909</v>
      </c>
      <c r="X41" s="16">
        <v>3523307</v>
      </c>
      <c r="Y41" s="16">
        <v>3328602</v>
      </c>
      <c r="Z41" s="16">
        <v>1458637</v>
      </c>
      <c r="AA41" s="16">
        <v>1154980</v>
      </c>
      <c r="AB41" s="16">
        <v>459469</v>
      </c>
      <c r="AC41" s="16">
        <v>255516</v>
      </c>
      <c r="AD41" s="18">
        <v>0.92222767691644103</v>
      </c>
      <c r="AE41" s="18">
        <v>0.88414741942374298</v>
      </c>
      <c r="AF41" s="18">
        <v>0.96524468050397105</v>
      </c>
      <c r="AG41" s="18">
        <v>0.95471355790253298</v>
      </c>
      <c r="AH41" s="18">
        <v>0.97479994035488804</v>
      </c>
      <c r="AI41" s="18">
        <v>0.97276248981382796</v>
      </c>
      <c r="AJ41" s="18">
        <v>0.96308184478432801</v>
      </c>
      <c r="AK41" s="18">
        <v>0.88338368824200297</v>
      </c>
      <c r="AL41" s="18">
        <v>0.83863737423076901</v>
      </c>
      <c r="AM41" s="18">
        <v>0.93393093968112595</v>
      </c>
      <c r="AN41" s="18">
        <v>0.92152592444105397</v>
      </c>
      <c r="AO41" s="18">
        <v>0.95336376013698898</v>
      </c>
      <c r="AP41" s="18">
        <v>0.93584654923838795</v>
      </c>
      <c r="AQ41" s="18">
        <v>0.90130371749399496</v>
      </c>
      <c r="AR41" s="18">
        <v>4.2119738592445298E-2</v>
      </c>
      <c r="AS41" s="18">
        <v>5.1473367668296501E-2</v>
      </c>
      <c r="AT41" s="18">
        <v>3.2441246717356501E-2</v>
      </c>
      <c r="AU41" s="18">
        <v>3.4761875105650403E-2</v>
      </c>
      <c r="AV41" s="18">
        <v>2.19903380483338E-2</v>
      </c>
      <c r="AW41" s="18">
        <v>3.7949593001376403E-2</v>
      </c>
      <c r="AX41" s="18">
        <v>6.4146289980336196E-2</v>
      </c>
    </row>
    <row r="42" spans="1:50" x14ac:dyDescent="0.25">
      <c r="A42" s="16" t="s">
        <v>115</v>
      </c>
      <c r="B42" s="16">
        <v>12399669</v>
      </c>
      <c r="C42" s="16">
        <v>5506092</v>
      </c>
      <c r="D42" s="16">
        <v>6893577</v>
      </c>
      <c r="E42" s="16">
        <v>2366321</v>
      </c>
      <c r="F42" s="16">
        <v>2391797</v>
      </c>
      <c r="G42" s="16">
        <v>1286701</v>
      </c>
      <c r="H42" s="16">
        <v>848758</v>
      </c>
      <c r="I42" s="16">
        <v>6448154</v>
      </c>
      <c r="J42" s="16">
        <v>3322771</v>
      </c>
      <c r="K42" s="16">
        <v>3125383</v>
      </c>
      <c r="L42" s="16">
        <v>1353228</v>
      </c>
      <c r="M42" s="16">
        <v>1052589</v>
      </c>
      <c r="N42" s="16">
        <v>448906</v>
      </c>
      <c r="O42" s="16">
        <v>270660</v>
      </c>
      <c r="P42" s="16">
        <v>385014</v>
      </c>
      <c r="Q42" s="16">
        <v>234780</v>
      </c>
      <c r="R42" s="16">
        <v>150234</v>
      </c>
      <c r="S42" s="16">
        <v>59909</v>
      </c>
      <c r="T42" s="16">
        <v>52121</v>
      </c>
      <c r="U42" s="16">
        <v>21127</v>
      </c>
      <c r="V42" s="16">
        <v>17077</v>
      </c>
      <c r="W42" s="16">
        <v>6833168</v>
      </c>
      <c r="X42" s="16">
        <v>3557551</v>
      </c>
      <c r="Y42" s="16">
        <v>3275617</v>
      </c>
      <c r="Z42" s="16">
        <v>1413137</v>
      </c>
      <c r="AA42" s="16">
        <v>1104710</v>
      </c>
      <c r="AB42" s="16">
        <v>470033</v>
      </c>
      <c r="AC42" s="16">
        <v>287737</v>
      </c>
      <c r="AD42" s="18">
        <v>0.91608683088698795</v>
      </c>
      <c r="AE42" s="18">
        <v>0.875578662773141</v>
      </c>
      <c r="AF42" s="18">
        <v>0.963234901985628</v>
      </c>
      <c r="AG42" s="18">
        <v>0.95759875903801595</v>
      </c>
      <c r="AH42" s="18">
        <v>0.97701438558209097</v>
      </c>
      <c r="AI42" s="18">
        <v>0.95588449324429103</v>
      </c>
      <c r="AJ42" s="18">
        <v>0.94466622206776096</v>
      </c>
      <c r="AK42" s="18">
        <v>0.88316607454967699</v>
      </c>
      <c r="AL42" s="18">
        <v>0.83486177593734601</v>
      </c>
      <c r="AM42" s="18">
        <v>0.93938818014930203</v>
      </c>
      <c r="AN42" s="18">
        <v>0.94176932646412903</v>
      </c>
      <c r="AO42" s="18">
        <v>0.95203357982785797</v>
      </c>
      <c r="AP42" s="18">
        <v>0.92279428431000599</v>
      </c>
      <c r="AQ42" s="18">
        <v>0.90015780130186096</v>
      </c>
      <c r="AR42" s="18">
        <v>3.59362837968496E-2</v>
      </c>
      <c r="AS42" s="18">
        <v>4.65028312896935E-2</v>
      </c>
      <c r="AT42" s="18">
        <v>2.47569121375977E-2</v>
      </c>
      <c r="AU42" s="18">
        <v>1.6530339481422102E-2</v>
      </c>
      <c r="AV42" s="18">
        <v>2.5568513752588898E-2</v>
      </c>
      <c r="AW42" s="18">
        <v>3.4617371835352198E-2</v>
      </c>
      <c r="AX42" s="18">
        <v>4.7115499343753697E-2</v>
      </c>
    </row>
    <row r="43" spans="1:50" x14ac:dyDescent="0.25">
      <c r="A43" s="16" t="s">
        <v>116</v>
      </c>
      <c r="B43" s="16">
        <v>12619398</v>
      </c>
      <c r="C43" s="16">
        <v>5630239</v>
      </c>
      <c r="D43" s="16">
        <v>6989159</v>
      </c>
      <c r="E43" s="16">
        <v>2241759</v>
      </c>
      <c r="F43" s="16">
        <v>2365700</v>
      </c>
      <c r="G43" s="16">
        <v>1299790</v>
      </c>
      <c r="H43" s="16">
        <v>1081910</v>
      </c>
      <c r="I43" s="16">
        <v>6459940</v>
      </c>
      <c r="J43" s="16">
        <v>3371805</v>
      </c>
      <c r="K43" s="16">
        <v>3088135</v>
      </c>
      <c r="L43" s="16">
        <v>1229879</v>
      </c>
      <c r="M43" s="16">
        <v>1052017</v>
      </c>
      <c r="N43" s="16">
        <v>471382</v>
      </c>
      <c r="O43" s="16">
        <v>334857</v>
      </c>
      <c r="P43" s="16">
        <v>379880</v>
      </c>
      <c r="Q43" s="16">
        <v>231293</v>
      </c>
      <c r="R43" s="16">
        <v>148587</v>
      </c>
      <c r="S43" s="16">
        <v>62702</v>
      </c>
      <c r="T43" s="16">
        <v>26376</v>
      </c>
      <c r="U43" s="16">
        <v>36348</v>
      </c>
      <c r="V43" s="16">
        <v>23161</v>
      </c>
      <c r="W43" s="16">
        <v>6839820</v>
      </c>
      <c r="X43" s="16">
        <v>3603098</v>
      </c>
      <c r="Y43" s="16">
        <v>3236722</v>
      </c>
      <c r="Z43" s="16">
        <v>1292581</v>
      </c>
      <c r="AA43" s="16">
        <v>1078393</v>
      </c>
      <c r="AB43" s="16">
        <v>507730</v>
      </c>
      <c r="AC43" s="16">
        <v>358018</v>
      </c>
      <c r="AD43" s="18">
        <v>0.91076434571337195</v>
      </c>
      <c r="AE43" s="18">
        <v>0.86631792658613205</v>
      </c>
      <c r="AF43" s="18">
        <v>0.96307835017107801</v>
      </c>
      <c r="AG43" s="18">
        <v>0.94866505933170397</v>
      </c>
      <c r="AH43" s="18">
        <v>0.97174329943718196</v>
      </c>
      <c r="AI43" s="18">
        <v>0.96571890421400597</v>
      </c>
      <c r="AJ43" s="18">
        <v>0.98747943917913406</v>
      </c>
      <c r="AK43" s="18">
        <v>0.878039271406305</v>
      </c>
      <c r="AL43" s="18">
        <v>0.82702163120340599</v>
      </c>
      <c r="AM43" s="18">
        <v>0.93808768721581204</v>
      </c>
      <c r="AN43" s="18">
        <v>0.92355634652400198</v>
      </c>
      <c r="AO43" s="18">
        <v>0.95655306792452399</v>
      </c>
      <c r="AP43" s="18">
        <v>0.92383950025079498</v>
      </c>
      <c r="AQ43" s="18">
        <v>0.95574919714889905</v>
      </c>
      <c r="AR43" s="18">
        <v>3.5931439851693399E-2</v>
      </c>
      <c r="AS43" s="18">
        <v>4.5360131860112701E-2</v>
      </c>
      <c r="AT43" s="18">
        <v>2.5948732988159098E-2</v>
      </c>
      <c r="AU43" s="18">
        <v>2.64674160397456E-2</v>
      </c>
      <c r="AV43" s="18">
        <v>1.5631938518594301E-2</v>
      </c>
      <c r="AW43" s="18">
        <v>4.3366039310679602E-2</v>
      </c>
      <c r="AX43" s="18">
        <v>3.2132559698266498E-2</v>
      </c>
    </row>
    <row r="44" spans="1:50" x14ac:dyDescent="0.25">
      <c r="A44" s="16" t="s">
        <v>117</v>
      </c>
      <c r="B44" s="16">
        <v>12744520</v>
      </c>
      <c r="C44" s="16">
        <v>5572982</v>
      </c>
      <c r="D44" s="16">
        <v>7171538</v>
      </c>
      <c r="E44" s="16">
        <v>2405937</v>
      </c>
      <c r="F44" s="16">
        <v>2495094</v>
      </c>
      <c r="G44" s="16">
        <v>1306749</v>
      </c>
      <c r="H44" s="16">
        <v>963758</v>
      </c>
      <c r="I44" s="16">
        <v>6441135</v>
      </c>
      <c r="J44" s="16">
        <v>3340590</v>
      </c>
      <c r="K44" s="16">
        <v>3100545</v>
      </c>
      <c r="L44" s="16">
        <v>1276409</v>
      </c>
      <c r="M44" s="16">
        <v>1083525</v>
      </c>
      <c r="N44" s="16">
        <v>468734</v>
      </c>
      <c r="O44" s="16">
        <v>271877</v>
      </c>
      <c r="P44" s="16">
        <v>433069</v>
      </c>
      <c r="Q44" s="16">
        <v>237040</v>
      </c>
      <c r="R44" s="16">
        <v>196029</v>
      </c>
      <c r="S44" s="16">
        <v>103348</v>
      </c>
      <c r="T44" s="16">
        <v>45865</v>
      </c>
      <c r="U44" s="16">
        <v>28295</v>
      </c>
      <c r="V44" s="16">
        <v>18521</v>
      </c>
      <c r="W44" s="16">
        <v>6874204</v>
      </c>
      <c r="X44" s="16">
        <v>3577630</v>
      </c>
      <c r="Y44" s="16">
        <v>3296574</v>
      </c>
      <c r="Z44" s="16">
        <v>1379757</v>
      </c>
      <c r="AA44" s="16">
        <v>1129390</v>
      </c>
      <c r="AB44" s="16">
        <v>497029</v>
      </c>
      <c r="AC44" s="16">
        <v>290398</v>
      </c>
      <c r="AD44" s="18">
        <v>0.91437610340817499</v>
      </c>
      <c r="AE44" s="18">
        <v>0.87154807912586996</v>
      </c>
      <c r="AF44" s="18">
        <v>0.96273553887188801</v>
      </c>
      <c r="AG44" s="18">
        <v>0.95230430414353096</v>
      </c>
      <c r="AH44" s="18">
        <v>0.96865997932237402</v>
      </c>
      <c r="AI44" s="18">
        <v>0.97244829691234402</v>
      </c>
      <c r="AJ44" s="18">
        <v>0.96948299583934205</v>
      </c>
      <c r="AK44" s="18">
        <v>0.87501153445852398</v>
      </c>
      <c r="AL44" s="18">
        <v>0.82732458390190899</v>
      </c>
      <c r="AM44" s="18">
        <v>0.928857446021079</v>
      </c>
      <c r="AN44" s="18">
        <v>0.91431953261866705</v>
      </c>
      <c r="AO44" s="18">
        <v>0.94091190699803495</v>
      </c>
      <c r="AP44" s="18">
        <v>0.92953602941010804</v>
      </c>
      <c r="AQ44" s="18">
        <v>0.94594036251854097</v>
      </c>
      <c r="AR44" s="18">
        <v>4.3050741158835899E-2</v>
      </c>
      <c r="AS44" s="18">
        <v>5.0741314544936397E-2</v>
      </c>
      <c r="AT44" s="18">
        <v>3.51894071455039E-2</v>
      </c>
      <c r="AU44" s="18">
        <v>3.9887220250491302E-2</v>
      </c>
      <c r="AV44" s="18">
        <v>2.8645833333333301E-2</v>
      </c>
      <c r="AW44" s="18">
        <v>4.4128071012605997E-2</v>
      </c>
      <c r="AX44" s="18">
        <v>2.4283699066241098E-2</v>
      </c>
    </row>
    <row r="45" spans="1:50" x14ac:dyDescent="0.25">
      <c r="A45" s="16" t="s">
        <v>118</v>
      </c>
      <c r="B45" s="16">
        <v>12876631</v>
      </c>
      <c r="C45" s="16">
        <v>5674785</v>
      </c>
      <c r="D45" s="16">
        <v>7201846</v>
      </c>
      <c r="E45" s="16">
        <v>2435930</v>
      </c>
      <c r="F45" s="16">
        <v>2560102</v>
      </c>
      <c r="G45" s="16">
        <v>1224890</v>
      </c>
      <c r="H45" s="16">
        <v>980924</v>
      </c>
      <c r="I45" s="16">
        <v>6439716</v>
      </c>
      <c r="J45" s="16">
        <v>3341431</v>
      </c>
      <c r="K45" s="16">
        <v>3098285</v>
      </c>
      <c r="L45" s="16">
        <v>1305691</v>
      </c>
      <c r="M45" s="16">
        <v>1104764</v>
      </c>
      <c r="N45" s="16">
        <v>426835</v>
      </c>
      <c r="O45" s="16">
        <v>260995</v>
      </c>
      <c r="P45" s="16">
        <v>453553</v>
      </c>
      <c r="Q45" s="16">
        <v>258269</v>
      </c>
      <c r="R45" s="16">
        <v>195284</v>
      </c>
      <c r="S45" s="16">
        <v>95052</v>
      </c>
      <c r="T45" s="16">
        <v>56200</v>
      </c>
      <c r="U45" s="16">
        <v>25502</v>
      </c>
      <c r="V45" s="16">
        <v>18530</v>
      </c>
      <c r="W45" s="16">
        <v>6893269</v>
      </c>
      <c r="X45" s="16">
        <v>3599700</v>
      </c>
      <c r="Y45" s="16">
        <v>3293569</v>
      </c>
      <c r="Z45" s="16">
        <v>1400743</v>
      </c>
      <c r="AA45" s="16">
        <v>1160964</v>
      </c>
      <c r="AB45" s="16">
        <v>452337</v>
      </c>
      <c r="AC45" s="16">
        <v>279525</v>
      </c>
      <c r="AD45" s="18">
        <v>0.90937402956344404</v>
      </c>
      <c r="AE45" s="18">
        <v>0.86681600780809798</v>
      </c>
      <c r="AF45" s="18">
        <v>0.95884315164688105</v>
      </c>
      <c r="AG45" s="18">
        <v>0.94349105879901796</v>
      </c>
      <c r="AH45" s="18">
        <v>0.97258197889799403</v>
      </c>
      <c r="AI45" s="18">
        <v>0.96676338500997705</v>
      </c>
      <c r="AJ45" s="18">
        <v>0.959406919275124</v>
      </c>
      <c r="AK45" s="18">
        <v>0.86619667438443604</v>
      </c>
      <c r="AL45" s="18">
        <v>0.82051280502646295</v>
      </c>
      <c r="AM45" s="18">
        <v>0.91929925804081603</v>
      </c>
      <c r="AN45" s="18">
        <v>0.90285768893350404</v>
      </c>
      <c r="AO45" s="18">
        <v>0.93711643802528899</v>
      </c>
      <c r="AP45" s="18">
        <v>0.92769643644069899</v>
      </c>
      <c r="AQ45" s="18">
        <v>0.90566062602965403</v>
      </c>
      <c r="AR45" s="18">
        <v>4.7480303786260697E-2</v>
      </c>
      <c r="AS45" s="18">
        <v>5.3417567701271297E-2</v>
      </c>
      <c r="AT45" s="18">
        <v>4.1241253627504602E-2</v>
      </c>
      <c r="AU45" s="18">
        <v>4.3067042858081397E-2</v>
      </c>
      <c r="AV45" s="18">
        <v>3.64653485692693E-2</v>
      </c>
      <c r="AW45" s="18">
        <v>4.0410041562419202E-2</v>
      </c>
      <c r="AX45" s="18">
        <v>5.6020331066694101E-2</v>
      </c>
    </row>
    <row r="46" spans="1:50" x14ac:dyDescent="0.25">
      <c r="A46" s="16" t="s">
        <v>119</v>
      </c>
      <c r="B46" s="16">
        <v>12910596</v>
      </c>
      <c r="C46" s="16">
        <v>5621099</v>
      </c>
      <c r="D46" s="16">
        <v>7289497</v>
      </c>
      <c r="E46" s="16">
        <v>2380546</v>
      </c>
      <c r="F46" s="16">
        <v>2596148</v>
      </c>
      <c r="G46" s="16">
        <v>1369260</v>
      </c>
      <c r="H46" s="16">
        <v>943543</v>
      </c>
      <c r="I46" s="16">
        <v>6415377</v>
      </c>
      <c r="J46" s="16">
        <v>3301251</v>
      </c>
      <c r="K46" s="16">
        <v>3114126</v>
      </c>
      <c r="L46" s="16">
        <v>1267860</v>
      </c>
      <c r="M46" s="16">
        <v>1106931</v>
      </c>
      <c r="N46" s="16">
        <v>474076</v>
      </c>
      <c r="O46" s="16">
        <v>265259</v>
      </c>
      <c r="P46" s="16">
        <v>465761</v>
      </c>
      <c r="Q46" s="16">
        <v>257903</v>
      </c>
      <c r="R46" s="16">
        <v>207858</v>
      </c>
      <c r="S46" s="16">
        <v>85846</v>
      </c>
      <c r="T46" s="16">
        <v>72799</v>
      </c>
      <c r="U46" s="16">
        <v>22896</v>
      </c>
      <c r="V46" s="16">
        <v>26317</v>
      </c>
      <c r="W46" s="16">
        <v>6881138</v>
      </c>
      <c r="X46" s="16">
        <v>3559154</v>
      </c>
      <c r="Y46" s="16">
        <v>3321984</v>
      </c>
      <c r="Z46" s="16">
        <v>1353706</v>
      </c>
      <c r="AA46" s="16">
        <v>1179730</v>
      </c>
      <c r="AB46" s="16">
        <v>496972</v>
      </c>
      <c r="AC46" s="16">
        <v>291576</v>
      </c>
      <c r="AD46" s="18">
        <v>0.91010190991028705</v>
      </c>
      <c r="AE46" s="18">
        <v>0.86739890524351004</v>
      </c>
      <c r="AF46" s="18">
        <v>0.95839628382094699</v>
      </c>
      <c r="AG46" s="18">
        <v>0.94323203130210498</v>
      </c>
      <c r="AH46" s="18">
        <v>0.967836984885176</v>
      </c>
      <c r="AI46" s="18">
        <v>0.97214221432293002</v>
      </c>
      <c r="AJ46" s="18">
        <v>0.96216680638797503</v>
      </c>
      <c r="AK46" s="18">
        <v>0.86823770495150898</v>
      </c>
      <c r="AL46" s="18">
        <v>0.81941812242767198</v>
      </c>
      <c r="AM46" s="18">
        <v>0.92344953819290199</v>
      </c>
      <c r="AN46" s="18">
        <v>0.90758320179631402</v>
      </c>
      <c r="AO46" s="18">
        <v>0.93549837978330097</v>
      </c>
      <c r="AP46" s="18">
        <v>0.93749760352220202</v>
      </c>
      <c r="AQ46" s="18">
        <v>0.91836938977240001</v>
      </c>
      <c r="AR46" s="18">
        <v>4.59994694032725E-2</v>
      </c>
      <c r="AS46" s="18">
        <v>5.5315705986933902E-2</v>
      </c>
      <c r="AT46" s="18">
        <v>3.6463774138103901E-2</v>
      </c>
      <c r="AU46" s="18">
        <v>3.7794337260344202E-2</v>
      </c>
      <c r="AV46" s="18">
        <v>3.3413276829580597E-2</v>
      </c>
      <c r="AW46" s="18">
        <v>3.5637389561214601E-2</v>
      </c>
      <c r="AX46" s="18">
        <v>4.5519567215161302E-2</v>
      </c>
    </row>
    <row r="47" spans="1:50" x14ac:dyDescent="0.25">
      <c r="A47" s="16" t="s">
        <v>120</v>
      </c>
      <c r="B47" s="16">
        <v>12944133</v>
      </c>
      <c r="C47" s="16">
        <v>5628263</v>
      </c>
      <c r="D47" s="16">
        <v>7315870</v>
      </c>
      <c r="E47" s="16">
        <v>2353545</v>
      </c>
      <c r="F47" s="16">
        <v>2563510</v>
      </c>
      <c r="G47" s="16">
        <v>1420857</v>
      </c>
      <c r="H47" s="16">
        <v>977958</v>
      </c>
      <c r="I47" s="16">
        <v>6482874</v>
      </c>
      <c r="J47" s="16">
        <v>3332248</v>
      </c>
      <c r="K47" s="16">
        <v>3150626</v>
      </c>
      <c r="L47" s="16">
        <v>1278222</v>
      </c>
      <c r="M47" s="16">
        <v>1106893</v>
      </c>
      <c r="N47" s="16">
        <v>502178</v>
      </c>
      <c r="O47" s="16">
        <v>263333</v>
      </c>
      <c r="P47" s="16">
        <v>430717</v>
      </c>
      <c r="Q47" s="16">
        <v>257737</v>
      </c>
      <c r="R47" s="16">
        <v>172980</v>
      </c>
      <c r="S47" s="16">
        <v>78038</v>
      </c>
      <c r="T47" s="16">
        <v>59223</v>
      </c>
      <c r="U47" s="16">
        <v>17561</v>
      </c>
      <c r="V47" s="16">
        <v>18158</v>
      </c>
      <c r="W47" s="16">
        <v>6913591</v>
      </c>
      <c r="X47" s="16">
        <v>3589985</v>
      </c>
      <c r="Y47" s="16">
        <v>3323606</v>
      </c>
      <c r="Z47" s="16">
        <v>1356260</v>
      </c>
      <c r="AA47" s="16">
        <v>1166116</v>
      </c>
      <c r="AB47" s="16">
        <v>519739</v>
      </c>
      <c r="AC47" s="16">
        <v>281491</v>
      </c>
      <c r="AD47" s="18">
        <v>0.90539343330627198</v>
      </c>
      <c r="AE47" s="18">
        <v>0.86133766747588603</v>
      </c>
      <c r="AF47" s="18">
        <v>0.95525912801543</v>
      </c>
      <c r="AG47" s="18">
        <v>0.95544469155452005</v>
      </c>
      <c r="AH47" s="18">
        <v>0.97049475072903901</v>
      </c>
      <c r="AI47" s="18">
        <v>0.94876150680265503</v>
      </c>
      <c r="AJ47" s="18">
        <v>0.90113944610716701</v>
      </c>
      <c r="AK47" s="18">
        <v>0.864195481599214</v>
      </c>
      <c r="AL47" s="18">
        <v>0.80950256860658898</v>
      </c>
      <c r="AM47" s="18">
        <v>0.92610111530320705</v>
      </c>
      <c r="AN47" s="18">
        <v>0.92857383933266102</v>
      </c>
      <c r="AO47" s="18">
        <v>0.93846778347307802</v>
      </c>
      <c r="AP47" s="18">
        <v>0.91956140179596202</v>
      </c>
      <c r="AQ47" s="18">
        <v>0.87379933546051902</v>
      </c>
      <c r="AR47" s="18">
        <v>4.55028169981452E-2</v>
      </c>
      <c r="AS47" s="18">
        <v>6.0179765528189703E-2</v>
      </c>
      <c r="AT47" s="18">
        <v>3.0523668245703201E-2</v>
      </c>
      <c r="AU47" s="18">
        <v>2.81239222525166E-2</v>
      </c>
      <c r="AV47" s="18">
        <v>3.30006599540104E-2</v>
      </c>
      <c r="AW47" s="18">
        <v>3.0777076006274801E-2</v>
      </c>
      <c r="AX47" s="18">
        <v>3.0339489370656898E-2</v>
      </c>
    </row>
    <row r="48" spans="1:50" x14ac:dyDescent="0.25">
      <c r="A48" s="16" t="s">
        <v>121</v>
      </c>
      <c r="B48" s="16">
        <v>12977581</v>
      </c>
      <c r="C48" s="16">
        <v>5682081</v>
      </c>
      <c r="D48" s="16">
        <v>7295500</v>
      </c>
      <c r="E48" s="16">
        <v>2450708</v>
      </c>
      <c r="F48" s="16">
        <v>2655231</v>
      </c>
      <c r="G48" s="16">
        <v>1367966</v>
      </c>
      <c r="H48" s="16">
        <v>821595</v>
      </c>
      <c r="I48" s="16">
        <v>6460981</v>
      </c>
      <c r="J48" s="16">
        <v>3308206</v>
      </c>
      <c r="K48" s="16">
        <v>3152775</v>
      </c>
      <c r="L48" s="16">
        <v>1278419</v>
      </c>
      <c r="M48" s="16">
        <v>1152657</v>
      </c>
      <c r="N48" s="16">
        <v>480975</v>
      </c>
      <c r="O48" s="16">
        <v>240724</v>
      </c>
      <c r="P48" s="16">
        <v>432876</v>
      </c>
      <c r="Q48" s="16">
        <v>258699</v>
      </c>
      <c r="R48" s="16">
        <v>174177</v>
      </c>
      <c r="S48" s="16">
        <v>89331</v>
      </c>
      <c r="T48" s="16">
        <v>45717</v>
      </c>
      <c r="U48" s="16">
        <v>23556</v>
      </c>
      <c r="V48" s="16">
        <v>15573</v>
      </c>
      <c r="W48" s="16">
        <v>6893857</v>
      </c>
      <c r="X48" s="16">
        <v>3566905</v>
      </c>
      <c r="Y48" s="16">
        <v>3326952</v>
      </c>
      <c r="Z48" s="16">
        <v>1367750</v>
      </c>
      <c r="AA48" s="16">
        <v>1198374</v>
      </c>
      <c r="AB48" s="16">
        <v>504531</v>
      </c>
      <c r="AC48" s="16">
        <v>256297</v>
      </c>
      <c r="AD48" s="18">
        <v>0.90282082128871199</v>
      </c>
      <c r="AE48" s="18">
        <v>0.85460822314951601</v>
      </c>
      <c r="AF48" s="18">
        <v>0.95763060709627001</v>
      </c>
      <c r="AG48" s="18">
        <v>0.94615256031648698</v>
      </c>
      <c r="AH48" s="18">
        <v>0.97237527991748796</v>
      </c>
      <c r="AI48" s="18">
        <v>0.96089319259325501</v>
      </c>
      <c r="AJ48" s="18">
        <v>0.939363010044306</v>
      </c>
      <c r="AK48" s="18">
        <v>0.86321245142353797</v>
      </c>
      <c r="AL48" s="18">
        <v>0.80901569190331002</v>
      </c>
      <c r="AM48" s="18">
        <v>0.92482524342017003</v>
      </c>
      <c r="AN48" s="18">
        <v>0.90734341715564204</v>
      </c>
      <c r="AO48" s="18">
        <v>0.94664702985476801</v>
      </c>
      <c r="AP48" s="18">
        <v>0.93494274979873004</v>
      </c>
      <c r="AQ48" s="18">
        <v>0.88949407316337703</v>
      </c>
      <c r="AR48" s="18">
        <v>4.38717948580713E-2</v>
      </c>
      <c r="AS48" s="18">
        <v>5.3349043469512303E-2</v>
      </c>
      <c r="AT48" s="18">
        <v>3.4256803649554503E-2</v>
      </c>
      <c r="AU48" s="18">
        <v>4.1017849328509701E-2</v>
      </c>
      <c r="AV48" s="18">
        <v>2.6459177432918E-2</v>
      </c>
      <c r="AW48" s="18">
        <v>2.70065840767281E-2</v>
      </c>
      <c r="AX48" s="18">
        <v>5.30880355599457E-2</v>
      </c>
    </row>
    <row r="49" spans="1:50" x14ac:dyDescent="0.25">
      <c r="A49" s="16" t="s">
        <v>122</v>
      </c>
      <c r="B49" s="16">
        <v>13010003</v>
      </c>
      <c r="C49" s="16">
        <v>5710313</v>
      </c>
      <c r="D49" s="16">
        <v>7299690</v>
      </c>
      <c r="E49" s="16">
        <v>2455344</v>
      </c>
      <c r="F49" s="16">
        <v>2682399</v>
      </c>
      <c r="G49" s="16">
        <v>1283455</v>
      </c>
      <c r="H49" s="16">
        <v>878492</v>
      </c>
      <c r="I49" s="16">
        <v>6543855</v>
      </c>
      <c r="J49" s="16">
        <v>3347575</v>
      </c>
      <c r="K49" s="16">
        <v>3196280</v>
      </c>
      <c r="L49" s="16">
        <v>1320976</v>
      </c>
      <c r="M49" s="16">
        <v>1165245</v>
      </c>
      <c r="N49" s="16">
        <v>457566</v>
      </c>
      <c r="O49" s="16">
        <v>252493</v>
      </c>
      <c r="P49" s="16">
        <v>402203</v>
      </c>
      <c r="Q49" s="16">
        <v>241945</v>
      </c>
      <c r="R49" s="16">
        <v>160258</v>
      </c>
      <c r="S49" s="16">
        <v>86506</v>
      </c>
      <c r="T49" s="16">
        <v>41419</v>
      </c>
      <c r="U49" s="16">
        <v>23256</v>
      </c>
      <c r="V49" s="16">
        <v>9077</v>
      </c>
      <c r="W49" s="16">
        <v>6946058</v>
      </c>
      <c r="X49" s="16">
        <v>3589520</v>
      </c>
      <c r="Y49" s="16">
        <v>3356538</v>
      </c>
      <c r="Z49" s="16">
        <v>1407482</v>
      </c>
      <c r="AA49" s="16">
        <v>1206664</v>
      </c>
      <c r="AB49" s="16">
        <v>480822</v>
      </c>
      <c r="AC49" s="16">
        <v>261570</v>
      </c>
      <c r="AD49" s="18">
        <v>0.91214543901146095</v>
      </c>
      <c r="AE49" s="18">
        <v>0.86951492069870595</v>
      </c>
      <c r="AF49" s="18">
        <v>0.96082666662980898</v>
      </c>
      <c r="AG49" s="18">
        <v>0.94437626212833103</v>
      </c>
      <c r="AH49" s="18">
        <v>0.97743490678368306</v>
      </c>
      <c r="AI49" s="18">
        <v>0.96090139959412701</v>
      </c>
      <c r="AJ49" s="18">
        <v>0.96716061119289698</v>
      </c>
      <c r="AK49" s="18">
        <v>0.87781013570216604</v>
      </c>
      <c r="AL49" s="18">
        <v>0.82816368498803805</v>
      </c>
      <c r="AM49" s="18">
        <v>0.93450309331357695</v>
      </c>
      <c r="AN49" s="18">
        <v>0.91448634351648495</v>
      </c>
      <c r="AO49" s="18">
        <v>0.95521675534498496</v>
      </c>
      <c r="AP49" s="18">
        <v>0.93394563591497604</v>
      </c>
      <c r="AQ49" s="18">
        <v>0.94094817043624301</v>
      </c>
      <c r="AR49" s="18">
        <v>3.7642355967383898E-2</v>
      </c>
      <c r="AS49" s="18">
        <v>4.75566718020657E-2</v>
      </c>
      <c r="AT49" s="18">
        <v>2.7396797185660599E-2</v>
      </c>
      <c r="AU49" s="18">
        <v>3.1650434059495802E-2</v>
      </c>
      <c r="AV49" s="18">
        <v>2.27310803865278E-2</v>
      </c>
      <c r="AW49" s="18">
        <v>2.8052580306925E-2</v>
      </c>
      <c r="AX49" s="18">
        <v>2.7102469283072899E-2</v>
      </c>
    </row>
    <row r="50" spans="1:50" x14ac:dyDescent="0.25">
      <c r="A50" s="16" t="s">
        <v>123</v>
      </c>
      <c r="B50" s="16">
        <v>13109629</v>
      </c>
      <c r="C50" s="16">
        <v>6171904</v>
      </c>
      <c r="D50" s="16">
        <v>6937725</v>
      </c>
      <c r="E50" s="16">
        <v>2669983</v>
      </c>
      <c r="F50" s="16">
        <v>2338195</v>
      </c>
      <c r="G50" s="16">
        <v>1155472</v>
      </c>
      <c r="H50" s="16">
        <v>774075</v>
      </c>
      <c r="I50" s="16">
        <v>6549858</v>
      </c>
      <c r="J50" s="16">
        <v>3508595</v>
      </c>
      <c r="K50" s="16">
        <v>3041263</v>
      </c>
      <c r="L50" s="16">
        <v>1409827</v>
      </c>
      <c r="M50" s="16">
        <v>1000520</v>
      </c>
      <c r="N50" s="16">
        <v>405627</v>
      </c>
      <c r="O50" s="16">
        <v>225289</v>
      </c>
      <c r="P50" s="16">
        <v>605555</v>
      </c>
      <c r="Q50" s="16">
        <v>350068</v>
      </c>
      <c r="R50" s="16">
        <v>255487</v>
      </c>
      <c r="S50" s="16">
        <v>142481</v>
      </c>
      <c r="T50" s="16">
        <v>58406</v>
      </c>
      <c r="U50" s="16">
        <v>32057</v>
      </c>
      <c r="V50" s="16">
        <v>22543</v>
      </c>
      <c r="W50" s="16">
        <v>7155413</v>
      </c>
      <c r="X50" s="16">
        <v>3858663</v>
      </c>
      <c r="Y50" s="16">
        <v>3296750</v>
      </c>
      <c r="Z50" s="16">
        <v>1552308</v>
      </c>
      <c r="AA50" s="16">
        <v>1058926</v>
      </c>
      <c r="AB50" s="16">
        <v>437684</v>
      </c>
      <c r="AC50" s="16">
        <v>247832</v>
      </c>
      <c r="AD50" s="18">
        <v>0.90842982414555395</v>
      </c>
      <c r="AE50" s="18">
        <v>0.86862523301363503</v>
      </c>
      <c r="AF50" s="18">
        <v>0.95784290441583897</v>
      </c>
      <c r="AG50" s="18">
        <v>0.94458475036339196</v>
      </c>
      <c r="AH50" s="18">
        <v>0.96529958001640204</v>
      </c>
      <c r="AI50" s="18">
        <v>0.98074175279773901</v>
      </c>
      <c r="AJ50" s="18">
        <v>0.96457395338098095</v>
      </c>
      <c r="AK50" s="18">
        <v>0.85203038059570102</v>
      </c>
      <c r="AL50" s="18">
        <v>0.80597761992071404</v>
      </c>
      <c r="AM50" s="18">
        <v>0.90919988529830398</v>
      </c>
      <c r="AN50" s="18">
        <v>0.89568406366211495</v>
      </c>
      <c r="AO50" s="18">
        <v>0.92602241569264199</v>
      </c>
      <c r="AP50" s="18">
        <v>0.91811985690595599</v>
      </c>
      <c r="AQ50" s="18">
        <v>0.89836067294270705</v>
      </c>
      <c r="AR50" s="18">
        <v>6.2084535371679302E-2</v>
      </c>
      <c r="AS50" s="18">
        <v>7.2122718419737997E-2</v>
      </c>
      <c r="AT50" s="18">
        <v>5.0783921761368402E-2</v>
      </c>
      <c r="AU50" s="18">
        <v>5.1769506846753799E-2</v>
      </c>
      <c r="AV50" s="18">
        <v>4.0689092937441003E-2</v>
      </c>
      <c r="AW50" s="18">
        <v>6.3851565117058098E-2</v>
      </c>
      <c r="AX50" s="18">
        <v>6.8645105132878206E-2</v>
      </c>
    </row>
    <row r="51" spans="1:50" x14ac:dyDescent="0.25">
      <c r="A51" s="16" t="s">
        <v>124</v>
      </c>
      <c r="B51" s="16">
        <v>13020918</v>
      </c>
      <c r="C51" s="16">
        <v>6275902</v>
      </c>
      <c r="D51" s="16">
        <v>6745016</v>
      </c>
      <c r="E51" s="16">
        <v>2481376</v>
      </c>
      <c r="F51" s="16">
        <v>2257976</v>
      </c>
      <c r="G51" s="16">
        <v>1207414</v>
      </c>
      <c r="H51" s="16">
        <v>798250</v>
      </c>
      <c r="I51" s="16">
        <v>6524789</v>
      </c>
      <c r="J51" s="16">
        <v>3606520</v>
      </c>
      <c r="K51" s="16">
        <v>2918269</v>
      </c>
      <c r="L51" s="16">
        <v>1307306</v>
      </c>
      <c r="M51" s="16">
        <v>968323</v>
      </c>
      <c r="N51" s="16">
        <v>415031</v>
      </c>
      <c r="O51" s="16">
        <v>227609</v>
      </c>
      <c r="P51" s="16">
        <v>570141</v>
      </c>
      <c r="Q51" s="16">
        <v>327713</v>
      </c>
      <c r="R51" s="16">
        <v>242428</v>
      </c>
      <c r="S51" s="16">
        <v>122862</v>
      </c>
      <c r="T51" s="16">
        <v>55525</v>
      </c>
      <c r="U51" s="16">
        <v>29681</v>
      </c>
      <c r="V51" s="16">
        <v>34360</v>
      </c>
      <c r="W51" s="16">
        <v>7094930</v>
      </c>
      <c r="X51" s="16">
        <v>3934233</v>
      </c>
      <c r="Y51" s="16">
        <v>3160697</v>
      </c>
      <c r="Z51" s="16">
        <v>1430168</v>
      </c>
      <c r="AA51" s="16">
        <v>1023848</v>
      </c>
      <c r="AB51" s="16">
        <v>444712</v>
      </c>
      <c r="AC51" s="16">
        <v>261969</v>
      </c>
      <c r="AD51" s="18">
        <v>0.910222460481657</v>
      </c>
      <c r="AE51" s="18">
        <v>0.87593237132580604</v>
      </c>
      <c r="AF51" s="18">
        <v>0.95465272119698497</v>
      </c>
      <c r="AG51" s="18">
        <v>0.95352373671483504</v>
      </c>
      <c r="AH51" s="18">
        <v>0.95382866313036097</v>
      </c>
      <c r="AI51" s="18">
        <v>0.95755054133969397</v>
      </c>
      <c r="AJ51" s="18">
        <v>0.95953125232957504</v>
      </c>
      <c r="AK51" s="18">
        <v>0.85704650518425596</v>
      </c>
      <c r="AL51" s="18">
        <v>0.81545429958724203</v>
      </c>
      <c r="AM51" s="18">
        <v>0.91093824428128201</v>
      </c>
      <c r="AN51" s="18">
        <v>0.90533317821856196</v>
      </c>
      <c r="AO51" s="18">
        <v>0.92123127799237203</v>
      </c>
      <c r="AP51" s="18">
        <v>0.91234736026363505</v>
      </c>
      <c r="AQ51" s="18">
        <v>0.89334400174935502</v>
      </c>
      <c r="AR51" s="18">
        <v>5.8420834033542098E-2</v>
      </c>
      <c r="AS51" s="18">
        <v>6.9044225009089702E-2</v>
      </c>
      <c r="AT51" s="18">
        <v>4.5790972931908397E-2</v>
      </c>
      <c r="AU51" s="18">
        <v>5.0539442953254098E-2</v>
      </c>
      <c r="AV51" s="18">
        <v>3.4175304641200402E-2</v>
      </c>
      <c r="AW51" s="18">
        <v>4.7207096779262797E-2</v>
      </c>
      <c r="AX51" s="18">
        <v>6.8978733542579496E-2</v>
      </c>
    </row>
    <row r="52" spans="1:50" x14ac:dyDescent="0.25">
      <c r="A52" s="16" t="s">
        <v>125</v>
      </c>
      <c r="B52" s="16">
        <v>13111823</v>
      </c>
      <c r="C52" s="16">
        <v>6332231</v>
      </c>
      <c r="D52" s="16">
        <v>6779592</v>
      </c>
      <c r="E52" s="16">
        <v>2599964</v>
      </c>
      <c r="F52" s="16">
        <v>2264613</v>
      </c>
      <c r="G52" s="16">
        <v>1203975</v>
      </c>
      <c r="H52" s="16">
        <v>711040</v>
      </c>
      <c r="I52" s="16">
        <v>6571154</v>
      </c>
      <c r="J52" s="16">
        <v>3592957</v>
      </c>
      <c r="K52" s="16">
        <v>2978197</v>
      </c>
      <c r="L52" s="16">
        <v>1368393</v>
      </c>
      <c r="M52" s="16">
        <v>995850</v>
      </c>
      <c r="N52" s="16">
        <v>415948</v>
      </c>
      <c r="O52" s="16">
        <v>198006</v>
      </c>
      <c r="P52" s="16">
        <v>488561</v>
      </c>
      <c r="Q52" s="16">
        <v>313644</v>
      </c>
      <c r="R52" s="16">
        <v>174917</v>
      </c>
      <c r="S52" s="16">
        <v>93267</v>
      </c>
      <c r="T52" s="16">
        <v>38096</v>
      </c>
      <c r="U52" s="16">
        <v>23039</v>
      </c>
      <c r="V52" s="16">
        <v>20515</v>
      </c>
      <c r="W52" s="16">
        <v>7059715</v>
      </c>
      <c r="X52" s="16">
        <v>3906601</v>
      </c>
      <c r="Y52" s="16">
        <v>3153114</v>
      </c>
      <c r="Z52" s="16">
        <v>1461660</v>
      </c>
      <c r="AA52" s="16">
        <v>1033946</v>
      </c>
      <c r="AB52" s="16">
        <v>438987</v>
      </c>
      <c r="AC52" s="16">
        <v>218521</v>
      </c>
      <c r="AD52" s="18">
        <v>0.89916191858091699</v>
      </c>
      <c r="AE52" s="18">
        <v>0.85914314962735705</v>
      </c>
      <c r="AF52" s="18">
        <v>0.95128836158340002</v>
      </c>
      <c r="AG52" s="18">
        <v>0.93965439458632105</v>
      </c>
      <c r="AH52" s="18">
        <v>0.96332596924224101</v>
      </c>
      <c r="AI52" s="18">
        <v>0.95668136954529104</v>
      </c>
      <c r="AJ52" s="18">
        <v>0.95724970912515905</v>
      </c>
      <c r="AK52" s="18">
        <v>0.85995769875277195</v>
      </c>
      <c r="AL52" s="18">
        <v>0.81105485328656002</v>
      </c>
      <c r="AM52" s="18">
        <v>0.92365609461827003</v>
      </c>
      <c r="AN52" s="18">
        <v>0.90798276000966704</v>
      </c>
      <c r="AO52" s="18">
        <v>0.94524394712425497</v>
      </c>
      <c r="AP52" s="18">
        <v>0.93314579144869803</v>
      </c>
      <c r="AQ52" s="18">
        <v>0.899047038617098</v>
      </c>
      <c r="AR52" s="18">
        <v>4.3600845429506499E-2</v>
      </c>
      <c r="AS52" s="18">
        <v>5.5972391052241798E-2</v>
      </c>
      <c r="AT52" s="18">
        <v>2.90472038563966E-2</v>
      </c>
      <c r="AU52" s="18">
        <v>3.3705620661303698E-2</v>
      </c>
      <c r="AV52" s="18">
        <v>1.8770408662615298E-2</v>
      </c>
      <c r="AW52" s="18">
        <v>2.4601271484757499E-2</v>
      </c>
      <c r="AX52" s="18">
        <v>6.08019725190133E-2</v>
      </c>
    </row>
    <row r="53" spans="1:50" x14ac:dyDescent="0.25">
      <c r="A53" s="16" t="s">
        <v>126</v>
      </c>
      <c r="B53" s="16">
        <v>13188894</v>
      </c>
      <c r="C53" s="16">
        <v>6357495</v>
      </c>
      <c r="D53" s="16">
        <v>6831399</v>
      </c>
      <c r="E53" s="16">
        <v>2522698</v>
      </c>
      <c r="F53" s="16">
        <v>2350720</v>
      </c>
      <c r="G53" s="16">
        <v>1173233</v>
      </c>
      <c r="H53" s="16">
        <v>784748</v>
      </c>
      <c r="I53" s="16">
        <v>6561647</v>
      </c>
      <c r="J53" s="16">
        <v>3582437</v>
      </c>
      <c r="K53" s="16">
        <v>2979210</v>
      </c>
      <c r="L53" s="16">
        <v>1350663</v>
      </c>
      <c r="M53" s="16">
        <v>1006384</v>
      </c>
      <c r="N53" s="16">
        <v>419149</v>
      </c>
      <c r="O53" s="16">
        <v>203014</v>
      </c>
      <c r="P53" s="16">
        <v>606229</v>
      </c>
      <c r="Q53" s="16">
        <v>377401</v>
      </c>
      <c r="R53" s="16">
        <v>228828</v>
      </c>
      <c r="S53" s="16">
        <v>111334</v>
      </c>
      <c r="T53" s="16">
        <v>66713</v>
      </c>
      <c r="U53" s="16">
        <v>33726</v>
      </c>
      <c r="V53" s="16">
        <v>17055</v>
      </c>
      <c r="W53" s="16">
        <v>7167876</v>
      </c>
      <c r="X53" s="16">
        <v>3959838</v>
      </c>
      <c r="Y53" s="16">
        <v>3208038</v>
      </c>
      <c r="Z53" s="16">
        <v>1461997</v>
      </c>
      <c r="AA53" s="16">
        <v>1073097</v>
      </c>
      <c r="AB53" s="16">
        <v>452875</v>
      </c>
      <c r="AC53" s="16">
        <v>220069</v>
      </c>
      <c r="AD53" s="18">
        <v>0.90166747012857296</v>
      </c>
      <c r="AE53" s="18">
        <v>0.860925171774932</v>
      </c>
      <c r="AF53" s="18">
        <v>0.95475276788482899</v>
      </c>
      <c r="AG53" s="18">
        <v>0.93707395474865895</v>
      </c>
      <c r="AH53" s="18">
        <v>0.97415212380638805</v>
      </c>
      <c r="AI53" s="18">
        <v>0.96535802555785599</v>
      </c>
      <c r="AJ53" s="18">
        <v>0.94766456152248502</v>
      </c>
      <c r="AK53" s="18">
        <v>0.84700315973004303</v>
      </c>
      <c r="AL53" s="18">
        <v>0.79712867478948701</v>
      </c>
      <c r="AM53" s="18">
        <v>0.91198726692321597</v>
      </c>
      <c r="AN53" s="18">
        <v>0.89900354697279705</v>
      </c>
      <c r="AO53" s="18">
        <v>0.92930420645373701</v>
      </c>
      <c r="AP53" s="18">
        <v>0.91319703813625197</v>
      </c>
      <c r="AQ53" s="18">
        <v>0.90488174458525805</v>
      </c>
      <c r="AR53" s="18">
        <v>6.0625798544928403E-2</v>
      </c>
      <c r="AS53" s="18">
        <v>7.4102255430536099E-2</v>
      </c>
      <c r="AT53" s="18">
        <v>4.4792225170874098E-2</v>
      </c>
      <c r="AU53" s="18">
        <v>4.06268977842556E-2</v>
      </c>
      <c r="AV53" s="18">
        <v>4.6037899273280398E-2</v>
      </c>
      <c r="AW53" s="18">
        <v>5.4032789950093203E-2</v>
      </c>
      <c r="AX53" s="18">
        <v>4.5145527937114897E-2</v>
      </c>
    </row>
    <row r="54" spans="1:50" x14ac:dyDescent="0.25">
      <c r="A54" s="16" t="s">
        <v>127</v>
      </c>
      <c r="B54" s="16">
        <v>13169982</v>
      </c>
      <c r="C54" s="16">
        <v>6344569</v>
      </c>
      <c r="D54" s="16">
        <v>6825413</v>
      </c>
      <c r="E54" s="16">
        <v>2435873</v>
      </c>
      <c r="F54" s="16">
        <v>2371355</v>
      </c>
      <c r="G54" s="16">
        <v>1199239</v>
      </c>
      <c r="H54" s="16">
        <v>818946</v>
      </c>
      <c r="I54" s="16">
        <v>6502896</v>
      </c>
      <c r="J54" s="16">
        <v>3574404</v>
      </c>
      <c r="K54" s="16">
        <v>2928492</v>
      </c>
      <c r="L54" s="16">
        <v>1293966</v>
      </c>
      <c r="M54" s="16">
        <v>1015383</v>
      </c>
      <c r="N54" s="16">
        <v>405125</v>
      </c>
      <c r="O54" s="16">
        <v>214018</v>
      </c>
      <c r="P54" s="16">
        <v>577864</v>
      </c>
      <c r="Q54" s="16">
        <v>335161</v>
      </c>
      <c r="R54" s="16">
        <v>242703</v>
      </c>
      <c r="S54" s="16">
        <v>107717</v>
      </c>
      <c r="T54" s="16">
        <v>70369</v>
      </c>
      <c r="U54" s="16">
        <v>40720</v>
      </c>
      <c r="V54" s="16">
        <v>23897</v>
      </c>
      <c r="W54" s="16">
        <v>7080760</v>
      </c>
      <c r="X54" s="16">
        <v>3909565</v>
      </c>
      <c r="Y54" s="16">
        <v>3171195</v>
      </c>
      <c r="Z54" s="16">
        <v>1401683</v>
      </c>
      <c r="AA54" s="16">
        <v>1085752</v>
      </c>
      <c r="AB54" s="16">
        <v>445845</v>
      </c>
      <c r="AC54" s="16">
        <v>237915</v>
      </c>
      <c r="AD54" s="18">
        <v>0.90243620741320196</v>
      </c>
      <c r="AE54" s="18">
        <v>0.8591367757492</v>
      </c>
      <c r="AF54" s="18">
        <v>0.95848251282946695</v>
      </c>
      <c r="AG54" s="18">
        <v>0.94250921665813103</v>
      </c>
      <c r="AH54" s="18">
        <v>0.97895587383535099</v>
      </c>
      <c r="AI54" s="18">
        <v>0.95359125234646003</v>
      </c>
      <c r="AJ54" s="18">
        <v>0.962320255189833</v>
      </c>
      <c r="AK54" s="18">
        <v>0.84808518609579298</v>
      </c>
      <c r="AL54" s="18">
        <v>0.80083970619537803</v>
      </c>
      <c r="AM54" s="18">
        <v>0.90923921270252395</v>
      </c>
      <c r="AN54" s="18">
        <v>0.89529537749146104</v>
      </c>
      <c r="AO54" s="18">
        <v>0.934341427437553</v>
      </c>
      <c r="AP54" s="18">
        <v>0.89388568728856599</v>
      </c>
      <c r="AQ54" s="18">
        <v>0.89905108827998403</v>
      </c>
      <c r="AR54" s="18">
        <v>6.0226995405252302E-2</v>
      </c>
      <c r="AS54" s="18">
        <v>6.7855399977476596E-2</v>
      </c>
      <c r="AT54" s="18">
        <v>5.1376315652932401E-2</v>
      </c>
      <c r="AU54" s="18">
        <v>5.0093769198435001E-2</v>
      </c>
      <c r="AV54" s="18">
        <v>4.5573500900513597E-2</v>
      </c>
      <c r="AW54" s="18">
        <v>6.2611275964391699E-2</v>
      </c>
      <c r="AX54" s="18">
        <v>6.5746477400465297E-2</v>
      </c>
    </row>
    <row r="55" spans="1:50" x14ac:dyDescent="0.25">
      <c r="A55" s="16" t="s">
        <v>128</v>
      </c>
      <c r="B55" s="16">
        <v>13203956</v>
      </c>
      <c r="C55" s="16">
        <v>6431170</v>
      </c>
      <c r="D55" s="16">
        <v>6772786</v>
      </c>
      <c r="E55" s="16">
        <v>2524034</v>
      </c>
      <c r="F55" s="16">
        <v>2262170</v>
      </c>
      <c r="G55" s="16">
        <v>1243224</v>
      </c>
      <c r="H55" s="16">
        <v>743358</v>
      </c>
      <c r="I55" s="16">
        <v>6685052</v>
      </c>
      <c r="J55" s="16">
        <v>3688725</v>
      </c>
      <c r="K55" s="16">
        <v>2996327</v>
      </c>
      <c r="L55" s="16">
        <v>1360645</v>
      </c>
      <c r="M55" s="16">
        <v>976744</v>
      </c>
      <c r="N55" s="16">
        <v>446387</v>
      </c>
      <c r="O55" s="16">
        <v>212551</v>
      </c>
      <c r="P55" s="16">
        <v>528843</v>
      </c>
      <c r="Q55" s="16">
        <v>316929</v>
      </c>
      <c r="R55" s="16">
        <v>211914</v>
      </c>
      <c r="S55" s="16">
        <v>105944</v>
      </c>
      <c r="T55" s="16">
        <v>56411</v>
      </c>
      <c r="U55" s="16">
        <v>32649</v>
      </c>
      <c r="V55" s="16">
        <v>16910</v>
      </c>
      <c r="W55" s="16">
        <v>7213895</v>
      </c>
      <c r="X55" s="16">
        <v>4005654</v>
      </c>
      <c r="Y55" s="16">
        <v>3208241</v>
      </c>
      <c r="Z55" s="16">
        <v>1466589</v>
      </c>
      <c r="AA55" s="16">
        <v>1033155</v>
      </c>
      <c r="AB55" s="16">
        <v>479036</v>
      </c>
      <c r="AC55" s="16">
        <v>229461</v>
      </c>
      <c r="AD55" s="18">
        <v>0.90424725486493995</v>
      </c>
      <c r="AE55" s="18">
        <v>0.86587296234083799</v>
      </c>
      <c r="AF55" s="18">
        <v>0.95589496025026299</v>
      </c>
      <c r="AG55" s="18">
        <v>0.93665062867652205</v>
      </c>
      <c r="AH55" s="18">
        <v>0.97588054632641796</v>
      </c>
      <c r="AI55" s="18">
        <v>0.96280321230673804</v>
      </c>
      <c r="AJ55" s="18">
        <v>0.966266886572406</v>
      </c>
      <c r="AK55" s="18">
        <v>0.85963726923623096</v>
      </c>
      <c r="AL55" s="18">
        <v>0.81400077459333897</v>
      </c>
      <c r="AM55" s="18">
        <v>0.92105912420996505</v>
      </c>
      <c r="AN55" s="18">
        <v>0.89499682578571105</v>
      </c>
      <c r="AO55" s="18">
        <v>0.94759715140935097</v>
      </c>
      <c r="AP55" s="18">
        <v>0.93239963963265804</v>
      </c>
      <c r="AQ55" s="18">
        <v>0.93333440083692298</v>
      </c>
      <c r="AR55" s="18">
        <v>4.93338358382652E-2</v>
      </c>
      <c r="AS55" s="18">
        <v>5.9907388270060397E-2</v>
      </c>
      <c r="AT55" s="18">
        <v>3.6443163201925102E-2</v>
      </c>
      <c r="AU55" s="18">
        <v>4.4471013647498003E-2</v>
      </c>
      <c r="AV55" s="18">
        <v>2.8982435425664602E-2</v>
      </c>
      <c r="AW55" s="18">
        <v>3.1578179513171802E-2</v>
      </c>
      <c r="AX55" s="18">
        <v>3.4082183911220601E-2</v>
      </c>
    </row>
    <row r="56" spans="1:50" x14ac:dyDescent="0.25">
      <c r="A56" s="16" t="s">
        <v>129</v>
      </c>
      <c r="B56" s="16">
        <v>13261114</v>
      </c>
      <c r="C56" s="16">
        <v>6565790</v>
      </c>
      <c r="D56" s="16">
        <v>6695324</v>
      </c>
      <c r="E56" s="16">
        <v>2525379</v>
      </c>
      <c r="F56" s="16">
        <v>2315219</v>
      </c>
      <c r="G56" s="16">
        <v>1152097</v>
      </c>
      <c r="H56" s="16">
        <v>702629</v>
      </c>
      <c r="I56" s="16">
        <v>6815816</v>
      </c>
      <c r="J56" s="16">
        <v>3805382</v>
      </c>
      <c r="K56" s="16">
        <v>3010434</v>
      </c>
      <c r="L56" s="16">
        <v>1369725</v>
      </c>
      <c r="M56" s="16">
        <v>1020249</v>
      </c>
      <c r="N56" s="16">
        <v>419337</v>
      </c>
      <c r="O56" s="16">
        <v>201123</v>
      </c>
      <c r="P56" s="16">
        <v>444716</v>
      </c>
      <c r="Q56" s="16">
        <v>287805</v>
      </c>
      <c r="R56" s="16">
        <v>156911</v>
      </c>
      <c r="S56" s="16">
        <v>91568</v>
      </c>
      <c r="T56" s="16">
        <v>36458</v>
      </c>
      <c r="U56" s="16">
        <v>14270</v>
      </c>
      <c r="V56" s="16">
        <v>14615</v>
      </c>
      <c r="W56" s="16">
        <v>7260532</v>
      </c>
      <c r="X56" s="16">
        <v>4093187</v>
      </c>
      <c r="Y56" s="16">
        <v>3167345</v>
      </c>
      <c r="Z56" s="16">
        <v>1461293</v>
      </c>
      <c r="AA56" s="16">
        <v>1056707</v>
      </c>
      <c r="AB56" s="16">
        <v>433607</v>
      </c>
      <c r="AC56" s="16">
        <v>215738</v>
      </c>
      <c r="AD56" s="18">
        <v>0.90850489387765598</v>
      </c>
      <c r="AE56" s="18">
        <v>0.87014362779185495</v>
      </c>
      <c r="AF56" s="18">
        <v>0.96108653801869803</v>
      </c>
      <c r="AG56" s="18">
        <v>0.941336555794688</v>
      </c>
      <c r="AH56" s="18">
        <v>0.98035489027084299</v>
      </c>
      <c r="AI56" s="18">
        <v>0.96591580862887005</v>
      </c>
      <c r="AJ56" s="18">
        <v>0.98152953835353995</v>
      </c>
      <c r="AK56" s="18">
        <v>0.86780453583150197</v>
      </c>
      <c r="AL56" s="18">
        <v>0.82058554808680395</v>
      </c>
      <c r="AM56" s="18">
        <v>0.93252742596601101</v>
      </c>
      <c r="AN56" s="18">
        <v>0.91086215821686001</v>
      </c>
      <c r="AO56" s="18">
        <v>0.95857963866560203</v>
      </c>
      <c r="AP56" s="18">
        <v>0.94271665989832099</v>
      </c>
      <c r="AQ56" s="18">
        <v>0.91714185429625195</v>
      </c>
      <c r="AR56" s="18">
        <v>4.4799272211333799E-2</v>
      </c>
      <c r="AS56" s="18">
        <v>5.6953907518479299E-2</v>
      </c>
      <c r="AT56" s="18">
        <v>2.9715442806599501E-2</v>
      </c>
      <c r="AU56" s="18">
        <v>3.23735409936362E-2</v>
      </c>
      <c r="AV56" s="18">
        <v>2.2211600943026402E-2</v>
      </c>
      <c r="AW56" s="18">
        <v>2.4017775175955599E-2</v>
      </c>
      <c r="AX56" s="18">
        <v>6.5599334040719701E-2</v>
      </c>
    </row>
    <row r="57" spans="1:50" x14ac:dyDescent="0.25">
      <c r="A57" s="16" t="s">
        <v>130</v>
      </c>
      <c r="B57" s="16">
        <v>13330724</v>
      </c>
      <c r="C57" s="16">
        <v>6596393</v>
      </c>
      <c r="D57" s="16">
        <v>6734331</v>
      </c>
      <c r="E57" s="16">
        <v>2453723</v>
      </c>
      <c r="F57" s="16">
        <v>2322767</v>
      </c>
      <c r="G57" s="16">
        <v>1232399</v>
      </c>
      <c r="H57" s="16">
        <v>725442</v>
      </c>
      <c r="I57" s="16">
        <v>6679108</v>
      </c>
      <c r="J57" s="16">
        <v>3753839</v>
      </c>
      <c r="K57" s="16">
        <v>2925269</v>
      </c>
      <c r="L57" s="16">
        <v>1309780</v>
      </c>
      <c r="M57" s="16">
        <v>993460</v>
      </c>
      <c r="N57" s="16">
        <v>423564</v>
      </c>
      <c r="O57" s="16">
        <v>198465</v>
      </c>
      <c r="P57" s="16">
        <v>584272</v>
      </c>
      <c r="Q57" s="16">
        <v>394439</v>
      </c>
      <c r="R57" s="16">
        <v>189833</v>
      </c>
      <c r="S57" s="16">
        <v>107113</v>
      </c>
      <c r="T57" s="16">
        <v>43501</v>
      </c>
      <c r="U57" s="16">
        <v>27820</v>
      </c>
      <c r="V57" s="16">
        <v>11399</v>
      </c>
      <c r="W57" s="16">
        <v>7263380</v>
      </c>
      <c r="X57" s="16">
        <v>4148278</v>
      </c>
      <c r="Y57" s="16">
        <v>3115102</v>
      </c>
      <c r="Z57" s="16">
        <v>1416893</v>
      </c>
      <c r="AA57" s="16">
        <v>1036961</v>
      </c>
      <c r="AB57" s="16">
        <v>451384</v>
      </c>
      <c r="AC57" s="16">
        <v>209864</v>
      </c>
      <c r="AD57" s="18">
        <v>0.90449568701346705</v>
      </c>
      <c r="AE57" s="18">
        <v>0.86639005344974096</v>
      </c>
      <c r="AF57" s="18">
        <v>0.95729708527680901</v>
      </c>
      <c r="AG57" s="18">
        <v>0.94865698886229299</v>
      </c>
      <c r="AH57" s="18">
        <v>0.96697713181297595</v>
      </c>
      <c r="AI57" s="18">
        <v>0.96000985506092196</v>
      </c>
      <c r="AJ57" s="18">
        <v>0.95603017900512699</v>
      </c>
      <c r="AK57" s="18">
        <v>0.85415790807175096</v>
      </c>
      <c r="AL57" s="18">
        <v>0.80176746454425796</v>
      </c>
      <c r="AM57" s="18">
        <v>0.92675317588856998</v>
      </c>
      <c r="AN57" s="18">
        <v>0.91069324174542299</v>
      </c>
      <c r="AO57" s="18">
        <v>0.94807805462315997</v>
      </c>
      <c r="AP57" s="18">
        <v>0.92347644739985701</v>
      </c>
      <c r="AQ57" s="18">
        <v>0.92530021588558098</v>
      </c>
      <c r="AR57" s="18">
        <v>5.5652867851615197E-2</v>
      </c>
      <c r="AS57" s="18">
        <v>7.4588331950687897E-2</v>
      </c>
      <c r="AT57" s="18">
        <v>3.1906405919335197E-2</v>
      </c>
      <c r="AU57" s="18">
        <v>4.0018412938061701E-2</v>
      </c>
      <c r="AV57" s="18">
        <v>1.9544492385649401E-2</v>
      </c>
      <c r="AW57" s="18">
        <v>3.8055242317014702E-2</v>
      </c>
      <c r="AX57" s="18">
        <v>3.2143298187014502E-2</v>
      </c>
    </row>
    <row r="58" spans="1:50" x14ac:dyDescent="0.25">
      <c r="A58" s="16" t="s">
        <v>131</v>
      </c>
      <c r="B58" s="16">
        <v>13281036</v>
      </c>
      <c r="C58" s="16">
        <v>6579518</v>
      </c>
      <c r="D58" s="16">
        <v>6701518</v>
      </c>
      <c r="E58" s="16">
        <v>2417429</v>
      </c>
      <c r="F58" s="16">
        <v>2412148</v>
      </c>
      <c r="G58" s="16">
        <v>1127927</v>
      </c>
      <c r="H58" s="16">
        <v>744014</v>
      </c>
      <c r="I58" s="16">
        <v>6564863</v>
      </c>
      <c r="J58" s="16">
        <v>3670533</v>
      </c>
      <c r="K58" s="16">
        <v>2894330</v>
      </c>
      <c r="L58" s="16">
        <v>1306562</v>
      </c>
      <c r="M58" s="16">
        <v>1029594</v>
      </c>
      <c r="N58" s="16">
        <v>370801</v>
      </c>
      <c r="O58" s="16">
        <v>187373</v>
      </c>
      <c r="P58" s="16">
        <v>625928</v>
      </c>
      <c r="Q58" s="16">
        <v>406821</v>
      </c>
      <c r="R58" s="16">
        <v>219107</v>
      </c>
      <c r="S58" s="16">
        <v>104867</v>
      </c>
      <c r="T58" s="16">
        <v>65706</v>
      </c>
      <c r="U58" s="16">
        <v>31702</v>
      </c>
      <c r="V58" s="16">
        <v>16832</v>
      </c>
      <c r="W58" s="16">
        <v>7190791</v>
      </c>
      <c r="X58" s="16">
        <v>4077354</v>
      </c>
      <c r="Y58" s="16">
        <v>3113437</v>
      </c>
      <c r="Z58" s="16">
        <v>1411429</v>
      </c>
      <c r="AA58" s="16">
        <v>1095300</v>
      </c>
      <c r="AB58" s="16">
        <v>402503</v>
      </c>
      <c r="AC58" s="16">
        <v>204205</v>
      </c>
      <c r="AD58" s="18">
        <v>0.90221781657707301</v>
      </c>
      <c r="AE58" s="18">
        <v>0.86048772622708902</v>
      </c>
      <c r="AF58" s="18">
        <v>0.95889772596228495</v>
      </c>
      <c r="AG58" s="18">
        <v>0.94426916931244698</v>
      </c>
      <c r="AH58" s="18">
        <v>0.97202835430154899</v>
      </c>
      <c r="AI58" s="18">
        <v>0.96430832870182204</v>
      </c>
      <c r="AJ58" s="18">
        <v>0.97222330156368797</v>
      </c>
      <c r="AK58" s="18">
        <v>0.84732202797893197</v>
      </c>
      <c r="AL58" s="18">
        <v>0.79393806614523499</v>
      </c>
      <c r="AM58" s="18">
        <v>0.91983081226338304</v>
      </c>
      <c r="AN58" s="18">
        <v>0.90557208387560395</v>
      </c>
      <c r="AO58" s="18">
        <v>0.93947278969035697</v>
      </c>
      <c r="AP58" s="18">
        <v>0.90717898095688398</v>
      </c>
      <c r="AQ58" s="18">
        <v>0.93058600840406103</v>
      </c>
      <c r="AR58" s="18">
        <v>6.0845382998986099E-2</v>
      </c>
      <c r="AS58" s="18">
        <v>7.7339464647159503E-2</v>
      </c>
      <c r="AT58" s="18">
        <v>4.0741481224911398E-2</v>
      </c>
      <c r="AU58" s="18">
        <v>4.0980990055007001E-2</v>
      </c>
      <c r="AV58" s="18">
        <v>3.3492402219670502E-2</v>
      </c>
      <c r="AW58" s="18">
        <v>5.9243860127026898E-2</v>
      </c>
      <c r="AX58" s="18">
        <v>4.2826882561505498E-2</v>
      </c>
    </row>
    <row r="59" spans="1:50" x14ac:dyDescent="0.25">
      <c r="A59" s="16" t="s">
        <v>132</v>
      </c>
      <c r="B59" s="16">
        <v>13352303</v>
      </c>
      <c r="C59" s="16">
        <v>6506581</v>
      </c>
      <c r="D59" s="16">
        <v>6845722</v>
      </c>
      <c r="E59" s="16">
        <v>2531314</v>
      </c>
      <c r="F59" s="16">
        <v>2452751</v>
      </c>
      <c r="G59" s="16">
        <v>1134691</v>
      </c>
      <c r="H59" s="16">
        <v>726966</v>
      </c>
      <c r="I59" s="16">
        <v>6677727</v>
      </c>
      <c r="J59" s="16">
        <v>3667780</v>
      </c>
      <c r="K59" s="16">
        <v>3009947</v>
      </c>
      <c r="L59" s="16">
        <v>1366777</v>
      </c>
      <c r="M59" s="16">
        <v>1065061</v>
      </c>
      <c r="N59" s="16">
        <v>389783</v>
      </c>
      <c r="O59" s="16">
        <v>188326</v>
      </c>
      <c r="P59" s="16">
        <v>566368</v>
      </c>
      <c r="Q59" s="16">
        <v>360253</v>
      </c>
      <c r="R59" s="16">
        <v>206115</v>
      </c>
      <c r="S59" s="16">
        <v>99969</v>
      </c>
      <c r="T59" s="16">
        <v>71552</v>
      </c>
      <c r="U59" s="16">
        <v>24580</v>
      </c>
      <c r="V59" s="16">
        <v>10014</v>
      </c>
      <c r="W59" s="16">
        <v>7244095</v>
      </c>
      <c r="X59" s="16">
        <v>4028033</v>
      </c>
      <c r="Y59" s="16">
        <v>3216062</v>
      </c>
      <c r="Z59" s="16">
        <v>1466746</v>
      </c>
      <c r="AA59" s="16">
        <v>1136613</v>
      </c>
      <c r="AB59" s="16">
        <v>414363</v>
      </c>
      <c r="AC59" s="16">
        <v>198340</v>
      </c>
      <c r="AD59" s="18">
        <v>0.90516168863577096</v>
      </c>
      <c r="AE59" s="18">
        <v>0.86552032301538995</v>
      </c>
      <c r="AF59" s="18">
        <v>0.95650283924852197</v>
      </c>
      <c r="AG59" s="18">
        <v>0.94715883224878605</v>
      </c>
      <c r="AH59" s="18">
        <v>0.96864279098241701</v>
      </c>
      <c r="AI59" s="18">
        <v>0.96186950582942499</v>
      </c>
      <c r="AJ59" s="18">
        <v>0.94361110364657497</v>
      </c>
      <c r="AK59" s="18">
        <v>0.85062720017309501</v>
      </c>
      <c r="AL59" s="18">
        <v>0.80275265855254097</v>
      </c>
      <c r="AM59" s="18">
        <v>0.91263147306811199</v>
      </c>
      <c r="AN59" s="18">
        <v>0.90363752644421202</v>
      </c>
      <c r="AO59" s="18">
        <v>0.92464510461016203</v>
      </c>
      <c r="AP59" s="18">
        <v>0.91683598696474</v>
      </c>
      <c r="AQ59" s="18">
        <v>0.90041652110821502</v>
      </c>
      <c r="AR59" s="18">
        <v>6.0248339216465302E-2</v>
      </c>
      <c r="AS59" s="18">
        <v>7.2520150935534905E-2</v>
      </c>
      <c r="AT59" s="18">
        <v>4.5866425461819002E-2</v>
      </c>
      <c r="AU59" s="18">
        <v>4.5949321616146802E-2</v>
      </c>
      <c r="AV59" s="18">
        <v>4.5421993310487803E-2</v>
      </c>
      <c r="AW59" s="18">
        <v>4.68187405794218E-2</v>
      </c>
      <c r="AX59" s="18">
        <v>4.5775831135766901E-2</v>
      </c>
    </row>
    <row r="60" spans="1:50" x14ac:dyDescent="0.25">
      <c r="A60" s="16" t="s">
        <v>133</v>
      </c>
      <c r="B60" s="16">
        <v>13308701</v>
      </c>
      <c r="C60" s="16">
        <v>6524708</v>
      </c>
      <c r="D60" s="16">
        <v>6783993</v>
      </c>
      <c r="E60" s="16">
        <v>2537049</v>
      </c>
      <c r="F60" s="16">
        <v>2397476</v>
      </c>
      <c r="G60" s="16">
        <v>1161444</v>
      </c>
      <c r="H60" s="16">
        <v>688024</v>
      </c>
      <c r="I60" s="16">
        <v>6634676</v>
      </c>
      <c r="J60" s="16">
        <v>3688622</v>
      </c>
      <c r="K60" s="16">
        <v>2946054</v>
      </c>
      <c r="L60" s="16">
        <v>1364766</v>
      </c>
      <c r="M60" s="16">
        <v>1004172</v>
      </c>
      <c r="N60" s="16">
        <v>397737</v>
      </c>
      <c r="O60" s="16">
        <v>179379</v>
      </c>
      <c r="P60" s="16">
        <v>596201</v>
      </c>
      <c r="Q60" s="16">
        <v>365129</v>
      </c>
      <c r="R60" s="16">
        <v>231072</v>
      </c>
      <c r="S60" s="16">
        <v>108646</v>
      </c>
      <c r="T60" s="16">
        <v>66053</v>
      </c>
      <c r="U60" s="16">
        <v>39358</v>
      </c>
      <c r="V60" s="16">
        <v>17015</v>
      </c>
      <c r="W60" s="16">
        <v>7230877</v>
      </c>
      <c r="X60" s="16">
        <v>4053751</v>
      </c>
      <c r="Y60" s="16">
        <v>3177126</v>
      </c>
      <c r="Z60" s="16">
        <v>1473412</v>
      </c>
      <c r="AA60" s="16">
        <v>1070225</v>
      </c>
      <c r="AB60" s="16">
        <v>437095</v>
      </c>
      <c r="AC60" s="16">
        <v>196394</v>
      </c>
      <c r="AD60" s="18">
        <v>0.903645108760459</v>
      </c>
      <c r="AE60" s="18">
        <v>0.86020177787437901</v>
      </c>
      <c r="AF60" s="18">
        <v>0.96124499072446701</v>
      </c>
      <c r="AG60" s="18">
        <v>0.95020407051151101</v>
      </c>
      <c r="AH60" s="18">
        <v>0.97720618316459995</v>
      </c>
      <c r="AI60" s="18">
        <v>0.96445056426852505</v>
      </c>
      <c r="AJ60" s="18">
        <v>0.94437487874993398</v>
      </c>
      <c r="AK60" s="18">
        <v>0.84662287969274796</v>
      </c>
      <c r="AL60" s="18">
        <v>0.79842585911937602</v>
      </c>
      <c r="AM60" s="18">
        <v>0.91052550040392</v>
      </c>
      <c r="AN60" s="18">
        <v>0.90045542223322805</v>
      </c>
      <c r="AO60" s="18">
        <v>0.93698039926464904</v>
      </c>
      <c r="AP60" s="18">
        <v>0.89009470168450799</v>
      </c>
      <c r="AQ60" s="18">
        <v>0.88055472272681801</v>
      </c>
      <c r="AR60" s="18">
        <v>6.3102459710016906E-2</v>
      </c>
      <c r="AS60" s="18">
        <v>7.1815613898934205E-2</v>
      </c>
      <c r="AT60" s="18">
        <v>5.27643741293473E-2</v>
      </c>
      <c r="AU60" s="18">
        <v>5.2355751592920698E-2</v>
      </c>
      <c r="AV60" s="18">
        <v>4.1164070175736103E-2</v>
      </c>
      <c r="AW60" s="18">
        <v>7.7096603329183694E-2</v>
      </c>
      <c r="AX60" s="18">
        <v>6.7579260587272205E-2</v>
      </c>
    </row>
    <row r="61" spans="1:50" x14ac:dyDescent="0.25">
      <c r="A61" s="16" t="s">
        <v>134</v>
      </c>
      <c r="B61" s="16">
        <v>13658708</v>
      </c>
      <c r="C61" s="16">
        <v>6807786</v>
      </c>
      <c r="D61" s="16">
        <v>6850922</v>
      </c>
      <c r="E61" s="16">
        <v>2527701</v>
      </c>
      <c r="F61" s="16">
        <v>2411378</v>
      </c>
      <c r="G61" s="16">
        <v>1204006</v>
      </c>
      <c r="H61" s="16">
        <v>707837</v>
      </c>
      <c r="I61" s="16">
        <v>6791666</v>
      </c>
      <c r="J61" s="16">
        <v>3878425</v>
      </c>
      <c r="K61" s="16">
        <v>2913241</v>
      </c>
      <c r="L61" s="16">
        <v>1318255</v>
      </c>
      <c r="M61" s="16">
        <v>1000263</v>
      </c>
      <c r="N61" s="16">
        <v>395116</v>
      </c>
      <c r="O61" s="16">
        <v>199607</v>
      </c>
      <c r="P61" s="16">
        <v>686263</v>
      </c>
      <c r="Q61" s="16">
        <v>432511</v>
      </c>
      <c r="R61" s="16">
        <v>253752</v>
      </c>
      <c r="S61" s="16">
        <v>129490</v>
      </c>
      <c r="T61" s="16">
        <v>64822</v>
      </c>
      <c r="U61" s="16">
        <v>33501</v>
      </c>
      <c r="V61" s="16">
        <v>25939</v>
      </c>
      <c r="W61" s="16">
        <v>7477929</v>
      </c>
      <c r="X61" s="16">
        <v>4310936</v>
      </c>
      <c r="Y61" s="16">
        <v>3166993</v>
      </c>
      <c r="Z61" s="16">
        <v>1447745</v>
      </c>
      <c r="AA61" s="16">
        <v>1065085</v>
      </c>
      <c r="AB61" s="16">
        <v>428617</v>
      </c>
      <c r="AC61" s="16">
        <v>225546</v>
      </c>
      <c r="AD61" s="18">
        <v>0.90092019812681501</v>
      </c>
      <c r="AE61" s="18">
        <v>0.86540537739242496</v>
      </c>
      <c r="AF61" s="18">
        <v>0.95073694584032697</v>
      </c>
      <c r="AG61" s="18">
        <v>0.93376159633669797</v>
      </c>
      <c r="AH61" s="18">
        <v>0.96597208017481795</v>
      </c>
      <c r="AI61" s="18">
        <v>0.96545668055743195</v>
      </c>
      <c r="AJ61" s="18">
        <v>0.95322666636092102</v>
      </c>
      <c r="AK61" s="18">
        <v>0.84195043491142996</v>
      </c>
      <c r="AL61" s="18">
        <v>0.79890597719794498</v>
      </c>
      <c r="AM61" s="18">
        <v>0.90232902745494303</v>
      </c>
      <c r="AN61" s="18">
        <v>0.88302029780388103</v>
      </c>
      <c r="AO61" s="18">
        <v>0.92819950948921703</v>
      </c>
      <c r="AP61" s="18">
        <v>0.90955241252455099</v>
      </c>
      <c r="AQ61" s="18">
        <v>0.87781262002900795</v>
      </c>
      <c r="AR61" s="18">
        <v>6.5455035127410896E-2</v>
      </c>
      <c r="AS61" s="18">
        <v>7.6841907771420997E-2</v>
      </c>
      <c r="AT61" s="18">
        <v>5.0916206209486399E-2</v>
      </c>
      <c r="AU61" s="18">
        <v>5.4340742574853301E-2</v>
      </c>
      <c r="AV61" s="18">
        <v>3.9103170226995901E-2</v>
      </c>
      <c r="AW61" s="18">
        <v>5.7904481017835803E-2</v>
      </c>
      <c r="AX61" s="18">
        <v>7.9114495002345506E-2</v>
      </c>
    </row>
    <row r="62" spans="1:50" x14ac:dyDescent="0.25">
      <c r="A62" s="16" t="s">
        <v>135</v>
      </c>
      <c r="B62" s="16">
        <v>13647188</v>
      </c>
      <c r="C62" s="16">
        <v>6809477</v>
      </c>
      <c r="D62" s="16">
        <v>6837711</v>
      </c>
      <c r="E62" s="16">
        <v>2567453</v>
      </c>
      <c r="F62" s="16">
        <v>2518211</v>
      </c>
      <c r="G62" s="16">
        <v>1098386</v>
      </c>
      <c r="H62" s="16">
        <v>653661</v>
      </c>
      <c r="I62" s="16">
        <v>6769037</v>
      </c>
      <c r="J62" s="16">
        <v>3875028</v>
      </c>
      <c r="K62" s="16">
        <v>2894009</v>
      </c>
      <c r="L62" s="16">
        <v>1354462</v>
      </c>
      <c r="M62" s="16">
        <v>1038684</v>
      </c>
      <c r="N62" s="16">
        <v>345967</v>
      </c>
      <c r="O62" s="16">
        <v>154896</v>
      </c>
      <c r="P62" s="16">
        <v>766616</v>
      </c>
      <c r="Q62" s="16">
        <v>468633</v>
      </c>
      <c r="R62" s="16">
        <v>297983</v>
      </c>
      <c r="S62" s="16">
        <v>128346</v>
      </c>
      <c r="T62" s="16">
        <v>100875</v>
      </c>
      <c r="U62" s="16">
        <v>49407</v>
      </c>
      <c r="V62" s="16">
        <v>19355</v>
      </c>
      <c r="W62" s="16">
        <v>7535653</v>
      </c>
      <c r="X62" s="16">
        <v>4343661</v>
      </c>
      <c r="Y62" s="16">
        <v>3191992</v>
      </c>
      <c r="Z62" s="16">
        <v>1482808</v>
      </c>
      <c r="AA62" s="16">
        <v>1139559</v>
      </c>
      <c r="AB62" s="16">
        <v>395374</v>
      </c>
      <c r="AC62" s="16">
        <v>174251</v>
      </c>
      <c r="AD62" s="18">
        <v>0.90500148686098403</v>
      </c>
      <c r="AE62" s="18">
        <v>0.87048919962052695</v>
      </c>
      <c r="AF62" s="18">
        <v>0.95336857666489905</v>
      </c>
      <c r="AG62" s="18">
        <v>0.93918777491875405</v>
      </c>
      <c r="AH62" s="18">
        <v>0.96920441861360196</v>
      </c>
      <c r="AI62" s="18">
        <v>0.96462789314144903</v>
      </c>
      <c r="AJ62" s="18">
        <v>0.93761316764826996</v>
      </c>
      <c r="AK62" s="18">
        <v>0.833111647363598</v>
      </c>
      <c r="AL62" s="18">
        <v>0.79140297496939105</v>
      </c>
      <c r="AM62" s="18">
        <v>0.89156407879004596</v>
      </c>
      <c r="AN62" s="18">
        <v>0.88544966675322401</v>
      </c>
      <c r="AO62" s="18">
        <v>0.90993995612178102</v>
      </c>
      <c r="AP62" s="18">
        <v>0.87400492931811102</v>
      </c>
      <c r="AQ62" s="18">
        <v>0.85804119465815998</v>
      </c>
      <c r="AR62" s="18">
        <v>7.9436156228579899E-2</v>
      </c>
      <c r="AS62" s="18">
        <v>9.0852620211270302E-2</v>
      </c>
      <c r="AT62" s="18">
        <v>6.4827496298503595E-2</v>
      </c>
      <c r="AU62" s="18">
        <v>5.7217640178694101E-2</v>
      </c>
      <c r="AV62" s="18">
        <v>6.1147536426418403E-2</v>
      </c>
      <c r="AW62" s="18">
        <v>9.3946032939407495E-2</v>
      </c>
      <c r="AX62" s="18">
        <v>8.4866526767849296E-2</v>
      </c>
    </row>
    <row r="63" spans="1:50" x14ac:dyDescent="0.25">
      <c r="A63" s="16" t="s">
        <v>136</v>
      </c>
      <c r="B63" s="16">
        <v>13528065</v>
      </c>
      <c r="C63" s="16">
        <v>6688522</v>
      </c>
      <c r="D63" s="16">
        <v>6839543</v>
      </c>
      <c r="E63" s="16">
        <v>2618257</v>
      </c>
      <c r="F63" s="16">
        <v>2347615</v>
      </c>
      <c r="G63" s="16">
        <v>1222329</v>
      </c>
      <c r="H63" s="16">
        <v>651342</v>
      </c>
      <c r="I63" s="16">
        <v>6793308</v>
      </c>
      <c r="J63" s="16">
        <v>3829157</v>
      </c>
      <c r="K63" s="16">
        <v>2964151</v>
      </c>
      <c r="L63" s="16">
        <v>1395235</v>
      </c>
      <c r="M63" s="16">
        <v>1002262</v>
      </c>
      <c r="N63" s="16">
        <v>412856</v>
      </c>
      <c r="O63" s="16">
        <v>153798</v>
      </c>
      <c r="P63" s="16">
        <v>663412</v>
      </c>
      <c r="Q63" s="16">
        <v>393582</v>
      </c>
      <c r="R63" s="16">
        <v>269830</v>
      </c>
      <c r="S63" s="16">
        <v>109689</v>
      </c>
      <c r="T63" s="16">
        <v>81154</v>
      </c>
      <c r="U63" s="16">
        <v>40096</v>
      </c>
      <c r="V63" s="16">
        <v>38891</v>
      </c>
      <c r="W63" s="16">
        <v>7456720</v>
      </c>
      <c r="X63" s="16">
        <v>4222739</v>
      </c>
      <c r="Y63" s="16">
        <v>3233981</v>
      </c>
      <c r="Z63" s="16">
        <v>1504924</v>
      </c>
      <c r="AA63" s="16">
        <v>1083416</v>
      </c>
      <c r="AB63" s="16">
        <v>452952</v>
      </c>
      <c r="AC63" s="16">
        <v>192689</v>
      </c>
      <c r="AD63" s="18">
        <v>0.90552623728958603</v>
      </c>
      <c r="AE63" s="18">
        <v>0.86948793787336598</v>
      </c>
      <c r="AF63" s="18">
        <v>0.95367589262010499</v>
      </c>
      <c r="AG63" s="18">
        <v>0.93621343680612401</v>
      </c>
      <c r="AH63" s="18">
        <v>0.97059332733286696</v>
      </c>
      <c r="AI63" s="18">
        <v>0.96880219021358505</v>
      </c>
      <c r="AJ63" s="18">
        <v>0.95508158839412005</v>
      </c>
      <c r="AK63" s="18">
        <v>0.84569266111742303</v>
      </c>
      <c r="AL63" s="18">
        <v>0.80531244228810706</v>
      </c>
      <c r="AM63" s="18">
        <v>0.89964342045673396</v>
      </c>
      <c r="AN63" s="18">
        <v>0.89606560126560797</v>
      </c>
      <c r="AO63" s="18">
        <v>0.91784963263173802</v>
      </c>
      <c r="AP63" s="18">
        <v>0.90898271631542604</v>
      </c>
      <c r="AQ63" s="18">
        <v>0.79423413181422198</v>
      </c>
      <c r="AR63" s="18">
        <v>6.6076027074882096E-2</v>
      </c>
      <c r="AS63" s="18">
        <v>7.3808379380423297E-2</v>
      </c>
      <c r="AT63" s="18">
        <v>5.6657059889522098E-2</v>
      </c>
      <c r="AU63" s="18">
        <v>4.2883207997398302E-2</v>
      </c>
      <c r="AV63" s="18">
        <v>5.43417033847386E-2</v>
      </c>
      <c r="AW63" s="18">
        <v>6.1745807867105498E-2</v>
      </c>
      <c r="AX63" s="18">
        <v>0.168412268160617</v>
      </c>
    </row>
    <row r="64" spans="1:50" x14ac:dyDescent="0.25">
      <c r="A64" s="16" t="s">
        <v>137</v>
      </c>
      <c r="B64" s="16">
        <v>13695069</v>
      </c>
      <c r="C64" s="16">
        <v>6873972</v>
      </c>
      <c r="D64" s="16">
        <v>6821097</v>
      </c>
      <c r="E64" s="16">
        <v>2480512</v>
      </c>
      <c r="F64" s="16">
        <v>2411538</v>
      </c>
      <c r="G64" s="16">
        <v>1254765</v>
      </c>
      <c r="H64" s="16">
        <v>674282</v>
      </c>
      <c r="I64" s="16">
        <v>6857376</v>
      </c>
      <c r="J64" s="16">
        <v>3947400</v>
      </c>
      <c r="K64" s="16">
        <v>2909976</v>
      </c>
      <c r="L64" s="16">
        <v>1330972</v>
      </c>
      <c r="M64" s="16">
        <v>1008825</v>
      </c>
      <c r="N64" s="16">
        <v>411070</v>
      </c>
      <c r="O64" s="16">
        <v>159109</v>
      </c>
      <c r="P64" s="16">
        <v>631794</v>
      </c>
      <c r="Q64" s="16">
        <v>397515</v>
      </c>
      <c r="R64" s="16">
        <v>234279</v>
      </c>
      <c r="S64" s="16">
        <v>93846</v>
      </c>
      <c r="T64" s="16">
        <v>81286</v>
      </c>
      <c r="U64" s="16">
        <v>39764</v>
      </c>
      <c r="V64" s="16">
        <v>19383</v>
      </c>
      <c r="W64" s="16">
        <v>7489170</v>
      </c>
      <c r="X64" s="16">
        <v>4344915</v>
      </c>
      <c r="Y64" s="16">
        <v>3144255</v>
      </c>
      <c r="Z64" s="16">
        <v>1424818</v>
      </c>
      <c r="AA64" s="16">
        <v>1090111</v>
      </c>
      <c r="AB64" s="16">
        <v>450834</v>
      </c>
      <c r="AC64" s="16">
        <v>178492</v>
      </c>
      <c r="AD64" s="18">
        <v>0.89828467811870605</v>
      </c>
      <c r="AE64" s="18">
        <v>0.86012737981030496</v>
      </c>
      <c r="AF64" s="18">
        <v>0.95292720464722402</v>
      </c>
      <c r="AG64" s="18">
        <v>0.946473766472814</v>
      </c>
      <c r="AH64" s="18">
        <v>0.96213287894946697</v>
      </c>
      <c r="AI64" s="18">
        <v>0.96467874597093595</v>
      </c>
      <c r="AJ64" s="18">
        <v>0.91826163354708001</v>
      </c>
      <c r="AK64" s="18">
        <v>0.84028927929303499</v>
      </c>
      <c r="AL64" s="18">
        <v>0.79619230351195303</v>
      </c>
      <c r="AM64" s="18">
        <v>0.90343762248731097</v>
      </c>
      <c r="AN64" s="18">
        <v>0.90449853619060505</v>
      </c>
      <c r="AO64" s="18">
        <v>0.91003523228823702</v>
      </c>
      <c r="AP64" s="18">
        <v>0.90556920026503396</v>
      </c>
      <c r="AQ64" s="18">
        <v>0.85027547116857105</v>
      </c>
      <c r="AR64" s="18">
        <v>6.4562382325312806E-2</v>
      </c>
      <c r="AS64" s="18">
        <v>7.4332102196831396E-2</v>
      </c>
      <c r="AT64" s="18">
        <v>5.1934273592529202E-2</v>
      </c>
      <c r="AU64" s="18">
        <v>4.4349068900913301E-2</v>
      </c>
      <c r="AV64" s="18">
        <v>5.4148078504617898E-2</v>
      </c>
      <c r="AW64" s="18">
        <v>6.1273813642912803E-2</v>
      </c>
      <c r="AX64" s="18">
        <v>7.4037899324934903E-2</v>
      </c>
    </row>
    <row r="65" spans="1:50" x14ac:dyDescent="0.25">
      <c r="A65" s="16" t="s">
        <v>138</v>
      </c>
      <c r="B65" s="16">
        <v>13709807</v>
      </c>
      <c r="C65" s="16">
        <v>6945840</v>
      </c>
      <c r="D65" s="16">
        <v>6763967</v>
      </c>
      <c r="E65" s="16">
        <v>2525480</v>
      </c>
      <c r="F65" s="16">
        <v>2403295</v>
      </c>
      <c r="G65" s="16">
        <v>1112996</v>
      </c>
      <c r="H65" s="16">
        <v>722196</v>
      </c>
      <c r="I65" s="16">
        <v>6720605</v>
      </c>
      <c r="J65" s="16">
        <v>3883018</v>
      </c>
      <c r="K65" s="16">
        <v>2837587</v>
      </c>
      <c r="L65" s="16">
        <v>1312727</v>
      </c>
      <c r="M65" s="16">
        <v>993867</v>
      </c>
      <c r="N65" s="16">
        <v>360837</v>
      </c>
      <c r="O65" s="16">
        <v>170156</v>
      </c>
      <c r="P65" s="16">
        <v>723199</v>
      </c>
      <c r="Q65" s="16">
        <v>459430</v>
      </c>
      <c r="R65" s="16">
        <v>263769</v>
      </c>
      <c r="S65" s="16">
        <v>120552</v>
      </c>
      <c r="T65" s="16">
        <v>82011</v>
      </c>
      <c r="U65" s="16">
        <v>34350</v>
      </c>
      <c r="V65" s="16">
        <v>26856</v>
      </c>
      <c r="W65" s="16">
        <v>7443804</v>
      </c>
      <c r="X65" s="16">
        <v>4342448</v>
      </c>
      <c r="Y65" s="16">
        <v>3101356</v>
      </c>
      <c r="Z65" s="16">
        <v>1433279</v>
      </c>
      <c r="AA65" s="16">
        <v>1075878</v>
      </c>
      <c r="AB65" s="16">
        <v>395187</v>
      </c>
      <c r="AC65" s="16">
        <v>197012</v>
      </c>
      <c r="AD65" s="18">
        <v>0.89217497773983101</v>
      </c>
      <c r="AE65" s="18">
        <v>0.85282175653344505</v>
      </c>
      <c r="AF65" s="18">
        <v>0.94998965996468498</v>
      </c>
      <c r="AG65" s="18">
        <v>0.94313807993980403</v>
      </c>
      <c r="AH65" s="18">
        <v>0.95361008420568705</v>
      </c>
      <c r="AI65" s="18">
        <v>0.97542735972477201</v>
      </c>
      <c r="AJ65" s="18">
        <v>0.92756180585777004</v>
      </c>
      <c r="AK65" s="18">
        <v>0.82712930723835798</v>
      </c>
      <c r="AL65" s="18">
        <v>0.78268223446941898</v>
      </c>
      <c r="AM65" s="18">
        <v>0.89242747875231199</v>
      </c>
      <c r="AN65" s="18">
        <v>0.89102313753906404</v>
      </c>
      <c r="AO65" s="18">
        <v>0.89758203504940004</v>
      </c>
      <c r="AP65" s="18">
        <v>0.91599005607238104</v>
      </c>
      <c r="AQ65" s="18">
        <v>0.82391515592304898</v>
      </c>
      <c r="AR65" s="18">
        <v>7.2906853615480896E-2</v>
      </c>
      <c r="AS65" s="18">
        <v>8.2244058065696402E-2</v>
      </c>
      <c r="AT65" s="18">
        <v>6.0592429200242701E-2</v>
      </c>
      <c r="AU65" s="18">
        <v>5.5256959197391001E-2</v>
      </c>
      <c r="AV65" s="18">
        <v>5.8753624866452303E-2</v>
      </c>
      <c r="AW65" s="18">
        <v>6.0934628355270602E-2</v>
      </c>
      <c r="AX65" s="18">
        <v>0.111740963545684</v>
      </c>
    </row>
    <row r="66" spans="1:50" x14ac:dyDescent="0.25">
      <c r="A66" s="16" t="s">
        <v>139</v>
      </c>
      <c r="B66" s="16">
        <v>13897556</v>
      </c>
      <c r="C66" s="16">
        <v>6147751</v>
      </c>
      <c r="D66" s="16">
        <v>7749805</v>
      </c>
      <c r="E66" s="16">
        <v>2820248</v>
      </c>
      <c r="F66" s="16">
        <v>2885141</v>
      </c>
      <c r="G66" s="16">
        <v>1337860</v>
      </c>
      <c r="H66" s="16">
        <v>706556</v>
      </c>
      <c r="I66" s="16">
        <v>5379639</v>
      </c>
      <c r="J66" s="16">
        <v>2735034</v>
      </c>
      <c r="K66" s="16">
        <v>2644605</v>
      </c>
      <c r="L66" s="16">
        <v>1189786</v>
      </c>
      <c r="M66" s="16">
        <v>994285</v>
      </c>
      <c r="N66" s="16">
        <v>366009</v>
      </c>
      <c r="O66" s="16">
        <v>94525</v>
      </c>
      <c r="P66" s="16">
        <v>787941</v>
      </c>
      <c r="Q66" s="16">
        <v>401935</v>
      </c>
      <c r="R66" s="16">
        <v>386006</v>
      </c>
      <c r="S66" s="16">
        <v>142062</v>
      </c>
      <c r="T66" s="16">
        <v>144696</v>
      </c>
      <c r="U66" s="16">
        <v>53420</v>
      </c>
      <c r="V66" s="16">
        <v>45828</v>
      </c>
      <c r="W66" s="16">
        <v>6167580</v>
      </c>
      <c r="X66" s="16">
        <v>3136969</v>
      </c>
      <c r="Y66" s="16">
        <v>3030611</v>
      </c>
      <c r="Z66" s="16">
        <v>1331848</v>
      </c>
      <c r="AA66" s="16">
        <v>1138981</v>
      </c>
      <c r="AB66" s="16">
        <v>419429</v>
      </c>
      <c r="AC66" s="16">
        <v>140353</v>
      </c>
      <c r="AD66" s="18">
        <v>0.78651615854518697</v>
      </c>
      <c r="AE66" s="18">
        <v>0.73346841074467395</v>
      </c>
      <c r="AF66" s="18">
        <v>0.84753530722190096</v>
      </c>
      <c r="AG66" s="18">
        <v>0.83733355640987395</v>
      </c>
      <c r="AH66" s="18">
        <v>0.85101073185223197</v>
      </c>
      <c r="AI66" s="18">
        <v>0.85554020707043599</v>
      </c>
      <c r="AJ66" s="18">
        <v>0.89222953159557095</v>
      </c>
      <c r="AK66" s="18">
        <v>0.70030588763913504</v>
      </c>
      <c r="AL66" s="18">
        <v>0.65224138211914195</v>
      </c>
      <c r="AM66" s="18">
        <v>0.75559297012614901</v>
      </c>
      <c r="AN66" s="18">
        <v>0.76584673914229495</v>
      </c>
      <c r="AO66" s="18">
        <v>0.76264258779762395</v>
      </c>
      <c r="AP66" s="18">
        <v>0.75576015235234195</v>
      </c>
      <c r="AQ66" s="18">
        <v>0.59644015460384503</v>
      </c>
      <c r="AR66" s="18">
        <v>0.109610298490897</v>
      </c>
      <c r="AS66" s="18">
        <v>0.11074373133951899</v>
      </c>
      <c r="AT66" s="18">
        <v>0.108482014038007</v>
      </c>
      <c r="AU66" s="18">
        <v>8.5374360934588403E-2</v>
      </c>
      <c r="AV66" s="18">
        <v>0.103839047790001</v>
      </c>
      <c r="AW66" s="18">
        <v>0.116628130266097</v>
      </c>
      <c r="AX66" s="18">
        <v>0.33151713378368702</v>
      </c>
    </row>
    <row r="67" spans="1:50" x14ac:dyDescent="0.25">
      <c r="A67" s="16" t="s">
        <v>140</v>
      </c>
      <c r="B67" s="16">
        <v>13861907</v>
      </c>
      <c r="C67" s="16">
        <v>6255449</v>
      </c>
      <c r="D67" s="16">
        <v>7606458</v>
      </c>
      <c r="E67" s="16">
        <v>2614797</v>
      </c>
      <c r="F67" s="16">
        <v>2990001</v>
      </c>
      <c r="G67" s="16">
        <v>1358522</v>
      </c>
      <c r="H67" s="16">
        <v>643138</v>
      </c>
      <c r="I67" s="16">
        <v>6041602</v>
      </c>
      <c r="J67" s="16">
        <v>3154226</v>
      </c>
      <c r="K67" s="16">
        <v>2887376</v>
      </c>
      <c r="L67" s="16">
        <v>1223322</v>
      </c>
      <c r="M67" s="16">
        <v>1109222</v>
      </c>
      <c r="N67" s="16">
        <v>433906</v>
      </c>
      <c r="O67" s="16">
        <v>120926</v>
      </c>
      <c r="P67" s="16">
        <v>716325</v>
      </c>
      <c r="Q67" s="16">
        <v>417142</v>
      </c>
      <c r="R67" s="16">
        <v>299183</v>
      </c>
      <c r="S67" s="16">
        <v>100170</v>
      </c>
      <c r="T67" s="16">
        <v>149565</v>
      </c>
      <c r="U67" s="16">
        <v>38609</v>
      </c>
      <c r="V67" s="16">
        <v>10839</v>
      </c>
      <c r="W67" s="16">
        <v>6757927</v>
      </c>
      <c r="X67" s="16">
        <v>3571368</v>
      </c>
      <c r="Y67" s="16">
        <v>3186559</v>
      </c>
      <c r="Z67" s="16">
        <v>1323492</v>
      </c>
      <c r="AA67" s="16">
        <v>1258787</v>
      </c>
      <c r="AB67" s="16">
        <v>472515</v>
      </c>
      <c r="AC67" s="16">
        <v>131765</v>
      </c>
      <c r="AD67" s="18">
        <v>0.84389686844866596</v>
      </c>
      <c r="AE67" s="18">
        <v>0.79611187167224595</v>
      </c>
      <c r="AF67" s="18">
        <v>0.90159954470326298</v>
      </c>
      <c r="AG67" s="18">
        <v>0.89495534609856098</v>
      </c>
      <c r="AH67" s="18">
        <v>0.92272264035818097</v>
      </c>
      <c r="AI67" s="18">
        <v>0.88219458798971595</v>
      </c>
      <c r="AJ67" s="18">
        <v>0.83708875079421696</v>
      </c>
      <c r="AK67" s="18">
        <v>0.77153271521464695</v>
      </c>
      <c r="AL67" s="18">
        <v>0.71296333139399204</v>
      </c>
      <c r="AM67" s="18">
        <v>0.84225805624265304</v>
      </c>
      <c r="AN67" s="18">
        <v>0.85336004002822297</v>
      </c>
      <c r="AO67" s="18">
        <v>0.83619712388620504</v>
      </c>
      <c r="AP67" s="18">
        <v>0.83682084701609705</v>
      </c>
      <c r="AQ67" s="18">
        <v>0.81139487672209398</v>
      </c>
      <c r="AR67" s="18">
        <v>8.5749996166055803E-2</v>
      </c>
      <c r="AS67" s="18">
        <v>0.104443286473796</v>
      </c>
      <c r="AT67" s="18">
        <v>6.5818010678056996E-2</v>
      </c>
      <c r="AU67" s="18">
        <v>4.6477521198869401E-2</v>
      </c>
      <c r="AV67" s="18">
        <v>9.3771966447456501E-2</v>
      </c>
      <c r="AW67" s="18">
        <v>5.1432803591567398E-2</v>
      </c>
      <c r="AX67" s="18">
        <v>3.0694324882211899E-2</v>
      </c>
    </row>
    <row r="68" spans="1:50" x14ac:dyDescent="0.25">
      <c r="A68" s="16" t="s">
        <v>141</v>
      </c>
      <c r="B68" s="16">
        <v>14032381</v>
      </c>
      <c r="C68" s="16">
        <v>6387588</v>
      </c>
      <c r="D68" s="16">
        <v>7644793</v>
      </c>
      <c r="E68" s="16">
        <v>2832012</v>
      </c>
      <c r="F68" s="16">
        <v>2542281</v>
      </c>
      <c r="G68" s="16">
        <v>1421008</v>
      </c>
      <c r="H68" s="16">
        <v>849492</v>
      </c>
      <c r="I68" s="16">
        <v>6478577</v>
      </c>
      <c r="J68" s="16">
        <v>3430123</v>
      </c>
      <c r="K68" s="16">
        <v>3048454</v>
      </c>
      <c r="L68" s="16">
        <v>1333002</v>
      </c>
      <c r="M68" s="16">
        <v>1033487</v>
      </c>
      <c r="N68" s="16">
        <v>466887</v>
      </c>
      <c r="O68" s="16">
        <v>215078</v>
      </c>
      <c r="P68" s="16">
        <v>736253</v>
      </c>
      <c r="Q68" s="16">
        <v>435513</v>
      </c>
      <c r="R68" s="16">
        <v>300740</v>
      </c>
      <c r="S68" s="16">
        <v>153709</v>
      </c>
      <c r="T68" s="16">
        <v>104671</v>
      </c>
      <c r="U68" s="16">
        <v>31991</v>
      </c>
      <c r="V68" s="16">
        <v>10369</v>
      </c>
      <c r="W68" s="16">
        <v>7214830</v>
      </c>
      <c r="X68" s="16">
        <v>3865636</v>
      </c>
      <c r="Y68" s="16">
        <v>3349194</v>
      </c>
      <c r="Z68" s="16">
        <v>1486711</v>
      </c>
      <c r="AA68" s="16">
        <v>1138158</v>
      </c>
      <c r="AB68" s="16">
        <v>498878</v>
      </c>
      <c r="AC68" s="16">
        <v>225447</v>
      </c>
      <c r="AD68" s="18">
        <v>0.886760094684789</v>
      </c>
      <c r="AE68" s="18">
        <v>0.84098956151631599</v>
      </c>
      <c r="AF68" s="18">
        <v>0.94347578750361905</v>
      </c>
      <c r="AG68" s="18">
        <v>0.92859280337445704</v>
      </c>
      <c r="AH68" s="18">
        <v>0.95624680336634604</v>
      </c>
      <c r="AI68" s="18">
        <v>0.96315848709623297</v>
      </c>
      <c r="AJ68" s="18">
        <v>0.92850758693953395</v>
      </c>
      <c r="AK68" s="18">
        <v>0.82141174503898595</v>
      </c>
      <c r="AL68" s="18">
        <v>0.76404262104658704</v>
      </c>
      <c r="AM68" s="18">
        <v>0.892499612896276</v>
      </c>
      <c r="AN68" s="18">
        <v>0.87254309894876803</v>
      </c>
      <c r="AO68" s="18">
        <v>0.91624102593020196</v>
      </c>
      <c r="AP68" s="18">
        <v>0.89885306927665398</v>
      </c>
      <c r="AQ68" s="18">
        <v>0.88646404183925198</v>
      </c>
      <c r="AR68" s="18">
        <v>7.3693381149534998E-2</v>
      </c>
      <c r="AS68" s="18">
        <v>9.1495714085906898E-2</v>
      </c>
      <c r="AT68" s="18">
        <v>5.4030188461139099E-2</v>
      </c>
      <c r="AU68" s="18">
        <v>6.0359830726672899E-2</v>
      </c>
      <c r="AV68" s="18">
        <v>4.1836246976521899E-2</v>
      </c>
      <c r="AW68" s="18">
        <v>6.6765146838345502E-2</v>
      </c>
      <c r="AX68" s="18">
        <v>4.5280777121986401E-2</v>
      </c>
    </row>
    <row r="69" spans="1:50" x14ac:dyDescent="0.25">
      <c r="A69" s="16" t="s">
        <v>142</v>
      </c>
      <c r="B69" s="16">
        <v>14005195</v>
      </c>
      <c r="C69" s="16">
        <v>6610809</v>
      </c>
      <c r="D69" s="16">
        <v>7394386</v>
      </c>
      <c r="E69" s="16">
        <v>2695771</v>
      </c>
      <c r="F69" s="16">
        <v>2729178</v>
      </c>
      <c r="G69" s="16">
        <v>1233643</v>
      </c>
      <c r="H69" s="16">
        <v>735794</v>
      </c>
      <c r="I69" s="16">
        <v>6923515</v>
      </c>
      <c r="J69" s="16">
        <v>3650408</v>
      </c>
      <c r="K69" s="16">
        <v>3273107</v>
      </c>
      <c r="L69" s="16">
        <v>1492703</v>
      </c>
      <c r="M69" s="16">
        <v>1165810</v>
      </c>
      <c r="N69" s="16">
        <v>453869</v>
      </c>
      <c r="O69" s="16">
        <v>160725</v>
      </c>
      <c r="P69" s="16">
        <v>645359</v>
      </c>
      <c r="Q69" s="16">
        <v>440119</v>
      </c>
      <c r="R69" s="16">
        <v>205240</v>
      </c>
      <c r="S69" s="16">
        <v>96886</v>
      </c>
      <c r="T69" s="16">
        <v>53549</v>
      </c>
      <c r="U69" s="16">
        <v>35979</v>
      </c>
      <c r="V69" s="16">
        <v>18826</v>
      </c>
      <c r="W69" s="16">
        <v>7568874</v>
      </c>
      <c r="X69" s="16">
        <v>4090527</v>
      </c>
      <c r="Y69" s="16">
        <v>3478347</v>
      </c>
      <c r="Z69" s="16">
        <v>1589589</v>
      </c>
      <c r="AA69" s="16">
        <v>1219359</v>
      </c>
      <c r="AB69" s="16">
        <v>489848</v>
      </c>
      <c r="AC69" s="16">
        <v>179551</v>
      </c>
      <c r="AD69" s="18">
        <v>0.897630625916921</v>
      </c>
      <c r="AE69" s="18">
        <v>0.843539068290862</v>
      </c>
      <c r="AF69" s="18">
        <v>0.96777065999067302</v>
      </c>
      <c r="AG69" s="18">
        <v>0.957623951635169</v>
      </c>
      <c r="AH69" s="18">
        <v>0.97212202092917299</v>
      </c>
      <c r="AI69" s="18">
        <v>0.98332376650278297</v>
      </c>
      <c r="AJ69" s="18">
        <v>0.98788104365950802</v>
      </c>
      <c r="AK69" s="18">
        <v>0.83758109083199095</v>
      </c>
      <c r="AL69" s="18">
        <v>0.76607784660090195</v>
      </c>
      <c r="AM69" s="18">
        <v>0.93029870161745598</v>
      </c>
      <c r="AN69" s="18">
        <v>0.92161694954517703</v>
      </c>
      <c r="AO69" s="18">
        <v>0.94024479797764204</v>
      </c>
      <c r="AP69" s="18">
        <v>0.93783723077690995</v>
      </c>
      <c r="AQ69" s="18">
        <v>0.91153459634495804</v>
      </c>
      <c r="AR69" s="18">
        <v>6.6897823393213096E-2</v>
      </c>
      <c r="AS69" s="18">
        <v>9.1828848955280706E-2</v>
      </c>
      <c r="AT69" s="18">
        <v>3.8719874369386897E-2</v>
      </c>
      <c r="AU69" s="18">
        <v>3.7600356620684297E-2</v>
      </c>
      <c r="AV69" s="18">
        <v>3.2791380367108602E-2</v>
      </c>
      <c r="AW69" s="18">
        <v>4.6257944001137002E-2</v>
      </c>
      <c r="AX69" s="18">
        <v>7.7283037066620403E-2</v>
      </c>
    </row>
    <row r="70" spans="1:50" x14ac:dyDescent="0.25">
      <c r="A70" s="16" t="s">
        <v>143</v>
      </c>
      <c r="B70" s="16">
        <v>14038615</v>
      </c>
      <c r="C70" s="16">
        <v>6263201</v>
      </c>
      <c r="D70" s="16">
        <v>7775414</v>
      </c>
      <c r="E70" s="16">
        <v>3044227</v>
      </c>
      <c r="F70" s="16">
        <v>3078775</v>
      </c>
      <c r="G70" s="16">
        <v>1166596</v>
      </c>
      <c r="H70" s="16">
        <v>485816</v>
      </c>
      <c r="I70" s="16">
        <v>6864532</v>
      </c>
      <c r="J70" s="16">
        <v>3434719</v>
      </c>
      <c r="K70" s="16">
        <v>3429813</v>
      </c>
      <c r="L70" s="16">
        <v>1568923</v>
      </c>
      <c r="M70" s="16">
        <v>1308406</v>
      </c>
      <c r="N70" s="16">
        <v>425542</v>
      </c>
      <c r="O70" s="16">
        <v>126942</v>
      </c>
      <c r="P70" s="16">
        <v>679377</v>
      </c>
      <c r="Q70" s="16">
        <v>402240</v>
      </c>
      <c r="R70" s="16">
        <v>277137</v>
      </c>
      <c r="S70" s="16">
        <v>174946</v>
      </c>
      <c r="T70" s="16">
        <v>60601</v>
      </c>
      <c r="U70" s="16">
        <v>30640</v>
      </c>
      <c r="V70" s="16">
        <v>10950</v>
      </c>
      <c r="W70" s="16">
        <v>7543909</v>
      </c>
      <c r="X70" s="16">
        <v>3836959</v>
      </c>
      <c r="Y70" s="16">
        <v>3706950</v>
      </c>
      <c r="Z70" s="16">
        <v>1743869</v>
      </c>
      <c r="AA70" s="16">
        <v>1369007</v>
      </c>
      <c r="AB70" s="16">
        <v>456182</v>
      </c>
      <c r="AC70" s="16">
        <v>137892</v>
      </c>
      <c r="AD70" s="18">
        <v>0.89551447216223401</v>
      </c>
      <c r="AE70" s="18">
        <v>0.85150866556917304</v>
      </c>
      <c r="AF70" s="18">
        <v>0.94298002410625903</v>
      </c>
      <c r="AG70" s="18">
        <v>0.94494762338874505</v>
      </c>
      <c r="AH70" s="18">
        <v>0.93588876543200605</v>
      </c>
      <c r="AI70" s="18">
        <v>0.95423598508674901</v>
      </c>
      <c r="AJ70" s="18">
        <v>0.95748809588752903</v>
      </c>
      <c r="AK70" s="18">
        <v>0.82977207393053898</v>
      </c>
      <c r="AL70" s="18">
        <v>0.76818871123245103</v>
      </c>
      <c r="AM70" s="18">
        <v>0.89619713297024395</v>
      </c>
      <c r="AN70" s="18">
        <v>0.88957777156876905</v>
      </c>
      <c r="AO70" s="18">
        <v>0.89622725963082805</v>
      </c>
      <c r="AP70" s="18">
        <v>0.917984349280486</v>
      </c>
      <c r="AQ70" s="18">
        <v>0.901314712781627</v>
      </c>
      <c r="AR70" s="18">
        <v>7.34129936202573E-2</v>
      </c>
      <c r="AS70" s="18">
        <v>9.78498020111499E-2</v>
      </c>
      <c r="AT70" s="18">
        <v>4.9611752041465597E-2</v>
      </c>
      <c r="AU70" s="18">
        <v>5.8595683453237402E-2</v>
      </c>
      <c r="AV70" s="18">
        <v>4.2378439902385399E-2</v>
      </c>
      <c r="AW70" s="18">
        <v>3.7990220839310598E-2</v>
      </c>
      <c r="AX70" s="18">
        <v>5.8667448031124399E-2</v>
      </c>
    </row>
    <row r="71" spans="1:50" x14ac:dyDescent="0.25">
      <c r="A71" s="16" t="s">
        <v>144</v>
      </c>
      <c r="B71" s="16">
        <v>14072917</v>
      </c>
      <c r="C71" s="16">
        <v>6810335</v>
      </c>
      <c r="D71" s="16">
        <v>7262582</v>
      </c>
      <c r="E71" s="16">
        <v>2708653</v>
      </c>
      <c r="F71" s="16">
        <v>2754895</v>
      </c>
      <c r="G71" s="16">
        <v>1193479</v>
      </c>
      <c r="H71" s="16">
        <v>605555</v>
      </c>
      <c r="I71" s="16">
        <v>6959873</v>
      </c>
      <c r="J71" s="16">
        <v>3809990</v>
      </c>
      <c r="K71" s="16">
        <v>3149883</v>
      </c>
      <c r="L71" s="16">
        <v>1411962</v>
      </c>
      <c r="M71" s="16">
        <v>1189353</v>
      </c>
      <c r="N71" s="16">
        <v>406574</v>
      </c>
      <c r="O71" s="16">
        <v>141994</v>
      </c>
      <c r="P71" s="16">
        <v>577237</v>
      </c>
      <c r="Q71" s="16">
        <v>365349</v>
      </c>
      <c r="R71" s="16">
        <v>211888</v>
      </c>
      <c r="S71" s="16">
        <v>108880</v>
      </c>
      <c r="T71" s="16">
        <v>64012</v>
      </c>
      <c r="U71" s="16">
        <v>25637</v>
      </c>
      <c r="V71" s="16">
        <v>13359</v>
      </c>
      <c r="W71" s="16">
        <v>7537110</v>
      </c>
      <c r="X71" s="16">
        <v>4175339</v>
      </c>
      <c r="Y71" s="16">
        <v>3361771</v>
      </c>
      <c r="Z71" s="16">
        <v>1520842</v>
      </c>
      <c r="AA71" s="16">
        <v>1253365</v>
      </c>
      <c r="AB71" s="16">
        <v>432211</v>
      </c>
      <c r="AC71" s="16">
        <v>155353</v>
      </c>
      <c r="AD71" s="18">
        <v>0.90066978407877896</v>
      </c>
      <c r="AE71" s="18">
        <v>0.85763539057836902</v>
      </c>
      <c r="AF71" s="18">
        <v>0.95631436623960298</v>
      </c>
      <c r="AG71" s="18">
        <v>0.95413653162303502</v>
      </c>
      <c r="AH71" s="18">
        <v>0.971223415870624</v>
      </c>
      <c r="AI71" s="18">
        <v>0.97290256621987603</v>
      </c>
      <c r="AJ71" s="18">
        <v>0.82417384051340503</v>
      </c>
      <c r="AK71" s="18">
        <v>0.84757734391166195</v>
      </c>
      <c r="AL71" s="18">
        <v>0.78916790033096795</v>
      </c>
      <c r="AM71" s="18">
        <v>0.92310226288752795</v>
      </c>
      <c r="AN71" s="18">
        <v>0.918467834571427</v>
      </c>
      <c r="AO71" s="18">
        <v>0.94960672401317103</v>
      </c>
      <c r="AP71" s="18">
        <v>0.93354665251092395</v>
      </c>
      <c r="AQ71" s="18">
        <v>0.74281837251716398</v>
      </c>
      <c r="AR71" s="18">
        <v>5.89477310171121E-2</v>
      </c>
      <c r="AS71" s="18">
        <v>7.9832864874230094E-2</v>
      </c>
      <c r="AT71" s="18">
        <v>3.4729273682953102E-2</v>
      </c>
      <c r="AU71" s="18">
        <v>3.7383221236622598E-2</v>
      </c>
      <c r="AV71" s="18">
        <v>2.2257177395249801E-2</v>
      </c>
      <c r="AW71" s="18">
        <v>4.0452060746294302E-2</v>
      </c>
      <c r="AX71" s="18">
        <v>9.8711538752020295E-2</v>
      </c>
    </row>
    <row r="72" spans="1:50" x14ac:dyDescent="0.25">
      <c r="A72" s="16" t="s">
        <v>145</v>
      </c>
      <c r="B72" s="16">
        <v>14107115</v>
      </c>
      <c r="C72" s="16">
        <v>6807720</v>
      </c>
      <c r="D72" s="16">
        <v>7299395</v>
      </c>
      <c r="E72" s="16">
        <v>2617859</v>
      </c>
      <c r="F72" s="16">
        <v>2884823</v>
      </c>
      <c r="G72" s="16">
        <v>1208347</v>
      </c>
      <c r="H72" s="16">
        <v>588366</v>
      </c>
      <c r="I72" s="16">
        <v>7126238</v>
      </c>
      <c r="J72" s="16">
        <v>3937711</v>
      </c>
      <c r="K72" s="16">
        <v>3188527</v>
      </c>
      <c r="L72" s="16">
        <v>1396999</v>
      </c>
      <c r="M72" s="16">
        <v>1208867</v>
      </c>
      <c r="N72" s="16">
        <v>438385</v>
      </c>
      <c r="O72" s="16">
        <v>144276</v>
      </c>
      <c r="P72" s="16">
        <v>483887</v>
      </c>
      <c r="Q72" s="16">
        <v>322785</v>
      </c>
      <c r="R72" s="16">
        <v>161102</v>
      </c>
      <c r="S72" s="16">
        <v>82409</v>
      </c>
      <c r="T72" s="16">
        <v>62627</v>
      </c>
      <c r="U72" s="16">
        <v>13763</v>
      </c>
      <c r="V72" s="16">
        <v>2303</v>
      </c>
      <c r="W72" s="16">
        <v>7610125</v>
      </c>
      <c r="X72" s="16">
        <v>4260496</v>
      </c>
      <c r="Y72" s="16">
        <v>3349629</v>
      </c>
      <c r="Z72" s="16">
        <v>1479408</v>
      </c>
      <c r="AA72" s="16">
        <v>1271494</v>
      </c>
      <c r="AB72" s="16">
        <v>452148</v>
      </c>
      <c r="AC72" s="16">
        <v>146579</v>
      </c>
      <c r="AD72" s="18">
        <v>0.89919118956176702</v>
      </c>
      <c r="AE72" s="18">
        <v>0.85889280781373301</v>
      </c>
      <c r="AF72" s="18">
        <v>0.95324482409533295</v>
      </c>
      <c r="AG72" s="18">
        <v>0.94420260931984701</v>
      </c>
      <c r="AH72" s="18">
        <v>0.961455983135723</v>
      </c>
      <c r="AI72" s="18">
        <v>0.97240914412763002</v>
      </c>
      <c r="AJ72" s="18">
        <v>0.90827391401717905</v>
      </c>
      <c r="AK72" s="18">
        <v>0.85999694788513903</v>
      </c>
      <c r="AL72" s="18">
        <v>0.81100162786108898</v>
      </c>
      <c r="AM72" s="18">
        <v>0.92571609112503594</v>
      </c>
      <c r="AN72" s="18">
        <v>0.91025083245004701</v>
      </c>
      <c r="AO72" s="18">
        <v>0.93823035146610001</v>
      </c>
      <c r="AP72" s="18">
        <v>0.94737987393119405</v>
      </c>
      <c r="AQ72" s="18">
        <v>0.89579766368305802</v>
      </c>
      <c r="AR72" s="18">
        <v>4.3588329302614998E-2</v>
      </c>
      <c r="AS72" s="18">
        <v>5.5759204777309203E-2</v>
      </c>
      <c r="AT72" s="18">
        <v>2.88789745031383E-2</v>
      </c>
      <c r="AU72" s="18">
        <v>3.5958147684274397E-2</v>
      </c>
      <c r="AV72" s="18">
        <v>2.4156729041171401E-2</v>
      </c>
      <c r="AW72" s="18">
        <v>2.5739443471492499E-2</v>
      </c>
      <c r="AX72" s="18">
        <v>1.3736220034042301E-2</v>
      </c>
    </row>
    <row r="73" spans="1:50" x14ac:dyDescent="0.25">
      <c r="A73" s="16" t="s">
        <v>146</v>
      </c>
      <c r="B73" s="16">
        <v>14141340</v>
      </c>
      <c r="C73" s="16">
        <v>6729363</v>
      </c>
      <c r="D73" s="16">
        <v>7411977</v>
      </c>
      <c r="E73" s="16">
        <v>2987806</v>
      </c>
      <c r="F73" s="16">
        <v>2681090</v>
      </c>
      <c r="G73" s="16">
        <v>1071546</v>
      </c>
      <c r="H73" s="16">
        <v>671535</v>
      </c>
      <c r="I73" s="16">
        <v>7089912</v>
      </c>
      <c r="J73" s="16">
        <v>3841915</v>
      </c>
      <c r="K73" s="16">
        <v>3247997</v>
      </c>
      <c r="L73" s="16">
        <v>1550922</v>
      </c>
      <c r="M73" s="16">
        <v>1155759</v>
      </c>
      <c r="N73" s="16">
        <v>360304</v>
      </c>
      <c r="O73" s="16">
        <v>181012</v>
      </c>
      <c r="P73" s="16">
        <v>443564</v>
      </c>
      <c r="Q73" s="16">
        <v>286765</v>
      </c>
      <c r="R73" s="16">
        <v>156799</v>
      </c>
      <c r="S73" s="16">
        <v>97282</v>
      </c>
      <c r="T73" s="16">
        <v>31849</v>
      </c>
      <c r="U73" s="16">
        <v>16809</v>
      </c>
      <c r="V73" s="16">
        <v>10859</v>
      </c>
      <c r="W73" s="16">
        <v>7533476</v>
      </c>
      <c r="X73" s="16">
        <v>4128680</v>
      </c>
      <c r="Y73" s="16">
        <v>3404796</v>
      </c>
      <c r="Z73" s="16">
        <v>1648204</v>
      </c>
      <c r="AA73" s="16">
        <v>1187608</v>
      </c>
      <c r="AB73" s="16">
        <v>377113</v>
      </c>
      <c r="AC73" s="16">
        <v>191871</v>
      </c>
      <c r="AD73" s="18">
        <v>0.88514902746164104</v>
      </c>
      <c r="AE73" s="18">
        <v>0.83686562619315397</v>
      </c>
      <c r="AF73" s="18">
        <v>0.94827081911500499</v>
      </c>
      <c r="AG73" s="18">
        <v>0.94207543555231499</v>
      </c>
      <c r="AH73" s="18">
        <v>0.96558204928260905</v>
      </c>
      <c r="AI73" s="18">
        <v>0.94224550330630996</v>
      </c>
      <c r="AJ73" s="18">
        <v>0.90136381211261996</v>
      </c>
      <c r="AK73" s="18">
        <v>0.84571024345677104</v>
      </c>
      <c r="AL73" s="18">
        <v>0.78868481957717496</v>
      </c>
      <c r="AM73" s="18">
        <v>0.92026064443322297</v>
      </c>
      <c r="AN73" s="18">
        <v>0.90766883552723199</v>
      </c>
      <c r="AO73" s="18">
        <v>0.94530409254743097</v>
      </c>
      <c r="AP73" s="18">
        <v>0.91260858414086099</v>
      </c>
      <c r="AQ73" s="18">
        <v>0.88101793811292495</v>
      </c>
      <c r="AR73" s="18">
        <v>4.4556094828425701E-2</v>
      </c>
      <c r="AS73" s="18">
        <v>5.7572930597173298E-2</v>
      </c>
      <c r="AT73" s="18">
        <v>2.9538159476343698E-2</v>
      </c>
      <c r="AU73" s="18">
        <v>3.6522128405685403E-2</v>
      </c>
      <c r="AV73" s="18">
        <v>2.10007598528206E-2</v>
      </c>
      <c r="AW73" s="18">
        <v>3.1453500241130701E-2</v>
      </c>
      <c r="AX73" s="18">
        <v>2.2572321770949099E-2</v>
      </c>
    </row>
    <row r="74" spans="1:50" x14ac:dyDescent="0.25">
      <c r="A74" s="16" t="s">
        <v>147</v>
      </c>
      <c r="B74" s="16">
        <v>14174012</v>
      </c>
      <c r="C74" s="16">
        <v>6657231</v>
      </c>
      <c r="D74" s="16">
        <v>7516781</v>
      </c>
      <c r="E74" s="16">
        <v>3015201</v>
      </c>
      <c r="F74" s="16">
        <v>2636229</v>
      </c>
      <c r="G74" s="16">
        <v>1176797</v>
      </c>
      <c r="H74" s="16">
        <v>688554</v>
      </c>
      <c r="I74" s="16">
        <v>7277944</v>
      </c>
      <c r="J74" s="16">
        <v>3961198</v>
      </c>
      <c r="K74" s="16">
        <v>3316746</v>
      </c>
      <c r="L74" s="16">
        <v>1578956</v>
      </c>
      <c r="M74" s="16">
        <v>1144440</v>
      </c>
      <c r="N74" s="16">
        <v>409380</v>
      </c>
      <c r="O74" s="16">
        <v>183970</v>
      </c>
      <c r="P74" s="16">
        <v>470355</v>
      </c>
      <c r="Q74" s="16">
        <v>325826</v>
      </c>
      <c r="R74" s="16">
        <v>144529</v>
      </c>
      <c r="S74" s="16">
        <v>101154</v>
      </c>
      <c r="T74" s="16">
        <v>24136</v>
      </c>
      <c r="U74" s="16">
        <v>8120</v>
      </c>
      <c r="V74" s="16">
        <v>11119</v>
      </c>
      <c r="W74" s="16">
        <v>7748299</v>
      </c>
      <c r="X74" s="16">
        <v>4287024</v>
      </c>
      <c r="Y74" s="16">
        <v>3461275</v>
      </c>
      <c r="Z74" s="16">
        <v>1680110</v>
      </c>
      <c r="AA74" s="16">
        <v>1168576</v>
      </c>
      <c r="AB74" s="16">
        <v>417500</v>
      </c>
      <c r="AC74" s="16">
        <v>195089</v>
      </c>
      <c r="AD74" s="18">
        <v>0.90846935566723397</v>
      </c>
      <c r="AE74" s="18">
        <v>0.87011236909890499</v>
      </c>
      <c r="AF74" s="18">
        <v>0.95823796188176302</v>
      </c>
      <c r="AG74" s="18">
        <v>0.95547384748321595</v>
      </c>
      <c r="AH74" s="18">
        <v>0.96299957710164596</v>
      </c>
      <c r="AI74" s="18">
        <v>0.95919232213729599</v>
      </c>
      <c r="AJ74" s="18">
        <v>0.94909092987499899</v>
      </c>
      <c r="AK74" s="18">
        <v>0.86585178362508597</v>
      </c>
      <c r="AL74" s="18">
        <v>0.817102968651919</v>
      </c>
      <c r="AM74" s="18">
        <v>0.92910389993778497</v>
      </c>
      <c r="AN74" s="18">
        <v>0.913589579097005</v>
      </c>
      <c r="AO74" s="18">
        <v>0.944560299393846</v>
      </c>
      <c r="AP74" s="18">
        <v>0.94313671752083394</v>
      </c>
      <c r="AQ74" s="18">
        <v>0.92904623368903605</v>
      </c>
      <c r="AR74" s="18">
        <v>4.69114029838094E-2</v>
      </c>
      <c r="AS74" s="18">
        <v>6.0922476601364899E-2</v>
      </c>
      <c r="AT74" s="18">
        <v>3.04037860144524E-2</v>
      </c>
      <c r="AU74" s="18">
        <v>4.3836122251317798E-2</v>
      </c>
      <c r="AV74" s="18">
        <v>1.9147752653533801E-2</v>
      </c>
      <c r="AW74" s="18">
        <v>1.6738670906671398E-2</v>
      </c>
      <c r="AX74" s="18">
        <v>2.1119890154891199E-2</v>
      </c>
    </row>
    <row r="75" spans="1:50" x14ac:dyDescent="0.25">
      <c r="A75" s="16" t="s">
        <v>148</v>
      </c>
      <c r="B75" s="16">
        <v>14208071</v>
      </c>
      <c r="C75" s="16">
        <v>6861354</v>
      </c>
      <c r="D75" s="16">
        <v>7346717</v>
      </c>
      <c r="E75" s="16">
        <v>2832148</v>
      </c>
      <c r="F75" s="16">
        <v>2750052</v>
      </c>
      <c r="G75" s="16">
        <v>1238995</v>
      </c>
      <c r="H75" s="16">
        <v>525522</v>
      </c>
      <c r="I75" s="16">
        <v>7280364</v>
      </c>
      <c r="J75" s="16">
        <v>4035511</v>
      </c>
      <c r="K75" s="16">
        <v>3244853</v>
      </c>
      <c r="L75" s="16">
        <v>1511556</v>
      </c>
      <c r="M75" s="16">
        <v>1187641</v>
      </c>
      <c r="N75" s="16">
        <v>407381</v>
      </c>
      <c r="O75" s="16">
        <v>138275</v>
      </c>
      <c r="P75" s="16">
        <v>509677</v>
      </c>
      <c r="Q75" s="16">
        <v>341048</v>
      </c>
      <c r="R75" s="16">
        <v>168629</v>
      </c>
      <c r="S75" s="16">
        <v>103865</v>
      </c>
      <c r="T75" s="16">
        <v>36533</v>
      </c>
      <c r="U75" s="16">
        <v>20797</v>
      </c>
      <c r="V75" s="16">
        <v>7434</v>
      </c>
      <c r="W75" s="16">
        <v>7790041</v>
      </c>
      <c r="X75" s="16">
        <v>4376559</v>
      </c>
      <c r="Y75" s="16">
        <v>3413482</v>
      </c>
      <c r="Z75" s="16">
        <v>1615421</v>
      </c>
      <c r="AA75" s="16">
        <v>1224174</v>
      </c>
      <c r="AB75" s="16">
        <v>428178</v>
      </c>
      <c r="AC75" s="16">
        <v>145709</v>
      </c>
      <c r="AD75" s="18">
        <v>0.90931099332931997</v>
      </c>
      <c r="AE75" s="18">
        <v>0.86394291230494002</v>
      </c>
      <c r="AF75" s="18">
        <v>0.96930156423119895</v>
      </c>
      <c r="AG75" s="18">
        <v>0.96713367820118501</v>
      </c>
      <c r="AH75" s="18">
        <v>0.97326514628612404</v>
      </c>
      <c r="AI75" s="18">
        <v>0.96282965821787603</v>
      </c>
      <c r="AJ75" s="18">
        <v>0.97900988487979501</v>
      </c>
      <c r="AK75" s="18">
        <v>0.86765993341926495</v>
      </c>
      <c r="AL75" s="18">
        <v>0.81456511642095397</v>
      </c>
      <c r="AM75" s="18">
        <v>0.93786762816279801</v>
      </c>
      <c r="AN75" s="18">
        <v>0.92114031336122904</v>
      </c>
      <c r="AO75" s="18">
        <v>0.96194692671529602</v>
      </c>
      <c r="AP75" s="18">
        <v>0.92704937977156698</v>
      </c>
      <c r="AQ75" s="18">
        <v>0.94099987796444695</v>
      </c>
      <c r="AR75" s="18">
        <v>4.5805076828066199E-2</v>
      </c>
      <c r="AS75" s="18">
        <v>5.7154003095239103E-2</v>
      </c>
      <c r="AT75" s="18">
        <v>3.2429470072436101E-2</v>
      </c>
      <c r="AU75" s="18">
        <v>4.7556367725195003E-2</v>
      </c>
      <c r="AV75" s="18">
        <v>1.1629122458579401E-2</v>
      </c>
      <c r="AW75" s="18">
        <v>3.7161587349246898E-2</v>
      </c>
      <c r="AX75" s="18">
        <v>3.88249470228944E-2</v>
      </c>
    </row>
    <row r="77" spans="1:50" x14ac:dyDescent="0.25">
      <c r="AD77" s="23" t="s">
        <v>148</v>
      </c>
      <c r="AE77" s="175" t="s">
        <v>38</v>
      </c>
      <c r="AF77" s="175"/>
      <c r="AG77" s="175" t="s">
        <v>39</v>
      </c>
      <c r="AH77" s="175"/>
      <c r="AI77" s="175" t="s">
        <v>40</v>
      </c>
      <c r="AJ77" s="175"/>
    </row>
    <row r="78" spans="1:50" x14ac:dyDescent="0.25">
      <c r="AD78" s="24"/>
      <c r="AE78" s="25" t="s">
        <v>22</v>
      </c>
      <c r="AF78" s="25" t="s">
        <v>169</v>
      </c>
      <c r="AG78" s="25" t="s">
        <v>22</v>
      </c>
      <c r="AH78" s="25" t="s">
        <v>169</v>
      </c>
      <c r="AI78" s="25" t="s">
        <v>22</v>
      </c>
      <c r="AJ78" s="25" t="s">
        <v>169</v>
      </c>
    </row>
    <row r="79" spans="1:50" x14ac:dyDescent="0.25">
      <c r="AD79" s="24" t="s">
        <v>170</v>
      </c>
      <c r="AE79" s="27">
        <v>0.55687983202456504</v>
      </c>
      <c r="AF79" s="27">
        <v>0.97900988487979501</v>
      </c>
      <c r="AG79" s="27">
        <v>0.49188644666415798</v>
      </c>
      <c r="AH79" s="27">
        <v>0.94099987796444695</v>
      </c>
      <c r="AI79" s="27">
        <v>0.116709892552797</v>
      </c>
      <c r="AJ79" s="27">
        <v>3.88249470228944E-2</v>
      </c>
    </row>
    <row r="80" spans="1:50" x14ac:dyDescent="0.25">
      <c r="AD80" s="24" t="s">
        <v>33</v>
      </c>
      <c r="AE80" s="27">
        <v>0.65319009801656303</v>
      </c>
      <c r="AF80" s="27">
        <v>0.86394291230494002</v>
      </c>
      <c r="AG80" s="27">
        <v>0.61549701595997597</v>
      </c>
      <c r="AH80" s="27">
        <v>0.81456511642095397</v>
      </c>
      <c r="AI80" s="27">
        <v>5.7706144307825898E-2</v>
      </c>
      <c r="AJ80" s="27">
        <v>5.7154003095239103E-2</v>
      </c>
    </row>
    <row r="81" spans="30:36" x14ac:dyDescent="0.25">
      <c r="AD81" s="24" t="s">
        <v>171</v>
      </c>
      <c r="AE81" s="27">
        <v>0.66549031538383496</v>
      </c>
      <c r="AF81" s="27">
        <v>0.96282965821787603</v>
      </c>
      <c r="AG81" s="27">
        <v>0.63287293377953602</v>
      </c>
      <c r="AH81" s="27">
        <v>0.92704937977156698</v>
      </c>
      <c r="AI81" s="27">
        <v>4.9012556381811498E-2</v>
      </c>
      <c r="AJ81" s="27">
        <v>3.7161587349246898E-2</v>
      </c>
    </row>
    <row r="82" spans="30:36" x14ac:dyDescent="0.25">
      <c r="AD82" s="24" t="s">
        <v>174</v>
      </c>
      <c r="AE82" s="27">
        <v>0.68870815056858403</v>
      </c>
      <c r="AF82" s="27">
        <v>0.90931099332931997</v>
      </c>
      <c r="AG82" s="27">
        <v>0.64797569697748003</v>
      </c>
      <c r="AH82" s="27">
        <v>0.86765993341926495</v>
      </c>
      <c r="AI82" s="27">
        <v>5.91432721646694E-2</v>
      </c>
      <c r="AJ82" s="27">
        <v>4.5805076828066199E-2</v>
      </c>
    </row>
    <row r="83" spans="30:36" x14ac:dyDescent="0.25">
      <c r="AD83" s="24" t="s">
        <v>172</v>
      </c>
      <c r="AE83" s="27">
        <v>0.70435157746609101</v>
      </c>
      <c r="AF83" s="27">
        <v>0.97326514628612404</v>
      </c>
      <c r="AG83" s="27">
        <v>0.66749328858814205</v>
      </c>
      <c r="AH83" s="27">
        <v>0.96194692671529602</v>
      </c>
      <c r="AI83" s="27">
        <v>5.2329390686603902E-2</v>
      </c>
      <c r="AJ83" s="27">
        <v>1.1629122458579401E-2</v>
      </c>
    </row>
    <row r="84" spans="30:36" x14ac:dyDescent="0.25">
      <c r="AD84" s="24" t="s">
        <v>173</v>
      </c>
      <c r="AE84" s="27">
        <v>0.725083097211209</v>
      </c>
      <c r="AF84" s="27">
        <v>0.96930156423119895</v>
      </c>
      <c r="AG84" s="27">
        <v>0.68123794544406502</v>
      </c>
      <c r="AH84" s="27">
        <v>0.93786762816279801</v>
      </c>
      <c r="AI84" s="27">
        <v>6.0469140620957498E-2</v>
      </c>
      <c r="AJ84" s="27">
        <v>3.2429470072436101E-2</v>
      </c>
    </row>
    <row r="85" spans="30:36" x14ac:dyDescent="0.25">
      <c r="AD85" s="24" t="s">
        <v>175</v>
      </c>
      <c r="AE85" s="27">
        <v>0.77497983234541101</v>
      </c>
      <c r="AF85" s="27">
        <v>0.96713367820118501</v>
      </c>
      <c r="AG85" s="27">
        <v>0.724368957010744</v>
      </c>
      <c r="AH85" s="27">
        <v>0.92114031336122904</v>
      </c>
      <c r="AI85" s="27">
        <v>6.5306054715638995E-2</v>
      </c>
      <c r="AJ85" s="27">
        <v>4.7556367725195003E-2</v>
      </c>
    </row>
    <row r="87" spans="30:36" x14ac:dyDescent="0.25">
      <c r="AD87" s="16" t="s">
        <v>344</v>
      </c>
    </row>
  </sheetData>
  <autoFilter ref="AD78:AJ85" xr:uid="{6286B275-4727-4696-B1D8-B04203A7AAC2}">
    <sortState xmlns:xlrd2="http://schemas.microsoft.com/office/spreadsheetml/2017/richdata2" ref="AD79:AJ85">
      <sortCondition ref="AE78:AE85"/>
    </sortState>
  </autoFilter>
  <mergeCells count="6">
    <mergeCell ref="AD1:AJ1"/>
    <mergeCell ref="AK1:AQ1"/>
    <mergeCell ref="AR1:AX1"/>
    <mergeCell ref="AE77:AF77"/>
    <mergeCell ref="AG77:AH77"/>
    <mergeCell ref="AI77:AJ77"/>
  </mergeCells>
  <pageMargins left="0.7" right="0.7" top="0.75" bottom="0.75" header="0.3" footer="0.3"/>
  <pageSetup paperSize="9" orientation="portrait" horizontalDpi="300" verticalDpi="300"/>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32</vt:i4>
      </vt:variant>
    </vt:vector>
  </HeadingPairs>
  <TitlesOfParts>
    <vt:vector size="32" baseType="lpstr">
      <vt:lpstr>Tasa provincias</vt:lpstr>
      <vt:lpstr>IIBB Provincias</vt:lpstr>
      <vt:lpstr>Horas</vt:lpstr>
      <vt:lpstr>Enrollment 3-5</vt:lpstr>
      <vt:lpstr>Enrollment</vt:lpstr>
      <vt:lpstr>Partic Laboral</vt:lpstr>
      <vt:lpstr>Horas no remun</vt:lpstr>
      <vt:lpstr>Gap</vt:lpstr>
      <vt:lpstr>H M 25 65</vt:lpstr>
      <vt:lpstr>Tasa de actividad OCDE</vt:lpstr>
      <vt:lpstr>Empleo 15-64</vt:lpstr>
      <vt:lpstr>Empleo 25-54</vt:lpstr>
      <vt:lpstr>Tasa de empleo por hijos OCDE</vt:lpstr>
      <vt:lpstr>Partic Grupo Etario</vt:lpstr>
      <vt:lpstr>Length of maternity, parental a</vt:lpstr>
      <vt:lpstr>Ranking</vt:lpstr>
      <vt:lpstr>Licencias</vt:lpstr>
      <vt:lpstr>Jornada</vt:lpstr>
      <vt:lpstr>Jormada Est-Priv</vt:lpstr>
      <vt:lpstr>Matrícula Est-Priv</vt:lpstr>
      <vt:lpstr>Matrícula por edad</vt:lpstr>
      <vt:lpstr>Oferta</vt:lpstr>
      <vt:lpstr>Matrícula por juris</vt:lpstr>
      <vt:lpstr>Dispersión</vt:lpstr>
      <vt:lpstr>Quintil</vt:lpstr>
      <vt:lpstr>Evolución</vt:lpstr>
      <vt:lpstr>Desincentivo guarderías</vt:lpstr>
      <vt:lpstr>INDEC</vt:lpstr>
      <vt:lpstr>Mujeres por hijos</vt:lpstr>
      <vt:lpstr>Mujeres por hijos 25 65</vt:lpstr>
      <vt:lpstr>Hombres por hijos</vt:lpstr>
      <vt:lpstr>Hombres por hijos 25 65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Usuario</dc:creator>
  <cp:lastModifiedBy>Usuario</cp:lastModifiedBy>
  <dcterms:created xsi:type="dcterms:W3CDTF">2023-05-12T18:24:42Z</dcterms:created>
  <dcterms:modified xsi:type="dcterms:W3CDTF">2024-01-17T22:52:46Z</dcterms:modified>
</cp:coreProperties>
</file>