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ah0147_auburn_edu/Documents/Current Classes/Digital Forensics/Midterm/"/>
    </mc:Choice>
  </mc:AlternateContent>
  <xr:revisionPtr revIDLastSave="35" documentId="8_{BB60B962-46DA-4D5E-A9A4-62F484BEF4F6}" xr6:coauthVersionLast="47" xr6:coauthVersionMax="47" xr10:uidLastSave="{C9D8A2B3-8009-45E3-A284-EAA4EFB898B5}"/>
  <bookViews>
    <workbookView minimized="1" xWindow="1470" yWindow="1500" windowWidth="17610" windowHeight="10100" tabRatio="820" xr2:uid="{72F31863-14A6-4BB1-BE5C-F03A02813C88}"/>
  </bookViews>
  <sheets>
    <sheet name="NTFS" sheetId="5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52" l="1"/>
  <c r="B17" i="52"/>
  <c r="B14" i="52"/>
  <c r="B16" i="52"/>
  <c r="B15" i="52"/>
  <c r="L26" i="52"/>
  <c r="J27" i="52"/>
  <c r="J26" i="52"/>
  <c r="L27" i="52" l="1"/>
  <c r="C15" i="52" l="1"/>
  <c r="C18" i="52"/>
  <c r="C19" i="52" l="1"/>
  <c r="C20" i="52" s="1"/>
  <c r="C21" i="52" s="1"/>
  <c r="C22" i="52" s="1"/>
</calcChain>
</file>

<file path=xl/sharedStrings.xml><?xml version="1.0" encoding="utf-8"?>
<sst xmlns="http://schemas.openxmlformats.org/spreadsheetml/2006/main" count="70" uniqueCount="62">
  <si>
    <t>Description</t>
  </si>
  <si>
    <t>Filename</t>
  </si>
  <si>
    <t># Sectors</t>
  </si>
  <si>
    <t>Ext</t>
  </si>
  <si>
    <t>Start</t>
  </si>
  <si>
    <t>Allocated (Sectors)</t>
  </si>
  <si>
    <t>Value</t>
  </si>
  <si>
    <t>Structure</t>
  </si>
  <si>
    <t>Size</t>
  </si>
  <si>
    <t>Start Location</t>
  </si>
  <si>
    <t>Recovery Command</t>
  </si>
  <si>
    <t>Confirmation Command</t>
  </si>
  <si>
    <t>Sectors Before Partition</t>
  </si>
  <si>
    <t>Bytes/Sec</t>
  </si>
  <si>
    <t>Sec/Cluster</t>
  </si>
  <si>
    <t>Reserved Sectors</t>
  </si>
  <si>
    <t>MBR</t>
  </si>
  <si>
    <t>0xB</t>
  </si>
  <si>
    <t>0xC</t>
  </si>
  <si>
    <t>0xD</t>
  </si>
  <si>
    <t>0x1C</t>
  </si>
  <si>
    <t>$MFT Cluster Start</t>
  </si>
  <si>
    <t>$MFTMirr Cluster Start</t>
  </si>
  <si>
    <t>0x38</t>
  </si>
  <si>
    <t>0x30</t>
  </si>
  <si>
    <t>Sectors to Partition</t>
  </si>
  <si>
    <t>$MFTMirr Start</t>
  </si>
  <si>
    <t># System $MFT Records</t>
  </si>
  <si>
    <t>MFT</t>
  </si>
  <si>
    <t>$MFT Record Size</t>
  </si>
  <si>
    <t>$MFT System Records</t>
  </si>
  <si>
    <t>File #1 $MFT Record</t>
  </si>
  <si>
    <t>File #2 $MFT Record</t>
  </si>
  <si>
    <t>File #3 $MFT Record</t>
  </si>
  <si>
    <t>File #4 $MFT Record</t>
  </si>
  <si>
    <t>File #5 $MFT Record</t>
  </si>
  <si>
    <t>General NTFS Values</t>
  </si>
  <si>
    <t>NTFS Data Stucture Locations</t>
  </si>
  <si>
    <t>NTFS $MFT Record Information</t>
  </si>
  <si>
    <t>Attributes</t>
  </si>
  <si>
    <t>1st Sector</t>
  </si>
  <si>
    <t>1st Sector + Disk Offset</t>
  </si>
  <si>
    <t>In Use (Header)</t>
  </si>
  <si>
    <t>Non-Resident (0x10)</t>
  </si>
  <si>
    <t>Allocated Size (x30)</t>
  </si>
  <si>
    <t># Clusters (x80)</t>
  </si>
  <si>
    <t>First VCN (x80)</t>
  </si>
  <si>
    <t>Last VCN (x80)</t>
  </si>
  <si>
    <t>Real Size (x80)</t>
  </si>
  <si>
    <t>1st Cluster (x80 - 2)</t>
  </si>
  <si>
    <t>Email</t>
  </si>
  <si>
    <t>docx</t>
  </si>
  <si>
    <t>Encoding</t>
  </si>
  <si>
    <t>pdf</t>
  </si>
  <si>
    <t>$Standard Information x10 $Filename x30            $Filename x30                     $Data x80</t>
  </si>
  <si>
    <t>$Standard Information x10    $Filename x30                     $Data x80</t>
  </si>
  <si>
    <t>Yes</t>
  </si>
  <si>
    <t>0 (No)</t>
  </si>
  <si>
    <t xml:space="preserve">hexdump ntfs.dd -s $((178294 *512 )) -n $(( 1*512 )) </t>
  </si>
  <si>
    <t xml:space="preserve">hexdump ntfs.dd -s $(( 178296*512 )) -n $(( 1*512 )) </t>
  </si>
  <si>
    <t>dd if=Project1.dd of=Email.docx bs=512 skip=217840 count=33</t>
  </si>
  <si>
    <t>dd if=Project1.dd of=Encoding.pdf bs=512 skip=217880 count=205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</si>
</sst>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FF96-BFBC-4192-BE63-303B269606AC}">
  <dimension ref="A1:O43"/>
  <sheetViews>
    <sheetView tabSelected="1" topLeftCell="A3" zoomScale="70" zoomScaleNormal="70" workbookViewId="0">
      <selection activeCell="E17" sqref="E17"/>
    </sheetView>
  </sheetViews>
  <sheetFormatPr defaultColWidth="18" defaultRowHeight="20" x14ac:dyDescent="0.35"/>
  <cols>
    <col min="1" max="1" width="36" style="1" bestFit="1" customWidth="1"/>
    <col min="2" max="2" width="27.54296875" style="1" bestFit="1" customWidth="1"/>
    <col min="3" max="3" width="52" style="1" bestFit="1" customWidth="1"/>
    <col min="4" max="4" width="23" style="1" bestFit="1" customWidth="1"/>
    <col min="5" max="5" width="29.90625" style="1" bestFit="1" customWidth="1"/>
    <col min="6" max="6" width="28.90625" style="1" bestFit="1" customWidth="1"/>
    <col min="7" max="7" width="22.08984375" style="1" bestFit="1" customWidth="1"/>
    <col min="8" max="8" width="28.453125" style="1" bestFit="1" customWidth="1"/>
    <col min="9" max="9" width="15.453125" style="1" bestFit="1" customWidth="1"/>
    <col min="10" max="10" width="34.453125" style="1" bestFit="1" customWidth="1"/>
    <col min="11" max="11" width="23" style="1" bestFit="1" customWidth="1"/>
    <col min="12" max="12" width="14.453125" style="1" bestFit="1" customWidth="1"/>
    <col min="13" max="13" width="22.453125" style="1" bestFit="1" customWidth="1"/>
    <col min="14" max="14" width="22.08984375" style="1" bestFit="1" customWidth="1"/>
    <col min="15" max="16384" width="18" style="1"/>
  </cols>
  <sheetData>
    <row r="1" spans="1:9" x14ac:dyDescent="0.35">
      <c r="A1" s="30" t="s">
        <v>36</v>
      </c>
      <c r="B1" s="30"/>
      <c r="C1" s="30"/>
      <c r="D1" s="30"/>
      <c r="E1" s="30"/>
      <c r="F1" s="18"/>
    </row>
    <row r="2" spans="1:9" x14ac:dyDescent="0.35">
      <c r="A2" s="2" t="s">
        <v>0</v>
      </c>
      <c r="B2" s="2" t="s">
        <v>6</v>
      </c>
      <c r="C2" s="2" t="s">
        <v>7</v>
      </c>
      <c r="D2" s="2" t="s">
        <v>9</v>
      </c>
      <c r="E2" s="2" t="s">
        <v>8</v>
      </c>
    </row>
    <row r="3" spans="1:9" x14ac:dyDescent="0.35">
      <c r="A3" s="3" t="s">
        <v>13</v>
      </c>
      <c r="B3" s="3">
        <v>512</v>
      </c>
      <c r="C3" s="3" t="s">
        <v>16</v>
      </c>
      <c r="D3" s="3" t="s">
        <v>17</v>
      </c>
      <c r="E3" s="3">
        <v>2</v>
      </c>
    </row>
    <row r="4" spans="1:9" x14ac:dyDescent="0.35">
      <c r="A4" s="3" t="s">
        <v>14</v>
      </c>
      <c r="B4" s="3">
        <v>8</v>
      </c>
      <c r="C4" s="3" t="s">
        <v>16</v>
      </c>
      <c r="D4" s="3" t="s">
        <v>18</v>
      </c>
      <c r="E4" s="3">
        <v>1</v>
      </c>
    </row>
    <row r="5" spans="1:9" x14ac:dyDescent="0.35">
      <c r="A5" s="3" t="s">
        <v>15</v>
      </c>
      <c r="B5" s="3">
        <v>0</v>
      </c>
      <c r="C5" s="3" t="s">
        <v>16</v>
      </c>
      <c r="D5" s="3" t="s">
        <v>19</v>
      </c>
      <c r="E5" s="3">
        <v>2</v>
      </c>
    </row>
    <row r="6" spans="1:9" x14ac:dyDescent="0.35">
      <c r="A6" s="4" t="s">
        <v>12</v>
      </c>
      <c r="B6" s="4">
        <v>4096</v>
      </c>
      <c r="C6" s="3" t="s">
        <v>16</v>
      </c>
      <c r="D6" s="3" t="s">
        <v>20</v>
      </c>
      <c r="E6" s="3">
        <v>4</v>
      </c>
    </row>
    <row r="7" spans="1:9" x14ac:dyDescent="0.35">
      <c r="A7" s="3" t="s">
        <v>21</v>
      </c>
      <c r="B7" s="3">
        <v>4</v>
      </c>
      <c r="C7" s="3" t="s">
        <v>16</v>
      </c>
      <c r="D7" s="4" t="s">
        <v>24</v>
      </c>
      <c r="E7" s="4">
        <v>8</v>
      </c>
    </row>
    <row r="8" spans="1:9" x14ac:dyDescent="0.35">
      <c r="A8" s="3" t="s">
        <v>22</v>
      </c>
      <c r="B8" s="3">
        <v>12799</v>
      </c>
      <c r="C8" s="3" t="s">
        <v>16</v>
      </c>
      <c r="D8" s="4" t="s">
        <v>23</v>
      </c>
      <c r="E8" s="4">
        <v>8</v>
      </c>
    </row>
    <row r="9" spans="1:9" x14ac:dyDescent="0.35">
      <c r="A9" s="3" t="s">
        <v>27</v>
      </c>
      <c r="B9" s="3">
        <v>36</v>
      </c>
      <c r="C9" s="3" t="s">
        <v>28</v>
      </c>
      <c r="D9" s="5"/>
      <c r="E9" s="5"/>
    </row>
    <row r="10" spans="1:9" x14ac:dyDescent="0.35">
      <c r="A10" s="3" t="s">
        <v>29</v>
      </c>
      <c r="B10" s="3">
        <v>2</v>
      </c>
      <c r="C10" s="3" t="s">
        <v>28</v>
      </c>
      <c r="D10" s="5"/>
      <c r="E10" s="5"/>
    </row>
    <row r="12" spans="1:9" x14ac:dyDescent="0.35">
      <c r="A12" s="30" t="s">
        <v>37</v>
      </c>
      <c r="B12" s="30"/>
      <c r="C12" s="30"/>
      <c r="D12" s="6"/>
      <c r="E12" s="6"/>
      <c r="F12" s="6"/>
    </row>
    <row r="13" spans="1:9" x14ac:dyDescent="0.35">
      <c r="A13" s="7"/>
      <c r="B13" s="7" t="s">
        <v>5</v>
      </c>
      <c r="C13" s="7" t="s">
        <v>4</v>
      </c>
      <c r="D13" s="6"/>
      <c r="I13" s="8"/>
    </row>
    <row r="14" spans="1:9" x14ac:dyDescent="0.35">
      <c r="A14" s="3" t="s">
        <v>25</v>
      </c>
      <c r="B14" s="9">
        <f>B6</f>
        <v>4096</v>
      </c>
      <c r="C14" s="3">
        <v>0</v>
      </c>
      <c r="D14" s="8"/>
    </row>
    <row r="15" spans="1:9" x14ac:dyDescent="0.35">
      <c r="A15" s="3" t="s">
        <v>26</v>
      </c>
      <c r="B15" s="9">
        <f>B8*B4</f>
        <v>102392</v>
      </c>
      <c r="C15" s="9">
        <f>B14+B15</f>
        <v>106488</v>
      </c>
      <c r="D15" s="17"/>
    </row>
    <row r="16" spans="1:9" x14ac:dyDescent="0.35">
      <c r="A16" s="3" t="s">
        <v>21</v>
      </c>
      <c r="B16" s="9">
        <f>B7*B4</f>
        <v>32</v>
      </c>
      <c r="C16" s="14"/>
      <c r="D16" s="17"/>
    </row>
    <row r="17" spans="1:15" x14ac:dyDescent="0.35">
      <c r="A17" s="3" t="s">
        <v>30</v>
      </c>
      <c r="B17" s="10">
        <f>B9*B10</f>
        <v>72</v>
      </c>
      <c r="C17" s="9">
        <f>B16+B14</f>
        <v>4128</v>
      </c>
      <c r="D17" s="17"/>
    </row>
    <row r="18" spans="1:15" x14ac:dyDescent="0.35">
      <c r="A18" s="3" t="s">
        <v>31</v>
      </c>
      <c r="B18" s="11">
        <v>2</v>
      </c>
      <c r="C18" s="9">
        <f>B17+C17</f>
        <v>4200</v>
      </c>
      <c r="D18" s="17"/>
    </row>
    <row r="19" spans="1:15" x14ac:dyDescent="0.35">
      <c r="A19" s="3" t="s">
        <v>32</v>
      </c>
      <c r="B19" s="11">
        <v>2</v>
      </c>
      <c r="C19" s="9">
        <f t="shared" ref="C19:C22" si="0">B18+C18</f>
        <v>4202</v>
      </c>
      <c r="D19" s="17"/>
    </row>
    <row r="20" spans="1:15" x14ac:dyDescent="0.35">
      <c r="A20" s="3" t="s">
        <v>33</v>
      </c>
      <c r="B20" s="11">
        <v>2</v>
      </c>
      <c r="C20" s="9">
        <f t="shared" si="0"/>
        <v>4204</v>
      </c>
      <c r="D20" s="17"/>
    </row>
    <row r="21" spans="1:15" x14ac:dyDescent="0.35">
      <c r="A21" s="3" t="s">
        <v>34</v>
      </c>
      <c r="B21" s="11">
        <v>2</v>
      </c>
      <c r="C21" s="9">
        <f t="shared" si="0"/>
        <v>4206</v>
      </c>
      <c r="D21" s="17"/>
    </row>
    <row r="22" spans="1:15" x14ac:dyDescent="0.35">
      <c r="A22" s="3" t="s">
        <v>35</v>
      </c>
      <c r="B22" s="11">
        <v>2</v>
      </c>
      <c r="C22" s="9">
        <f t="shared" si="0"/>
        <v>4208</v>
      </c>
      <c r="D22" s="17"/>
    </row>
    <row r="24" spans="1:15" x14ac:dyDescent="0.35">
      <c r="A24" s="30" t="s">
        <v>38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16"/>
    </row>
    <row r="25" spans="1:15" x14ac:dyDescent="0.35">
      <c r="A25" s="7" t="s">
        <v>1</v>
      </c>
      <c r="B25" s="7" t="s">
        <v>3</v>
      </c>
      <c r="C25" s="7" t="s">
        <v>39</v>
      </c>
      <c r="D25" s="7" t="s">
        <v>42</v>
      </c>
      <c r="E25" s="7" t="s">
        <v>43</v>
      </c>
      <c r="F25" s="7" t="s">
        <v>44</v>
      </c>
      <c r="G25" s="7" t="s">
        <v>48</v>
      </c>
      <c r="H25" s="7" t="s">
        <v>49</v>
      </c>
      <c r="I25" s="7" t="s">
        <v>40</v>
      </c>
      <c r="J25" s="7" t="s">
        <v>41</v>
      </c>
      <c r="K25" s="7" t="s">
        <v>45</v>
      </c>
      <c r="L25" s="7" t="s">
        <v>2</v>
      </c>
      <c r="M25" s="7" t="s">
        <v>46</v>
      </c>
      <c r="N25" s="7" t="s">
        <v>47</v>
      </c>
      <c r="O25" s="8"/>
    </row>
    <row r="26" spans="1:15" ht="60" x14ac:dyDescent="0.35">
      <c r="A26" s="12" t="s">
        <v>50</v>
      </c>
      <c r="B26" s="12" t="s">
        <v>51</v>
      </c>
      <c r="C26" s="19" t="s">
        <v>54</v>
      </c>
      <c r="D26" s="13" t="s">
        <v>56</v>
      </c>
      <c r="E26" s="12">
        <v>0</v>
      </c>
      <c r="F26" s="11">
        <v>20480</v>
      </c>
      <c r="G26" s="10">
        <v>16503</v>
      </c>
      <c r="H26" s="10">
        <v>4958</v>
      </c>
      <c r="I26" s="10">
        <v>39664</v>
      </c>
      <c r="J26" s="10">
        <f>I26+B6</f>
        <v>43760</v>
      </c>
      <c r="K26" s="3">
        <v>5</v>
      </c>
      <c r="L26" s="3">
        <f>G26/B3</f>
        <v>32.232421875</v>
      </c>
      <c r="M26" s="3">
        <v>0</v>
      </c>
      <c r="N26" s="3">
        <v>4</v>
      </c>
      <c r="O26" s="8"/>
    </row>
    <row r="27" spans="1:15" ht="40" x14ac:dyDescent="0.35">
      <c r="A27" s="12" t="s">
        <v>52</v>
      </c>
      <c r="B27" s="12" t="s">
        <v>53</v>
      </c>
      <c r="C27" s="20" t="s">
        <v>55</v>
      </c>
      <c r="D27" s="13" t="s">
        <v>56</v>
      </c>
      <c r="E27" s="12" t="s">
        <v>57</v>
      </c>
      <c r="F27" s="21">
        <v>106496</v>
      </c>
      <c r="G27" s="22">
        <v>104632</v>
      </c>
      <c r="H27" s="23">
        <v>4963</v>
      </c>
      <c r="I27" s="25">
        <v>39704</v>
      </c>
      <c r="J27" s="24">
        <f>I27+B6</f>
        <v>43800</v>
      </c>
      <c r="K27" s="26">
        <v>26</v>
      </c>
      <c r="L27" s="27">
        <f>G27/B3</f>
        <v>204.359375</v>
      </c>
      <c r="M27" s="28">
        <v>0</v>
      </c>
      <c r="N27" s="29">
        <v>25</v>
      </c>
      <c r="O27" s="8"/>
    </row>
    <row r="28" spans="1:15" x14ac:dyDescent="0.35">
      <c r="A28" s="12"/>
      <c r="B28" s="12"/>
      <c r="C28" s="13"/>
      <c r="D28" s="13"/>
      <c r="E28" s="12"/>
      <c r="F28" s="10"/>
      <c r="G28" s="11"/>
      <c r="H28" s="10"/>
      <c r="I28" s="10"/>
      <c r="J28" s="10"/>
      <c r="K28" s="10"/>
      <c r="L28" s="3"/>
      <c r="M28" s="3"/>
      <c r="N28" s="3"/>
      <c r="O28" s="8"/>
    </row>
    <row r="29" spans="1:15" x14ac:dyDescent="0.35">
      <c r="A29" s="12"/>
      <c r="B29" s="12"/>
      <c r="C29" s="13"/>
      <c r="D29" s="13"/>
      <c r="E29" s="12"/>
      <c r="F29" s="10"/>
      <c r="G29" s="11"/>
      <c r="H29" s="10"/>
      <c r="I29" s="10"/>
      <c r="J29" s="10"/>
      <c r="K29" s="10"/>
      <c r="L29" s="3"/>
      <c r="M29" s="3"/>
      <c r="N29" s="3"/>
      <c r="O29" s="8"/>
    </row>
    <row r="30" spans="1:15" x14ac:dyDescent="0.35">
      <c r="A30" s="12"/>
      <c r="B30" s="12"/>
      <c r="C30" s="13"/>
      <c r="D30" s="13"/>
      <c r="E30" s="12"/>
      <c r="F30" s="10"/>
      <c r="G30" s="11"/>
      <c r="H30" s="10"/>
      <c r="I30" s="10"/>
      <c r="J30" s="10"/>
      <c r="K30" s="10"/>
      <c r="L30" s="12"/>
      <c r="M30" s="12"/>
      <c r="N30" s="12"/>
      <c r="O30" s="8"/>
    </row>
    <row r="32" spans="1:15" x14ac:dyDescent="0.35">
      <c r="A32" s="30" t="s">
        <v>11</v>
      </c>
      <c r="B32" s="30"/>
      <c r="C32" s="30"/>
      <c r="D32" s="30"/>
      <c r="E32" s="30"/>
      <c r="F32" s="30"/>
      <c r="G32" s="8"/>
      <c r="H32" s="8"/>
    </row>
    <row r="33" spans="1:8" x14ac:dyDescent="0.35">
      <c r="A33" s="31" t="s">
        <v>58</v>
      </c>
      <c r="B33" s="31"/>
      <c r="C33" s="31"/>
      <c r="D33" s="31"/>
      <c r="E33" s="31"/>
      <c r="F33" s="31"/>
      <c r="G33" s="15"/>
      <c r="H33" s="15"/>
    </row>
    <row r="34" spans="1:8" x14ac:dyDescent="0.35">
      <c r="A34" s="31" t="s">
        <v>59</v>
      </c>
      <c r="B34" s="31"/>
      <c r="C34" s="31"/>
      <c r="D34" s="31"/>
      <c r="E34" s="31"/>
      <c r="F34" s="31"/>
      <c r="G34" s="15"/>
      <c r="H34" s="15"/>
    </row>
    <row r="35" spans="1:8" x14ac:dyDescent="0.35">
      <c r="A35" s="31"/>
      <c r="B35" s="31"/>
      <c r="C35" s="31"/>
      <c r="D35" s="31"/>
      <c r="E35" s="31"/>
      <c r="F35" s="31"/>
      <c r="G35" s="15"/>
      <c r="H35" s="15"/>
    </row>
    <row r="36" spans="1:8" x14ac:dyDescent="0.35">
      <c r="A36" s="31"/>
      <c r="B36" s="31"/>
      <c r="C36" s="31"/>
      <c r="D36" s="31"/>
      <c r="E36" s="31"/>
      <c r="F36" s="31"/>
      <c r="G36" s="15"/>
      <c r="H36" s="15"/>
    </row>
    <row r="38" spans="1:8" x14ac:dyDescent="0.35">
      <c r="A38" s="30" t="s">
        <v>10</v>
      </c>
      <c r="B38" s="30"/>
      <c r="C38" s="30"/>
      <c r="D38" s="30"/>
      <c r="E38" s="30"/>
      <c r="F38" s="30"/>
    </row>
    <row r="39" spans="1:8" x14ac:dyDescent="0.35">
      <c r="A39" s="31" t="s">
        <v>60</v>
      </c>
      <c r="B39" s="31"/>
      <c r="C39" s="31"/>
      <c r="D39" s="31"/>
      <c r="E39" s="31"/>
      <c r="F39" s="31"/>
    </row>
    <row r="40" spans="1:8" x14ac:dyDescent="0.35">
      <c r="A40" s="31" t="s">
        <v>61</v>
      </c>
      <c r="B40" s="31"/>
      <c r="C40" s="31"/>
      <c r="D40" s="31"/>
      <c r="E40" s="31"/>
      <c r="F40" s="31"/>
    </row>
    <row r="41" spans="1:8" x14ac:dyDescent="0.35">
      <c r="A41" s="31"/>
      <c r="B41" s="31"/>
      <c r="C41" s="31"/>
      <c r="D41" s="31"/>
      <c r="E41" s="31"/>
      <c r="F41" s="31"/>
    </row>
    <row r="42" spans="1:8" x14ac:dyDescent="0.35">
      <c r="A42" s="31"/>
      <c r="B42" s="31"/>
      <c r="C42" s="31"/>
      <c r="D42" s="31"/>
      <c r="E42" s="31"/>
      <c r="F42" s="31"/>
    </row>
    <row r="43" spans="1:8" x14ac:dyDescent="0.35">
      <c r="A43" s="31"/>
      <c r="B43" s="31"/>
      <c r="C43" s="31"/>
      <c r="D43" s="31"/>
      <c r="E43" s="31"/>
      <c r="F43" s="31"/>
    </row>
  </sheetData>
  <mergeCells count="14">
    <mergeCell ref="A43:F43"/>
    <mergeCell ref="A24:N24"/>
    <mergeCell ref="A40:F40"/>
    <mergeCell ref="A41:F41"/>
    <mergeCell ref="A42:F42"/>
    <mergeCell ref="A12:C12"/>
    <mergeCell ref="A1:E1"/>
    <mergeCell ref="A32:F32"/>
    <mergeCell ref="A33:F33"/>
    <mergeCell ref="A39:F39"/>
    <mergeCell ref="A38:F38"/>
    <mergeCell ref="A34:F34"/>
    <mergeCell ref="A35:F35"/>
    <mergeCell ref="A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Jacob Howard</cp:lastModifiedBy>
  <dcterms:created xsi:type="dcterms:W3CDTF">2019-01-02T21:25:56Z</dcterms:created>
  <dcterms:modified xsi:type="dcterms:W3CDTF">2021-10-22T19:47:23Z</dcterms:modified>
</cp:coreProperties>
</file>