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56" firstSheet="7" activeTab="18"/>
  </bookViews>
  <sheets>
    <sheet name="Planificación" sheetId="1" r:id="rId1"/>
    <sheet name="Objetivos generales" sheetId="2" r:id="rId2"/>
    <sheet name="Resistencia" sheetId="3" r:id="rId3"/>
    <sheet name="Fuerza" sheetId="4" r:id="rId4"/>
    <sheet name="Circuitos FR" sheetId="5" r:id="rId5"/>
    <sheet name="Juegos con balon" sheetId="6" r:id="rId6"/>
    <sheet name="TEC-TAC Individual" sheetId="7" r:id="rId7"/>
    <sheet name="Glosario" sheetId="8" r:id="rId8"/>
    <sheet name="Uranzu" sheetId="9" r:id="rId9"/>
    <sheet name="Jugadores" sheetId="10" r:id="rId10"/>
    <sheet name="Contenidos" sheetId="11" r:id="rId11"/>
    <sheet name="Jugadores-final" sheetId="12" r:id="rId12"/>
    <sheet name="Ramon" sheetId="13" r:id="rId13"/>
    <sheet name="asistencia" sheetId="14" r:id="rId14"/>
    <sheet name="test RM1" sheetId="15" r:id="rId15"/>
    <sheet name="Triptico" sheetId="16" r:id="rId16"/>
    <sheet name="test RM1 para llevar" sheetId="17" r:id="rId17"/>
    <sheet name="Llaves-fronton" sheetId="18" r:id="rId18"/>
    <sheet name="convocatorias" sheetId="19" r:id="rId19"/>
    <sheet name="partidos-fuera" sheetId="20" r:id="rId20"/>
    <sheet name="Hoja1" sheetId="21" r:id="rId21"/>
  </sheets>
  <calcPr calcId="124519"/>
</workbook>
</file>

<file path=xl/calcChain.xml><?xml version="1.0" encoding="utf-8"?>
<calcChain xmlns="http://schemas.openxmlformats.org/spreadsheetml/2006/main">
  <c r="M30" i="19"/>
  <c r="L30"/>
  <c r="K30" l="1"/>
  <c r="J30"/>
  <c r="I30" l="1"/>
  <c r="H30"/>
  <c r="G30"/>
  <c r="X17"/>
  <c r="X18"/>
  <c r="X19"/>
  <c r="X20"/>
  <c r="X21"/>
  <c r="X22"/>
  <c r="X23"/>
  <c r="X24"/>
  <c r="X25"/>
  <c r="X26"/>
  <c r="X27"/>
  <c r="X13"/>
  <c r="X14"/>
  <c r="X15"/>
  <c r="X16"/>
  <c r="X12"/>
  <c r="F30"/>
  <c r="AA25" i="17"/>
  <c r="Z25"/>
  <c r="Y25"/>
  <c r="V25"/>
  <c r="U25"/>
  <c r="T25"/>
  <c r="Q25"/>
  <c r="P25"/>
  <c r="O25"/>
  <c r="L25"/>
  <c r="K25"/>
  <c r="J25"/>
  <c r="G25"/>
  <c r="F25"/>
  <c r="E25"/>
  <c r="AA24"/>
  <c r="Z24"/>
  <c r="Y24"/>
  <c r="V24"/>
  <c r="U24"/>
  <c r="T24"/>
  <c r="Q24"/>
  <c r="P24"/>
  <c r="O24"/>
  <c r="L24"/>
  <c r="K24"/>
  <c r="J24"/>
  <c r="G24"/>
  <c r="F24"/>
  <c r="E24"/>
  <c r="AA23"/>
  <c r="Z23"/>
  <c r="Y23"/>
  <c r="S23"/>
  <c r="V23" s="1"/>
  <c r="N23"/>
  <c r="P23" s="1"/>
  <c r="L23"/>
  <c r="K23"/>
  <c r="J23"/>
  <c r="D23"/>
  <c r="G23" s="1"/>
  <c r="AA22"/>
  <c r="Z22"/>
  <c r="Y22"/>
  <c r="V22"/>
  <c r="U22"/>
  <c r="T22"/>
  <c r="Q22"/>
  <c r="P22"/>
  <c r="O22"/>
  <c r="L22"/>
  <c r="K22"/>
  <c r="J22"/>
  <c r="G22"/>
  <c r="F22"/>
  <c r="E22"/>
  <c r="AA21"/>
  <c r="Z21"/>
  <c r="Y21"/>
  <c r="S21"/>
  <c r="V21" s="1"/>
  <c r="N21"/>
  <c r="Q21" s="1"/>
  <c r="L21"/>
  <c r="K21"/>
  <c r="J21"/>
  <c r="D21"/>
  <c r="F21" s="1"/>
  <c r="AA20"/>
  <c r="Z20"/>
  <c r="Y20"/>
  <c r="S20"/>
  <c r="V20" s="1"/>
  <c r="N20"/>
  <c r="Q20" s="1"/>
  <c r="I20"/>
  <c r="L20" s="1"/>
  <c r="D20"/>
  <c r="G20" s="1"/>
  <c r="AA19"/>
  <c r="Z19"/>
  <c r="Y19"/>
  <c r="S19"/>
  <c r="U19" s="1"/>
  <c r="Q19"/>
  <c r="P19"/>
  <c r="O19"/>
  <c r="I19"/>
  <c r="L19" s="1"/>
  <c r="D19"/>
  <c r="G19" s="1"/>
  <c r="AA18"/>
  <c r="Z18"/>
  <c r="Y18"/>
  <c r="S18"/>
  <c r="U18" s="1"/>
  <c r="N18"/>
  <c r="P18" s="1"/>
  <c r="I18"/>
  <c r="K18" s="1"/>
  <c r="D18"/>
  <c r="F18" s="1"/>
  <c r="AA17"/>
  <c r="Z17"/>
  <c r="Y17"/>
  <c r="S17"/>
  <c r="V17" s="1"/>
  <c r="N17"/>
  <c r="Q17" s="1"/>
  <c r="I17"/>
  <c r="L17" s="1"/>
  <c r="D17"/>
  <c r="G17" s="1"/>
  <c r="AA16"/>
  <c r="Z16"/>
  <c r="Y16"/>
  <c r="S16"/>
  <c r="U16" s="1"/>
  <c r="N16"/>
  <c r="P16" s="1"/>
  <c r="I16"/>
  <c r="K16" s="1"/>
  <c r="D16"/>
  <c r="F16" s="1"/>
  <c r="AA15"/>
  <c r="Z15"/>
  <c r="Y15"/>
  <c r="S15"/>
  <c r="V15" s="1"/>
  <c r="N15"/>
  <c r="Q15" s="1"/>
  <c r="I15"/>
  <c r="L15" s="1"/>
  <c r="D15"/>
  <c r="G15" s="1"/>
  <c r="AA14"/>
  <c r="Z14"/>
  <c r="Y14"/>
  <c r="S14"/>
  <c r="U14" s="1"/>
  <c r="N14"/>
  <c r="P14" s="1"/>
  <c r="I14"/>
  <c r="K14" s="1"/>
  <c r="D14"/>
  <c r="F14" s="1"/>
  <c r="AA13"/>
  <c r="Z13"/>
  <c r="Y13"/>
  <c r="S13"/>
  <c r="V13" s="1"/>
  <c r="N13"/>
  <c r="Q13" s="1"/>
  <c r="I13"/>
  <c r="L13" s="1"/>
  <c r="D13"/>
  <c r="G13" s="1"/>
  <c r="AA12"/>
  <c r="Z12"/>
  <c r="Y12"/>
  <c r="S12"/>
  <c r="U12" s="1"/>
  <c r="N12"/>
  <c r="P12" s="1"/>
  <c r="I12"/>
  <c r="K12" s="1"/>
  <c r="D12"/>
  <c r="F12" s="1"/>
  <c r="X29" i="19" l="1"/>
  <c r="E14" i="17"/>
  <c r="E16"/>
  <c r="E18"/>
  <c r="T19"/>
  <c r="O23"/>
  <c r="O14"/>
  <c r="O16"/>
  <c r="O18"/>
  <c r="G12"/>
  <c r="J12"/>
  <c r="Q12"/>
  <c r="T12"/>
  <c r="G14"/>
  <c r="J14"/>
  <c r="Q14"/>
  <c r="T14"/>
  <c r="G16"/>
  <c r="J16"/>
  <c r="Q16"/>
  <c r="T16"/>
  <c r="G18"/>
  <c r="J18"/>
  <c r="Q18"/>
  <c r="T18"/>
  <c r="V19"/>
  <c r="E21"/>
  <c r="E12"/>
  <c r="L12"/>
  <c r="O12"/>
  <c r="V12"/>
  <c r="L14"/>
  <c r="V14"/>
  <c r="L16"/>
  <c r="V16"/>
  <c r="L18"/>
  <c r="V18"/>
  <c r="G21"/>
  <c r="Q23"/>
  <c r="T23"/>
  <c r="F13"/>
  <c r="K13"/>
  <c r="P13"/>
  <c r="U13"/>
  <c r="F15"/>
  <c r="K15"/>
  <c r="P15"/>
  <c r="U15"/>
  <c r="F17"/>
  <c r="K17"/>
  <c r="P17"/>
  <c r="U17"/>
  <c r="F19"/>
  <c r="K19"/>
  <c r="F20"/>
  <c r="K20"/>
  <c r="P20"/>
  <c r="U20"/>
  <c r="P21"/>
  <c r="U21"/>
  <c r="F23"/>
  <c r="E13"/>
  <c r="J13"/>
  <c r="O13"/>
  <c r="T13"/>
  <c r="E15"/>
  <c r="J15"/>
  <c r="O15"/>
  <c r="T15"/>
  <c r="E17"/>
  <c r="J17"/>
  <c r="O17"/>
  <c r="T17"/>
  <c r="E19"/>
  <c r="J19"/>
  <c r="E20"/>
  <c r="J20"/>
  <c r="O20"/>
  <c r="T20"/>
  <c r="O21"/>
  <c r="T21"/>
  <c r="E23"/>
  <c r="U23"/>
  <c r="P32" i="16"/>
  <c r="P33"/>
  <c r="P38"/>
  <c r="P31"/>
  <c r="P10"/>
  <c r="P11"/>
  <c r="P12"/>
  <c r="P13"/>
  <c r="P14"/>
  <c r="P15"/>
  <c r="P16"/>
  <c r="P17"/>
  <c r="P18"/>
  <c r="P19"/>
  <c r="P20"/>
  <c r="P21"/>
  <c r="P22"/>
  <c r="P23"/>
  <c r="P24"/>
  <c r="P25"/>
  <c r="AC13" i="15"/>
  <c r="AC14"/>
  <c r="AC15"/>
  <c r="AC16"/>
  <c r="AC17"/>
  <c r="AC18"/>
  <c r="AC19"/>
  <c r="AC20"/>
  <c r="AC21"/>
  <c r="AC22"/>
  <c r="AC23"/>
  <c r="AC24"/>
  <c r="AC25"/>
  <c r="AB13"/>
  <c r="AB14"/>
  <c r="AB15"/>
  <c r="AB16"/>
  <c r="AB17"/>
  <c r="AB18"/>
  <c r="AB19"/>
  <c r="AB20"/>
  <c r="AB21"/>
  <c r="AB22"/>
  <c r="AB23"/>
  <c r="AB24"/>
  <c r="AB25"/>
  <c r="AA13"/>
  <c r="AA14"/>
  <c r="AA15"/>
  <c r="AA16"/>
  <c r="AA17"/>
  <c r="AA18"/>
  <c r="AA19"/>
  <c r="AA20"/>
  <c r="AA21"/>
  <c r="AA22"/>
  <c r="AA23"/>
  <c r="AA24"/>
  <c r="AA25"/>
  <c r="AC12"/>
  <c r="AB12"/>
  <c r="AA12"/>
  <c r="U23"/>
  <c r="X23" s="1"/>
  <c r="U21"/>
  <c r="U20"/>
  <c r="U19"/>
  <c r="U18"/>
  <c r="U17"/>
  <c r="U16"/>
  <c r="U15"/>
  <c r="V15" s="1"/>
  <c r="U14"/>
  <c r="W14" s="1"/>
  <c r="X13"/>
  <c r="X14"/>
  <c r="X15"/>
  <c r="X16"/>
  <c r="X17"/>
  <c r="X18"/>
  <c r="X19"/>
  <c r="X20"/>
  <c r="X21"/>
  <c r="X22"/>
  <c r="X24"/>
  <c r="X25"/>
  <c r="W13"/>
  <c r="W15"/>
  <c r="W16"/>
  <c r="W17"/>
  <c r="W18"/>
  <c r="W19"/>
  <c r="W20"/>
  <c r="W21"/>
  <c r="W22"/>
  <c r="W24"/>
  <c r="W25"/>
  <c r="V13"/>
  <c r="V14"/>
  <c r="V16"/>
  <c r="V17"/>
  <c r="V18"/>
  <c r="V19"/>
  <c r="V20"/>
  <c r="V21"/>
  <c r="V22"/>
  <c r="V24"/>
  <c r="V25"/>
  <c r="U13"/>
  <c r="X12"/>
  <c r="W12"/>
  <c r="V12"/>
  <c r="U12"/>
  <c r="P23"/>
  <c r="S23" s="1"/>
  <c r="P21"/>
  <c r="P20"/>
  <c r="S20" s="1"/>
  <c r="P18"/>
  <c r="P17"/>
  <c r="P16"/>
  <c r="P15"/>
  <c r="P14"/>
  <c r="S13"/>
  <c r="S14"/>
  <c r="S15"/>
  <c r="S16"/>
  <c r="S17"/>
  <c r="S18"/>
  <c r="S19"/>
  <c r="S21"/>
  <c r="S22"/>
  <c r="S24"/>
  <c r="S25"/>
  <c r="S12"/>
  <c r="R13"/>
  <c r="R14"/>
  <c r="R15"/>
  <c r="R16"/>
  <c r="R17"/>
  <c r="R18"/>
  <c r="R19"/>
  <c r="R21"/>
  <c r="R22"/>
  <c r="R23"/>
  <c r="R24"/>
  <c r="R25"/>
  <c r="R12"/>
  <c r="P13"/>
  <c r="Q13" s="1"/>
  <c r="Q14"/>
  <c r="Q15"/>
  <c r="Q16"/>
  <c r="Q17"/>
  <c r="Q18"/>
  <c r="Q19"/>
  <c r="Q21"/>
  <c r="Q22"/>
  <c r="Q24"/>
  <c r="Q25"/>
  <c r="Q12"/>
  <c r="P12"/>
  <c r="N1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20"/>
  <c r="K19"/>
  <c r="K18"/>
  <c r="K17"/>
  <c r="K16"/>
  <c r="K15"/>
  <c r="K14"/>
  <c r="K13"/>
  <c r="K12"/>
  <c r="I13"/>
  <c r="I14"/>
  <c r="I15"/>
  <c r="I16"/>
  <c r="I17"/>
  <c r="I18"/>
  <c r="I19"/>
  <c r="I20"/>
  <c r="I21"/>
  <c r="I22"/>
  <c r="I23"/>
  <c r="I24"/>
  <c r="I25"/>
  <c r="I12"/>
  <c r="H22"/>
  <c r="H24"/>
  <c r="H25"/>
  <c r="G24"/>
  <c r="G25"/>
  <c r="G22"/>
  <c r="F23"/>
  <c r="H23" s="1"/>
  <c r="F21"/>
  <c r="H21" s="1"/>
  <c r="F20"/>
  <c r="H20" s="1"/>
  <c r="F19"/>
  <c r="H19" s="1"/>
  <c r="F18"/>
  <c r="H18" s="1"/>
  <c r="F17"/>
  <c r="H17" s="1"/>
  <c r="F16"/>
  <c r="H16" s="1"/>
  <c r="F13"/>
  <c r="H13" s="1"/>
  <c r="F14"/>
  <c r="H14" s="1"/>
  <c r="F15"/>
  <c r="H15" s="1"/>
  <c r="F12"/>
  <c r="H12" s="1"/>
  <c r="U7" i="7"/>
  <c r="M31" i="3"/>
  <c r="K55"/>
  <c r="I55"/>
  <c r="G51"/>
  <c r="E52"/>
  <c r="C52"/>
  <c r="K31"/>
  <c r="I31"/>
  <c r="G29"/>
  <c r="E29"/>
  <c r="C29"/>
  <c r="V7" i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P7" i="7" s="1"/>
  <c r="V15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U5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V15" i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W5"/>
  <c r="X5" s="1"/>
  <c r="X5" i="7" s="1"/>
  <c r="V5" i="1"/>
  <c r="V5" i="7" s="1"/>
  <c r="X4" i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V4"/>
  <c r="W4" s="1"/>
  <c r="W5" i="7" l="1"/>
  <c r="Y5" i="1"/>
  <c r="P26" i="16"/>
  <c r="V23" i="15"/>
  <c r="W23"/>
  <c r="Q23"/>
  <c r="Q20"/>
  <c r="R20"/>
  <c r="G23"/>
  <c r="G21"/>
  <c r="G19"/>
  <c r="G17"/>
  <c r="G15"/>
  <c r="G13"/>
  <c r="G12"/>
  <c r="G20"/>
  <c r="G18"/>
  <c r="G16"/>
  <c r="G14"/>
  <c r="AQ7" i="1"/>
  <c r="W7" i="7"/>
  <c r="AO7"/>
  <c r="AM7"/>
  <c r="AK7"/>
  <c r="AI7"/>
  <c r="AG7"/>
  <c r="AE7"/>
  <c r="AC7"/>
  <c r="AA7"/>
  <c r="Y7"/>
  <c r="V7"/>
  <c r="AN7"/>
  <c r="AL7"/>
  <c r="AJ7"/>
  <c r="AH7"/>
  <c r="AF7"/>
  <c r="AD7"/>
  <c r="AB7"/>
  <c r="Z7"/>
  <c r="X7"/>
  <c r="Z5" i="1" l="1"/>
  <c r="Y5" i="7"/>
  <c r="AR7" i="1"/>
  <c r="AQ7" i="7"/>
  <c r="AA5" i="1" l="1"/>
  <c r="Z5" i="7"/>
  <c r="AS7" i="1"/>
  <c r="AR7" i="7"/>
  <c r="AB5" i="1" l="1"/>
  <c r="AA5" i="7"/>
  <c r="AT7" i="1"/>
  <c r="AS7" i="7"/>
  <c r="AC5" i="1" l="1"/>
  <c r="AB5" i="7"/>
  <c r="AU7" i="1"/>
  <c r="AT7" i="7"/>
  <c r="AD5" i="1" l="1"/>
  <c r="AC5" i="7"/>
  <c r="AV7" i="1"/>
  <c r="AU7" i="7"/>
  <c r="AE5" i="1" l="1"/>
  <c r="AD5" i="7"/>
  <c r="AW7" i="1"/>
  <c r="AV7" i="7"/>
  <c r="AF5" i="1" l="1"/>
  <c r="AE5" i="7"/>
  <c r="AX7" i="1"/>
  <c r="AW7" i="7"/>
  <c r="AG5" i="1" l="1"/>
  <c r="AF5" i="7"/>
  <c r="AY7" i="1"/>
  <c r="AX7" i="7"/>
  <c r="AH5" i="1" l="1"/>
  <c r="AG5" i="7"/>
  <c r="AZ7" i="1"/>
  <c r="AY7" i="7"/>
  <c r="AH5" l="1"/>
  <c r="AI5" i="1"/>
  <c r="AI5" i="7" s="1"/>
  <c r="BA7" i="1"/>
  <c r="AZ7" i="7"/>
  <c r="AJ5" i="1" l="1"/>
  <c r="BB7"/>
  <c r="BA7" i="7"/>
  <c r="AK5" i="1" l="1"/>
  <c r="AJ5" i="7"/>
  <c r="BC7" i="1"/>
  <c r="BB7" i="7"/>
  <c r="AL5" i="1" l="1"/>
  <c r="AK5" i="7"/>
  <c r="BD7" i="1"/>
  <c r="BC7" i="7"/>
  <c r="AM5" i="1" l="1"/>
  <c r="AL5" i="7"/>
  <c r="BE7" i="1"/>
  <c r="BD7" i="7"/>
  <c r="AN5" i="1" l="1"/>
  <c r="AM5" i="7"/>
  <c r="BF7" i="1"/>
  <c r="BE7" i="7"/>
  <c r="AO5" i="1" l="1"/>
  <c r="AN5" i="7"/>
  <c r="BG7" i="1"/>
  <c r="BF7" i="7"/>
  <c r="AP5" i="1" l="1"/>
  <c r="AO5" i="7"/>
  <c r="BH7" i="1"/>
  <c r="BG7" i="7"/>
  <c r="AQ5" i="1" l="1"/>
  <c r="AP5" i="7"/>
  <c r="BI7" i="1"/>
  <c r="BH7" i="7"/>
  <c r="AR5" i="1" l="1"/>
  <c r="AQ5" i="7"/>
  <c r="BJ7" i="1"/>
  <c r="BI7" i="7"/>
  <c r="AS5" i="1" l="1"/>
  <c r="AR5" i="7"/>
  <c r="BK7" i="1"/>
  <c r="BJ7" i="7"/>
  <c r="AT5" i="1" l="1"/>
  <c r="AS5" i="7"/>
  <c r="BL7" i="1"/>
  <c r="BK7" i="7"/>
  <c r="AU5" i="1" l="1"/>
  <c r="AT5" i="7"/>
  <c r="BM7" i="1"/>
  <c r="BL7" i="7"/>
  <c r="AV5" i="1" l="1"/>
  <c r="AU5" i="7"/>
  <c r="BN7" i="1"/>
  <c r="BM7" i="7"/>
  <c r="AW5" i="1" l="1"/>
  <c r="AV5" i="7"/>
  <c r="BO7" i="1"/>
  <c r="BN7" i="7"/>
  <c r="AX5" i="1" l="1"/>
  <c r="AW5" i="7"/>
  <c r="BP7" i="1"/>
  <c r="BO7" i="7"/>
  <c r="AY5" i="1" l="1"/>
  <c r="AX5" i="7"/>
  <c r="BQ7" i="1"/>
  <c r="BP7" i="7"/>
  <c r="AZ5" i="1" l="1"/>
  <c r="AY5" i="7"/>
  <c r="BR7" i="1"/>
  <c r="BQ7" i="7"/>
  <c r="BA5" i="1" l="1"/>
  <c r="AZ5" i="7"/>
  <c r="BS7" i="1"/>
  <c r="BR7" i="7"/>
  <c r="BB5" i="1" l="1"/>
  <c r="BA5" i="7"/>
  <c r="BT7" i="1"/>
  <c r="BT7" i="7" s="1"/>
  <c r="BS7"/>
  <c r="BC5" i="1" l="1"/>
  <c r="BB5" i="7"/>
  <c r="BD5" i="1" l="1"/>
  <c r="BC5" i="7"/>
  <c r="BE5" i="1" l="1"/>
  <c r="BD5" i="7"/>
  <c r="BF5" i="1" l="1"/>
  <c r="BE5" i="7"/>
  <c r="BG5" i="1" l="1"/>
  <c r="BF5" i="7"/>
  <c r="BH5" i="1" l="1"/>
  <c r="BG5" i="7"/>
  <c r="BI5" i="1" l="1"/>
  <c r="BH5" i="7"/>
  <c r="BJ5" i="1" l="1"/>
  <c r="BI5" i="7"/>
  <c r="BK5" i="1" l="1"/>
  <c r="BJ5" i="7"/>
  <c r="BL5" i="1" l="1"/>
  <c r="BK5" i="7"/>
  <c r="BM5" i="1" l="1"/>
  <c r="BL5" i="7"/>
  <c r="BN5" i="1" l="1"/>
  <c r="BM5" i="7"/>
  <c r="BO5" i="1" l="1"/>
  <c r="BN5" i="7"/>
  <c r="BP5" i="1" l="1"/>
  <c r="BO5" i="7"/>
  <c r="BQ5" i="1" l="1"/>
  <c r="BP5" i="7"/>
  <c r="BR5" i="1" l="1"/>
  <c r="BQ5" i="7"/>
  <c r="BS5" i="1" l="1"/>
  <c r="BR5" i="7"/>
  <c r="BT5" i="1" l="1"/>
  <c r="BT5" i="7" s="1"/>
  <c r="BS5"/>
</calcChain>
</file>

<file path=xl/comments1.xml><?xml version="1.0" encoding="utf-8"?>
<comments xmlns="http://schemas.openxmlformats.org/spreadsheetml/2006/main">
  <authors>
    <author>Javi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Repito la sesion de resistencia RES2 porque los jugadores necesitan mas trabajo aerobico.
En general estan bastante mal fisicamente.
Pocos jugadores han terminado bien las sesiones de resistencia y tenemos que realizar mas trabajo aerobico.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AJ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K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D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H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El sabado jugo en Deusto y hay a empezado a entrenar.
Parece que bastante bien, aunque con algunas molestias, pero ha aguantado todo el entrenamiento.
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Empieza a entrenar despues de recuperarse de la lesion del hombro y haber estado haciendo trabajo de fortalecimiento.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I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Llega a entrenar a las 20:30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las hacer las pesas. 
Llega tarde por problemas de trabajo.
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en la rodilla
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Javi:
Tiene problemas en el dedo "gordo" de la mano izquierda</t>
        </r>
        <r>
          <rPr>
            <sz val="9"/>
            <color indexed="81"/>
            <rFont val="Tahoma"/>
            <family val="2"/>
          </rPr>
          <t xml:space="preserve">
Viene a entrenar, hace pesas pero no puede hacer balon.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entrenar.
Se supone que le duele la rodilla y no puede entrenar.
"Su" solucion, se queda en casa y manda de "mensajero" a su hermano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porque es el cumpleaños de su madre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salido granos por todo el cuerpo y no ha podido entrenar en toda la semana
</t>
        </r>
      </text>
    </comment>
  </commentList>
</comments>
</file>

<file path=xl/sharedStrings.xml><?xml version="1.0" encoding="utf-8"?>
<sst xmlns="http://schemas.openxmlformats.org/spreadsheetml/2006/main" count="2071" uniqueCount="581">
  <si>
    <t>MESES</t>
  </si>
  <si>
    <t>AGOSTO</t>
  </si>
  <si>
    <t>SEPTIEMBRE</t>
  </si>
  <si>
    <t>OCTUBRE</t>
  </si>
  <si>
    <t>NOVIEMBRE</t>
  </si>
  <si>
    <t>DICIEMBRE</t>
  </si>
  <si>
    <t>ENERO</t>
  </si>
  <si>
    <t>MARZO</t>
  </si>
  <si>
    <t>ABRIL</t>
  </si>
  <si>
    <t>MAYO</t>
  </si>
  <si>
    <t>JUNIO</t>
  </si>
  <si>
    <t>JULIO</t>
  </si>
  <si>
    <t>AGOSTO</t>
  </si>
  <si>
    <t>SEMANAS</t>
  </si>
  <si>
    <t>al</t>
  </si>
  <si>
    <t>PERIODO</t>
  </si>
  <si>
    <t>PREPARATORIO Nº 1</t>
  </si>
  <si>
    <t>COMPETITIVO Nº 1</t>
  </si>
  <si>
    <t>TR Nº1</t>
  </si>
  <si>
    <t>PREPAR Nº 2</t>
  </si>
  <si>
    <t>COMPETITIVO Nº 2</t>
  </si>
  <si>
    <t>TRANSITORIO Nº 2</t>
  </si>
  <si>
    <t>MESOCICLO</t>
  </si>
  <si>
    <t>P. GENERAL</t>
  </si>
  <si>
    <t>P. ESPEC.</t>
  </si>
  <si>
    <t>PRECOMP.</t>
  </si>
  <si>
    <t>TEC/TAC Nº1</t>
  </si>
  <si>
    <t>2 ACENTOS + ADAPTACION</t>
  </si>
  <si>
    <t>IMPACTO</t>
  </si>
  <si>
    <t>TEC/TAC Nº2</t>
  </si>
  <si>
    <t>RECUPER.</t>
  </si>
  <si>
    <t>TEC/TAC Nº1</t>
  </si>
  <si>
    <t>TACTICO COLECTIVO</t>
  </si>
  <si>
    <t>TEC/TAC Nº 2</t>
  </si>
  <si>
    <t>AJUSTES FINALES</t>
  </si>
  <si>
    <t>T. INDIVIDUALIZADO</t>
  </si>
  <si>
    <t>DESCANSO ACTIVO</t>
  </si>
  <si>
    <t>COMPETICIONES</t>
  </si>
  <si>
    <t/>
  </si>
  <si>
    <t>DEUSTO</t>
  </si>
  <si>
    <t>BASAURI</t>
  </si>
  <si>
    <t>SORALUCE</t>
  </si>
  <si>
    <t>USURBIL</t>
  </si>
  <si>
    <t>GURE</t>
  </si>
  <si>
    <t>ROMO</t>
  </si>
  <si>
    <t>URDULIZ</t>
  </si>
  <si>
    <t>ASKARTZA</t>
  </si>
  <si>
    <t>ARRASATE</t>
  </si>
  <si>
    <t>NAVIDAD</t>
  </si>
  <si>
    <t>PORTUGALETE</t>
  </si>
  <si>
    <t>PILAR</t>
  </si>
  <si>
    <t>UROLA</t>
  </si>
  <si>
    <t>CORAZONISTAS</t>
  </si>
  <si>
    <t>Indice de dificultad</t>
  </si>
  <si>
    <t>SUBPERIODO</t>
  </si>
  <si>
    <t>GENERAL</t>
  </si>
  <si>
    <t>ESPECIFICO</t>
  </si>
  <si>
    <t>INTRO</t>
  </si>
  <si>
    <t>BASICO(G)</t>
  </si>
  <si>
    <t>BASICO(E)</t>
  </si>
  <si>
    <t>PRE</t>
  </si>
  <si>
    <t>MICROCICLO</t>
  </si>
  <si>
    <t>NUMERO DE ENTRENAMIENTOS</t>
  </si>
  <si>
    <t>DISTRIBUCION DE LA CARGA</t>
  </si>
  <si>
    <t>DIRIGIDA</t>
  </si>
  <si>
    <t>ESPECIFICA</t>
  </si>
  <si>
    <t>LUNES</t>
  </si>
  <si>
    <t>MARTES</t>
  </si>
  <si>
    <t>MIERCOLES</t>
  </si>
  <si>
    <t>JUEVES</t>
  </si>
  <si>
    <t>VIERNES</t>
  </si>
  <si>
    <t>SABADO</t>
  </si>
  <si>
    <t>DOMINGO</t>
  </si>
  <si>
    <t>HONDARRIBIA</t>
  </si>
  <si>
    <t>Tarde</t>
  </si>
  <si>
    <t>PRESENTACION</t>
  </si>
  <si>
    <t>RES2</t>
  </si>
  <si>
    <t>DESCANSO</t>
  </si>
  <si>
    <t>RES1</t>
  </si>
  <si>
    <t>JUEGOS  DE CORRER</t>
  </si>
  <si>
    <t>JUEGOS CON BALON</t>
  </si>
  <si>
    <t>PARTIDO</t>
  </si>
  <si>
    <t>FLEXIBILIDAD</t>
  </si>
  <si>
    <t>RES3</t>
  </si>
  <si>
    <t>PESAS1</t>
  </si>
  <si>
    <t>TEC-TAC – POT AEROBICA PISTA</t>
  </si>
  <si>
    <t>RES4</t>
  </si>
  <si>
    <t>PESAS2</t>
  </si>
  <si>
    <t>TEC-ATA – POT AEROBICA PISTA</t>
  </si>
  <si>
    <t>TEC-DEF – POT  AEROBICA PISTA</t>
  </si>
  <si>
    <t>RES5</t>
  </si>
  <si>
    <t>PESAS3</t>
  </si>
  <si>
    <t>RES6</t>
  </si>
  <si>
    <t>PESAS4</t>
  </si>
  <si>
    <t>GOYO</t>
  </si>
  <si>
    <r>
      <t xml:space="preserve">El </t>
    </r>
    <r>
      <rPr>
        <b/>
        <u/>
        <sz val="11"/>
        <rFont val="Times New Roman"/>
        <family val="1"/>
      </rPr>
      <t>trabajo genera</t>
    </r>
    <r>
      <rPr>
        <sz val="11"/>
        <rFont val="Times New Roman"/>
        <family val="1"/>
      </rPr>
      <t xml:space="preserve">l comprende a la resistencia aeróbica (carrera continua). </t>
    </r>
  </si>
  <si>
    <r>
      <t>El</t>
    </r>
    <r>
      <rPr>
        <b/>
        <i/>
        <u/>
        <sz val="11"/>
        <rFont val="Times New Roman"/>
        <family val="1"/>
      </rPr>
      <t xml:space="preserve"> trabajo dirigido</t>
    </r>
    <r>
      <rPr>
        <sz val="11"/>
        <rFont val="Times New Roman"/>
        <family val="1"/>
      </rPr>
      <t xml:space="preserve">, el lo que habitualmente se conoce por resistencia anaeróbica (circuitos, fartlek…). </t>
    </r>
  </si>
  <si>
    <r>
      <t>La</t>
    </r>
    <r>
      <rPr>
        <b/>
        <i/>
        <u/>
        <sz val="11"/>
        <rFont val="Times New Roman"/>
        <family val="1"/>
      </rPr>
      <t xml:space="preserve"> resistencia especial</t>
    </r>
    <r>
      <rPr>
        <sz val="11"/>
        <rFont val="Times New Roman"/>
        <family val="1"/>
      </rPr>
      <t xml:space="preserve"> es la forma en la que denominamos al juego real (defensa, ataque, cambio ataque-defensa…).</t>
    </r>
  </si>
  <si>
    <t>CALENTAMIENTO</t>
  </si>
  <si>
    <t>ABDOMINALES (25)</t>
  </si>
  <si>
    <t>LUMBARES (15)</t>
  </si>
  <si>
    <t>FLEXIONES (10)</t>
  </si>
  <si>
    <t>RESISTENCIA</t>
  </si>
  <si>
    <t>Trote 5'</t>
  </si>
  <si>
    <t>Trote 5’+</t>
  </si>
  <si>
    <t>C.C Baja 15'</t>
  </si>
  <si>
    <t>C. c. baja 10’ +</t>
  </si>
  <si>
    <t>Estirmaientos 5'</t>
  </si>
  <si>
    <t>c. c. media 5’ +</t>
  </si>
  <si>
    <t>C.C Baja 10'</t>
  </si>
  <si>
    <t>Estiramientos 5’ +</t>
  </si>
  <si>
    <t>c. c. alta 5’ +</t>
  </si>
  <si>
    <t>C.C. Media 5'</t>
  </si>
  <si>
    <t>c. c. media 5’</t>
  </si>
  <si>
    <t>TROTE</t>
  </si>
  <si>
    <t>120-135</t>
  </si>
  <si>
    <t>C.C BAJA</t>
  </si>
  <si>
    <t>136-146</t>
  </si>
  <si>
    <t>C.C. MEDIA</t>
  </si>
  <si>
    <t>147-157</t>
  </si>
  <si>
    <t>C.C. ALTA</t>
  </si>
  <si>
    <t>158-168</t>
  </si>
  <si>
    <t>INTERVAL</t>
  </si>
  <si>
    <t>169-179</t>
  </si>
  <si>
    <r>
      <t>Trabajo general</t>
    </r>
    <r>
      <rPr>
        <sz val="12"/>
        <rFont val="Times New Roman"/>
        <family val="1"/>
      </rPr>
      <t xml:space="preserve"> a las sesiones de pesas (Pectoral, sentadilla, pullover, bíceps, gemelo, tríceps…).</t>
    </r>
  </si>
  <si>
    <r>
      <t>Trabajo dirigido</t>
    </r>
    <r>
      <rPr>
        <sz val="12"/>
        <rFont val="Times New Roman"/>
        <family val="1"/>
      </rPr>
      <t xml:space="preserve"> dinámico a los ejercicios que se utilizan de transición a la pista (balón medicinal, vallas, pequeñas pesas, gomas…).</t>
    </r>
  </si>
  <si>
    <r>
      <t>Trabajo especial</t>
    </r>
    <r>
      <rPr>
        <sz val="12"/>
        <rFont val="Times New Roman"/>
        <family val="1"/>
      </rPr>
      <t xml:space="preserve"> al trabajo de técnica específica (saltos, lanzamientos, 1 x 1, 2 x 2…).</t>
    </r>
  </si>
  <si>
    <r>
      <t xml:space="preserve">Durante la </t>
    </r>
    <r>
      <rPr>
        <b/>
        <i/>
        <u/>
        <sz val="12"/>
        <color rgb="FFFF0000"/>
        <rFont val="Times New Roman"/>
        <family val="1"/>
      </rPr>
      <t>pretemporada</t>
    </r>
    <r>
      <rPr>
        <sz val="12"/>
        <color rgb="FFFF0000"/>
        <rFont val="Times New Roman"/>
        <family val="1"/>
      </rPr>
      <t xml:space="preserve">, se buscará un </t>
    </r>
    <r>
      <rPr>
        <b/>
        <i/>
        <u/>
        <sz val="12"/>
        <color rgb="FFFF0000"/>
        <rFont val="Times New Roman"/>
        <family val="1"/>
      </rPr>
      <t xml:space="preserve">trabajo de desarrollo muscular </t>
    </r>
    <r>
      <rPr>
        <sz val="12"/>
        <color rgb="FFFF0000"/>
        <rFont val="Times New Roman"/>
        <family val="1"/>
      </rPr>
      <t>con cargas medias (50-60%). Este trabajo se llevará a cabo durante toda la temporada distribuido en diferentes periodos.</t>
    </r>
  </si>
  <si>
    <r>
      <t xml:space="preserve">A su vez durante los periodos de competición incluidos en microciclos determinados se incluirán </t>
    </r>
    <r>
      <rPr>
        <b/>
        <i/>
        <u/>
        <sz val="12"/>
        <color rgb="FFFF0000"/>
        <rFont val="Times New Roman"/>
        <family val="1"/>
      </rPr>
      <t>trabajos de coordinación intramuscular</t>
    </r>
    <r>
      <rPr>
        <sz val="12"/>
        <color rgb="FFFF0000"/>
        <rFont val="Times New Roman"/>
        <family val="1"/>
      </rPr>
      <t xml:space="preserve"> con cargas altas (70-80%) y de fuerza dinámica máxima con cargas medias-altas (60-75). </t>
    </r>
  </si>
  <si>
    <t>CÓDIGO</t>
  </si>
  <si>
    <t>PR020</t>
  </si>
  <si>
    <t>OBJETIVO:</t>
  </si>
  <si>
    <t>Mejorar la recepción, el pase, el marcaje y los desmarques</t>
  </si>
  <si>
    <t>NOMBRE:</t>
  </si>
  <si>
    <t>TOUCH DOWN</t>
  </si>
  <si>
    <t>DESARROLLO:</t>
  </si>
  <si>
    <t>Dos equipos, pasando la pelota, conseguir colocar la pelota
en la zona del equipo contrario.</t>
  </si>
  <si>
    <t>INDICACIONES:</t>
  </si>
  <si>
    <t>Desmarcarse y ofrecerse como apoyo cuando la situación sea
eficaz</t>
  </si>
  <si>
    <t>Recibir, pasar y desmarcarse de nuevo rápido</t>
  </si>
  <si>
    <t>Responsabilidad en el marcaje</t>
  </si>
  <si>
    <t>Tener en campo visual al balón y al oponente directo</t>
  </si>
  <si>
    <t>PR024</t>
  </si>
  <si>
    <t>DARLE AL CONO</t>
  </si>
  <si>
    <t>Dos equipos, pasando la pelota, conseguir, pasando y
lanzando la pelota darle a los conos del equipo contrario, no
vale meterse en la zona donde están los conos.</t>
  </si>
  <si>
    <t>PR014</t>
  </si>
  <si>
    <t>10 PASES CON CONOS</t>
  </si>
  <si>
    <t>Dos equipos, pasando la pelota, conseguir tocar 10 veces en
los conos sin que el equipo contrario lo intercepte.</t>
  </si>
  <si>
    <t>ASPECTOS TECNICOS</t>
  </si>
  <si>
    <t>ATAQUE</t>
  </si>
  <si>
    <t>Transporte de balon</t>
  </si>
  <si>
    <t>Pase – Recepcion(PR)</t>
  </si>
  <si>
    <t>Adaptacion (ADAP)</t>
  </si>
  <si>
    <t>El bote(BOT)</t>
  </si>
  <si>
    <t>Lanzamiento (LAN)</t>
  </si>
  <si>
    <t>Finta(FIN)</t>
  </si>
  <si>
    <t>Desplazamientos(DES)</t>
  </si>
  <si>
    <t>DEFENSA</t>
  </si>
  <si>
    <t>Posicion base(PBASE)</t>
  </si>
  <si>
    <t>Marcaje</t>
  </si>
  <si>
    <t>Blocaje</t>
  </si>
  <si>
    <t>ASPECTOS TACTICOS</t>
  </si>
  <si>
    <t>GLOSARIO DE TERMINOS</t>
  </si>
  <si>
    <t>Barbolax.2994, pag 44.</t>
  </si>
  <si>
    <t>ver</t>
  </si>
  <si>
    <t>Periodo preparatorio: de 6 a 9 semanas.</t>
  </si>
  <si>
    <t>•</t>
  </si>
  <si>
    <t>subperiodo genérico:</t>
  </si>
  <si>
    <t>máximo 1 semana. Adecuación del jugador al entrenamiento. Dinámica de las cargas:</t>
  </si>
  <si>
    <t>a) Resistencia, intensidad media 140-160 FC, volumen creciente, a partir de 25’ de trabajo continuo.</t>
  </si>
  <si>
    <t>Los medios: carrera continua con ritmos variables, trabajos en pista con o sin balón.</t>
  </si>
  <si>
    <t>b) Fuerza, trabajo de fuerza resistencia con intensidades medias y volúmenes altos. Medios: auto cargas,</t>
  </si>
  <si>
    <t>ejercicios por parejas, cargas con balones medicinales o pesa en su proporción. El sistema más usual</t>
  </si>
  <si>
    <t>es el de circuito, trabajando grupos musculares grandes, agonistas y antagonistas.</t>
  </si>
  <si>
    <t>•</t>
  </si>
  <si>
    <t>subperiodo principal:</t>
  </si>
  <si>
    <t>de 4 a 5 semanas. Trabajo principal de la pretemporada para conseguir las bases de la forma física.</t>
  </si>
  <si>
    <t>a) Resistencia, incremento de la intensidad 165-180 FC.</t>
  </si>
  <si>
    <t>b) Fuerza, incremento del volumen y de la intensidad, en grandes grupos musculares fuerza máxima,</t>
  </si>
  <si>
    <t>para pasar luego a fuerza explosiva en las 2-3 últimas semanas (máxima velocidad).</t>
  </si>
  <si>
    <t>Subperiodo de transformación:</t>
  </si>
  <si>
    <t>2-3 semanas. Adecuación de las cargas al periodo próximo de competición.</t>
  </si>
  <si>
    <t>a) Resistencia, volumen disminuye y la intensidad se mantiene a niveles altos.</t>
  </si>
  <si>
    <t>b) Fuerza, se sigue trabajando con ejercicios generales y dirigidos de fuerza explosiva, con alguna</t>
  </si>
  <si>
    <t>sesión de fuerza máxima recordatoria.</t>
  </si>
  <si>
    <t>POTENCIA AEROBICA</t>
  </si>
  <si>
    <t>TEC-TAC</t>
  </si>
  <si>
    <t>AMISTOSO</t>
  </si>
  <si>
    <t>URANZU</t>
  </si>
  <si>
    <t>????????</t>
  </si>
  <si>
    <t>Entrenamientos en Hondarribia</t>
  </si>
  <si>
    <t>Pendiente de confirmar</t>
  </si>
  <si>
    <t>Entrenamientos en Uranzu en la pista</t>
  </si>
  <si>
    <t>URANZU + GIMNASIO</t>
  </si>
  <si>
    <t>Entrenamientos en Uranzu en la pista y utilizaremos el gimnasion para hacer pesas</t>
  </si>
  <si>
    <t>PESAS5</t>
  </si>
  <si>
    <t>CIRCUITO -1</t>
  </si>
  <si>
    <t>Sesion</t>
  </si>
  <si>
    <t>RES2b</t>
  </si>
  <si>
    <t>RES7</t>
  </si>
  <si>
    <t>RES8</t>
  </si>
  <si>
    <t>PESAS6</t>
  </si>
  <si>
    <t xml:space="preserve">FR1 - CIRCUITO RESISTENCIA AEROBICA - 3 series </t>
  </si>
  <si>
    <t>FR1 -  CIRCUITO RESISTENCIA AEROBICA - TREN SUPERIOR -  2 series</t>
  </si>
  <si>
    <t>FR1 - CIRCUITO RESISTENCIA AEROBICA   -       2 series</t>
  </si>
  <si>
    <t>FEBRERO</t>
  </si>
  <si>
    <t>ANGLET</t>
  </si>
  <si>
    <t>C. c. baja 5'+</t>
  </si>
  <si>
    <t>c. c. media 10’ +</t>
  </si>
  <si>
    <t>Recuperacion 3’ +</t>
  </si>
  <si>
    <t>C. c. baja 5’ +</t>
  </si>
  <si>
    <t>c. c. media 10’</t>
  </si>
  <si>
    <t>4x100 mts. al 70 - 75%</t>
  </si>
  <si>
    <t>4x100 mts. al 80 - 85%</t>
  </si>
  <si>
    <t>Recuperacion 5’ +</t>
  </si>
  <si>
    <t>RES9</t>
  </si>
  <si>
    <t>Cambios de ritmo</t>
  </si>
  <si>
    <t>C.C Baja 10' +</t>
  </si>
  <si>
    <t>C. c. media 10’ +</t>
  </si>
  <si>
    <t>Recuperacion:trote suave</t>
  </si>
  <si>
    <t>6 x 100 mts interval al 80-85% +</t>
  </si>
  <si>
    <t xml:space="preserve">C. c. baja 10’ </t>
  </si>
  <si>
    <t xml:space="preserve">6 x 100 mts interval al 80-85% </t>
  </si>
  <si>
    <t>20-24' trabajo 80-85%</t>
  </si>
  <si>
    <t>1-1,30' recuperacion</t>
  </si>
  <si>
    <t>2' serie</t>
  </si>
  <si>
    <t>8x 30" interval - 3'c.c. media (30" + 3' +  30" + 3' + ...)</t>
  </si>
  <si>
    <t>6 x 20" interval - 3'c.c. media (20" + 3' + 20" + 3' + ...)</t>
  </si>
  <si>
    <t>c. c. media 8’</t>
  </si>
  <si>
    <t>RES9/VELOCIDAD</t>
  </si>
  <si>
    <t>RES10/VELOCIDAD</t>
  </si>
  <si>
    <t>RES10</t>
  </si>
  <si>
    <t>Velocidad</t>
  </si>
  <si>
    <t>30' trabajo  70 - 75%</t>
  </si>
  <si>
    <t>TEC-ATA POT. AEROBICA</t>
  </si>
  <si>
    <t xml:space="preserve">TEC-DEF – POT.  AEROBICA </t>
  </si>
  <si>
    <t xml:space="preserve">TEC-TAC – POT AEROBICA </t>
  </si>
  <si>
    <t>Portero</t>
  </si>
  <si>
    <t>erik</t>
  </si>
  <si>
    <t>Valentin</t>
  </si>
  <si>
    <t>Jon</t>
  </si>
  <si>
    <t>Berges</t>
  </si>
  <si>
    <t>Ext. Der</t>
  </si>
  <si>
    <t>Iñaki</t>
  </si>
  <si>
    <t>Elorza</t>
  </si>
  <si>
    <t>"el pelos"</t>
  </si>
  <si>
    <t>Pivote</t>
  </si>
  <si>
    <t>Unai</t>
  </si>
  <si>
    <t>Tello</t>
  </si>
  <si>
    <t xml:space="preserve">Jon </t>
  </si>
  <si>
    <t>Olazabal</t>
  </si>
  <si>
    <t>Lateral</t>
  </si>
  <si>
    <t>Mikel</t>
  </si>
  <si>
    <t>Vazquez</t>
  </si>
  <si>
    <t>Antton</t>
  </si>
  <si>
    <t>Etxeberria</t>
  </si>
  <si>
    <t>Lat - central</t>
  </si>
  <si>
    <t>Gorka</t>
  </si>
  <si>
    <t>Gomez</t>
  </si>
  <si>
    <t>Ext. Izq.</t>
  </si>
  <si>
    <t>"gorkita"</t>
  </si>
  <si>
    <t>Ander</t>
  </si>
  <si>
    <t>Lozano</t>
  </si>
  <si>
    <t>Martiarena</t>
  </si>
  <si>
    <t>Iker</t>
  </si>
  <si>
    <t>Mateo</t>
  </si>
  <si>
    <t>Odei</t>
  </si>
  <si>
    <t>Borja</t>
  </si>
  <si>
    <t>Martinez</t>
  </si>
  <si>
    <t>Nombre</t>
  </si>
  <si>
    <t>Apellido</t>
  </si>
  <si>
    <t>Movil</t>
  </si>
  <si>
    <t>Tel. fijo</t>
  </si>
  <si>
    <t>Puesto</t>
  </si>
  <si>
    <t>Notas</t>
  </si>
  <si>
    <t>Columna6</t>
  </si>
  <si>
    <t>Aitor</t>
  </si>
  <si>
    <t>Mateos</t>
  </si>
  <si>
    <t>Porteros</t>
  </si>
  <si>
    <t>Extremos derechos</t>
  </si>
  <si>
    <t>Pivotes</t>
  </si>
  <si>
    <t>Santa Cruz</t>
  </si>
  <si>
    <t>Ur</t>
  </si>
  <si>
    <t>Ismael</t>
  </si>
  <si>
    <t>Laterales</t>
  </si>
  <si>
    <t>Centrales</t>
  </si>
  <si>
    <t>Xabi</t>
  </si>
  <si>
    <t>Velasco</t>
  </si>
  <si>
    <t>Iñigo</t>
  </si>
  <si>
    <t>Extremos izquierdos</t>
  </si>
  <si>
    <t>Eneko</t>
  </si>
  <si>
    <t>Oihan</t>
  </si>
  <si>
    <t>Aldanondo</t>
  </si>
  <si>
    <t xml:space="preserve">Ion </t>
  </si>
  <si>
    <t>IRUNGO</t>
  </si>
  <si>
    <t>Hector</t>
  </si>
  <si>
    <t>Ion</t>
  </si>
  <si>
    <t>Romo</t>
  </si>
  <si>
    <t>Salcedo</t>
  </si>
  <si>
    <t>Ubedi</t>
  </si>
  <si>
    <t>Iban</t>
  </si>
  <si>
    <t>Pablo</t>
  </si>
  <si>
    <t>Calvo</t>
  </si>
  <si>
    <t>Central - Ext</t>
  </si>
  <si>
    <t xml:space="preserve">Eneko </t>
  </si>
  <si>
    <t>Sagarzazu</t>
  </si>
  <si>
    <t>Pivote-E.I</t>
  </si>
  <si>
    <t>LOS OBJETIVOS GENERALES</t>
  </si>
  <si>
    <t>Lander</t>
  </si>
  <si>
    <t>E.D.</t>
  </si>
  <si>
    <t>???</t>
  </si>
  <si>
    <t>E.I</t>
  </si>
  <si>
    <t>Partido Anglet</t>
  </si>
  <si>
    <t>año</t>
  </si>
  <si>
    <t>Luceño</t>
  </si>
  <si>
    <t>TEC-DEF – POT AEROBICA PISTA</t>
  </si>
  <si>
    <t>Beñat</t>
  </si>
  <si>
    <t>Arru</t>
  </si>
  <si>
    <t>Yunta</t>
  </si>
  <si>
    <t>Pelos</t>
  </si>
  <si>
    <t>Moñi</t>
  </si>
  <si>
    <t>Truski</t>
  </si>
  <si>
    <t xml:space="preserve">Iker </t>
  </si>
  <si>
    <t>Lista definitiva</t>
  </si>
  <si>
    <t>Erik</t>
  </si>
  <si>
    <t>Etxeberia</t>
  </si>
  <si>
    <t>Iñigo (Moñi)</t>
  </si>
  <si>
    <t>UNAI</t>
  </si>
  <si>
    <t>IRUN</t>
  </si>
  <si>
    <t>44556743-Q</t>
  </si>
  <si>
    <t>DNI</t>
  </si>
  <si>
    <t>VAZQUEZ</t>
  </si>
  <si>
    <t>PORTUGAL</t>
  </si>
  <si>
    <t>DARIO REGOYOS9 - 2 IZ</t>
  </si>
  <si>
    <t>ARRATIBEL</t>
  </si>
  <si>
    <t>ARRUABARRENA</t>
  </si>
  <si>
    <t>44561052-R</t>
  </si>
  <si>
    <t>44562553-F</t>
  </si>
  <si>
    <t>44564591-K</t>
  </si>
  <si>
    <t>44566165-P</t>
  </si>
  <si>
    <t>GONZALEZ</t>
  </si>
  <si>
    <t>Direccion</t>
  </si>
  <si>
    <t>MENDIBIL</t>
  </si>
  <si>
    <t>ARBESKO ERROT A, 1 -3 D</t>
  </si>
  <si>
    <t>IPARRAGUIRRE</t>
  </si>
  <si>
    <t>BASTERRA</t>
  </si>
  <si>
    <t>LEON</t>
  </si>
  <si>
    <t>44564316-E</t>
  </si>
  <si>
    <t>VALENTIN</t>
  </si>
  <si>
    <t>PIO BAROJA,2-2D</t>
  </si>
  <si>
    <t>44553028-G</t>
  </si>
  <si>
    <t>ERIK</t>
  </si>
  <si>
    <t>DIEZ</t>
  </si>
  <si>
    <t>LOPEZ</t>
  </si>
  <si>
    <t>J.ESTEBAN INDART, 3-4 IZQ.</t>
  </si>
  <si>
    <t>44566156-E</t>
  </si>
  <si>
    <t>IKER</t>
  </si>
  <si>
    <t>MATEOS</t>
  </si>
  <si>
    <t>RIBERA, 21</t>
  </si>
  <si>
    <t>ION</t>
  </si>
  <si>
    <t>BERGES</t>
  </si>
  <si>
    <t>S.SEBASTIÁN, 4 - 2 IZQ.</t>
  </si>
  <si>
    <t>JON</t>
  </si>
  <si>
    <t>OLAZABAL</t>
  </si>
  <si>
    <t>ANAKA, 40 - 1A</t>
  </si>
  <si>
    <t>ANTTON</t>
  </si>
  <si>
    <t>ETXEBARRIA</t>
  </si>
  <si>
    <t>TXANTENEA, 34</t>
  </si>
  <si>
    <t>MIKEL</t>
  </si>
  <si>
    <t>DARIO REGOYOS 9 – 2 IZ</t>
  </si>
  <si>
    <t>TELLO</t>
  </si>
  <si>
    <t>SATRUSTEGUI</t>
  </si>
  <si>
    <t>PIO BAROJA, 6 – 2 A</t>
  </si>
  <si>
    <t>Zuza</t>
  </si>
  <si>
    <t>Jaizkibel. 37 1 D</t>
  </si>
  <si>
    <t>MATILLA</t>
  </si>
  <si>
    <t>GOMEZ</t>
  </si>
  <si>
    <t>ASTIGARRAGA,26</t>
  </si>
  <si>
    <t>44568276-A</t>
  </si>
  <si>
    <t>44567349-L</t>
  </si>
  <si>
    <t>IZA</t>
  </si>
  <si>
    <t>PUIANA, 8 2I</t>
  </si>
  <si>
    <t>GUEVARA</t>
  </si>
  <si>
    <t>C.P</t>
  </si>
  <si>
    <t>Telefono</t>
  </si>
  <si>
    <t>Fecha de Nacimento</t>
  </si>
  <si>
    <t>Columna1</t>
  </si>
  <si>
    <t>Columna2</t>
  </si>
  <si>
    <t>Apellido  2</t>
  </si>
  <si>
    <t>IÑIGO</t>
  </si>
  <si>
    <t>OHIAN</t>
  </si>
  <si>
    <t>ALDANONDO</t>
  </si>
  <si>
    <t>ANDER</t>
  </si>
  <si>
    <t>LOZANO</t>
  </si>
  <si>
    <t>IÑAKI</t>
  </si>
  <si>
    <t>MARTINEZ</t>
  </si>
  <si>
    <t>XABI</t>
  </si>
  <si>
    <t>VELASCO</t>
  </si>
  <si>
    <t>ENEKO</t>
  </si>
  <si>
    <t>SAGARZAAU</t>
  </si>
  <si>
    <t>ZUZA</t>
  </si>
  <si>
    <t>Lesionado</t>
  </si>
  <si>
    <t>No hay entrenamiento</t>
  </si>
  <si>
    <t>Partido amistoso</t>
  </si>
  <si>
    <t>PECTORAL</t>
  </si>
  <si>
    <t>SENTADILLA</t>
  </si>
  <si>
    <t>PULL OVER</t>
  </si>
  <si>
    <t>HOMBRO</t>
  </si>
  <si>
    <t>DORSAL</t>
  </si>
  <si>
    <t>barra</t>
  </si>
  <si>
    <t>sin barra</t>
  </si>
  <si>
    <t>con barra</t>
  </si>
  <si>
    <t>CODIGO</t>
  </si>
  <si>
    <t>POSTAL</t>
  </si>
  <si>
    <t>TEMP.</t>
  </si>
  <si>
    <t>FECHA</t>
  </si>
  <si>
    <t>NACIMIENTO</t>
  </si>
  <si>
    <t>Nº EXAMEN</t>
  </si>
  <si>
    <t>MEDICO</t>
  </si>
  <si>
    <t>FIRMA</t>
  </si>
  <si>
    <t>D.N.I. O</t>
  </si>
  <si>
    <t>PASAPORTE</t>
  </si>
  <si>
    <t>NOMBRE</t>
  </si>
  <si>
    <t>1º APELLIDO</t>
  </si>
  <si>
    <t>2º APELLIDO</t>
  </si>
  <si>
    <t>CALLE O  PLZA., Nº Y PISO</t>
  </si>
  <si>
    <t>LOCALIDAD</t>
  </si>
  <si>
    <t>44567501-X</t>
  </si>
  <si>
    <t>BALLENEROS, 9 -4 B</t>
  </si>
  <si>
    <t>SAGARZAZU</t>
  </si>
  <si>
    <t>JAIZQUIBEL, 37 1 D</t>
  </si>
  <si>
    <t>44562706-E</t>
  </si>
  <si>
    <t>GRACENEA</t>
  </si>
  <si>
    <t>GUDARI, 10 Bajo</t>
  </si>
  <si>
    <t>44569077-E</t>
  </si>
  <si>
    <t>ARBESKO ERROTA A, 1 -3 D</t>
  </si>
  <si>
    <t>44569879-J</t>
  </si>
  <si>
    <t>CAMPO</t>
  </si>
  <si>
    <t>SAN PEDRO, 11 – 1º D</t>
  </si>
  <si>
    <t>TELEFONO</t>
  </si>
  <si>
    <t>Nº TEMP.</t>
  </si>
  <si>
    <t>CATEGORIA</t>
  </si>
  <si>
    <t>CALLE,PLZA Nº Y PISO</t>
  </si>
  <si>
    <t>13090506-X</t>
  </si>
  <si>
    <t xml:space="preserve">    OFICIAL</t>
  </si>
  <si>
    <t>FRANCISCO</t>
  </si>
  <si>
    <t>MARTIN</t>
  </si>
  <si>
    <t>DEL PINO</t>
  </si>
  <si>
    <t xml:space="preserve">JAIZKIBEL, 25 – 2 A </t>
  </si>
  <si>
    <t>15220015-H</t>
  </si>
  <si>
    <t>OFICIAL</t>
  </si>
  <si>
    <t>JUAN JOSE</t>
  </si>
  <si>
    <t>CARRILLO</t>
  </si>
  <si>
    <t>IZQUIERDO</t>
  </si>
  <si>
    <t>SARGIA, 7 1º IZQ.</t>
  </si>
  <si>
    <t>J.ANTONIO</t>
  </si>
  <si>
    <t>BELOQUI</t>
  </si>
  <si>
    <t xml:space="preserve">MEDICO </t>
  </si>
  <si>
    <t>AUX.EQUIPO</t>
  </si>
  <si>
    <t>15255528-L</t>
  </si>
  <si>
    <t xml:space="preserve">ENTRENADOR </t>
  </si>
  <si>
    <t>JAVIER</t>
  </si>
  <si>
    <t>DE LA HAZA</t>
  </si>
  <si>
    <t>MONTE ALDABE, 53 4ºC</t>
  </si>
  <si>
    <t>                             JUGADORES/AS</t>
  </si>
  <si>
    <t>                       DOMICILIO</t>
  </si>
  <si>
    <t>          TELEFONO</t>
  </si>
  <si>
    <t>                OFICIALES</t>
  </si>
  <si>
    <t>DOMICILIO</t>
  </si>
  <si>
    <t xml:space="preserve"> Nº</t>
  </si>
  <si>
    <t>EDAD</t>
  </si>
  <si>
    <t>J</t>
  </si>
  <si>
    <t>ISMAEL</t>
  </si>
  <si>
    <t>PIVOTE</t>
  </si>
  <si>
    <t>BORJA</t>
  </si>
  <si>
    <t>EXTREMO</t>
  </si>
  <si>
    <t>CALVO</t>
  </si>
  <si>
    <t>PORTERO</t>
  </si>
  <si>
    <t>TRUSKI</t>
  </si>
  <si>
    <t>LATERAL</t>
  </si>
  <si>
    <t>ODEI</t>
  </si>
  <si>
    <t>SANTA CRUZ</t>
  </si>
  <si>
    <t>LUCEÑO</t>
  </si>
  <si>
    <t>IRUNGO GAZTIAK</t>
  </si>
  <si>
    <t>ARDOI        21 :: 23   LBH</t>
  </si>
  <si>
    <t>ERREKA        28 :: 32   LBH</t>
  </si>
  <si>
    <t>TEST RM1</t>
  </si>
  <si>
    <t>APELLIDOS</t>
  </si>
  <si>
    <t>D</t>
  </si>
  <si>
    <t xml:space="preserve">ION </t>
  </si>
  <si>
    <t>L</t>
  </si>
  <si>
    <t>V</t>
  </si>
  <si>
    <t>S</t>
  </si>
  <si>
    <t>M</t>
  </si>
  <si>
    <t>MI</t>
  </si>
  <si>
    <t>NV</t>
  </si>
  <si>
    <t>EN</t>
  </si>
  <si>
    <t>No viene a entrenar</t>
  </si>
  <si>
    <t>Enfermo</t>
  </si>
  <si>
    <t>SORALUZE - HONDARRIBIA</t>
  </si>
  <si>
    <t xml:space="preserve"> HONDARRIBIA - USURBIL</t>
  </si>
  <si>
    <t>GURE - HONDARRIBIA</t>
  </si>
  <si>
    <t>LE</t>
  </si>
  <si>
    <t>OIHAN</t>
  </si>
  <si>
    <t>TOTALES</t>
  </si>
  <si>
    <t>Totales</t>
  </si>
  <si>
    <t>PESAS</t>
  </si>
  <si>
    <t>TEC - TAC</t>
  </si>
  <si>
    <t>ATAQUE contra 6:0</t>
  </si>
  <si>
    <t>TEC- TAC DEFENSA</t>
  </si>
  <si>
    <t>PARTIDILLO</t>
  </si>
  <si>
    <t>E</t>
  </si>
  <si>
    <t>jornada</t>
  </si>
  <si>
    <t>Equipo</t>
  </si>
  <si>
    <t>Desplazamiento</t>
  </si>
  <si>
    <t>SORALUCE BKE</t>
  </si>
  <si>
    <t>Bergara</t>
  </si>
  <si>
    <t>fecha</t>
  </si>
  <si>
    <t>hora</t>
  </si>
  <si>
    <t>polideportivo</t>
  </si>
  <si>
    <t>direccion</t>
  </si>
  <si>
    <t>IBARRA Z/G</t>
  </si>
  <si>
    <t>google maps</t>
  </si>
  <si>
    <t>SUCESORES DE AGUIRRE- GURE</t>
  </si>
  <si>
    <t>Vitoria</t>
  </si>
  <si>
    <t>CLUB BALONMANO URDULIZ</t>
  </si>
  <si>
    <t>Urduliz</t>
  </si>
  <si>
    <t>FORD MUGARRI ARRASATE</t>
  </si>
  <si>
    <t>ESTUDIOS GIS EL PILAR</t>
  </si>
  <si>
    <t>Arrasate</t>
  </si>
  <si>
    <t>UROLA LAZTI</t>
  </si>
  <si>
    <t>Urola</t>
  </si>
  <si>
    <t>INDUPIME BASAURI</t>
  </si>
  <si>
    <t>USURBIL K.E.</t>
  </si>
  <si>
    <t>BALONMANO ROMO INDUPIME</t>
  </si>
  <si>
    <t>QUIRON ASKARTZA</t>
  </si>
  <si>
    <t>C.B. PORTUGALETE</t>
  </si>
  <si>
    <t>POLID GOBELA (LAS ARENAS)</t>
  </si>
  <si>
    <t>POLID. ZUBI-ALDE (PORTUGALETE)</t>
  </si>
  <si>
    <t>CORAZONISTAS BM</t>
  </si>
  <si>
    <t>POLID. IPARRALDE-URDULIZ (URDULIZ)</t>
  </si>
  <si>
    <t>COLEGIO CORAZONISTAS (GASTEIZ)</t>
  </si>
  <si>
    <t>COLEGIO MARIANISTAS (GASTEIZ)</t>
  </si>
  <si>
    <t>POLID. ITURRIPE (ARRASATE)</t>
  </si>
  <si>
    <t>POLID. ARTUNDUAGA (BASAURI)</t>
  </si>
  <si>
    <t>POLID. ASKARTZA (LEIOA)</t>
  </si>
  <si>
    <t>LABEGARAIETA KIROLDEGIA (BERGARA)</t>
  </si>
  <si>
    <t>POLID. DIVINO MAESTRO (GASTEIZ)</t>
  </si>
  <si>
    <t>POLID. ISPILLA (ZUMARRAGA)</t>
  </si>
  <si>
    <t>OIARDO KIROLDEGIA (USURBIL)</t>
  </si>
  <si>
    <t>Datos aizpurua</t>
  </si>
  <si>
    <t>http://www.autocares-aizpurua.es/</t>
  </si>
  <si>
    <t>email</t>
  </si>
  <si>
    <t>info@autocares-aizpurua.es</t>
  </si>
  <si>
    <t>salida</t>
  </si>
  <si>
    <t>FIESTA - DIA DEL PILAR</t>
  </si>
  <si>
    <t>DEUSTO - 26 : 25 -  HONDARRIBIA</t>
  </si>
  <si>
    <t xml:space="preserve"> HONDARRIBIA - 29 : 20 -  BASAURI</t>
  </si>
  <si>
    <t>DIA DEL PILAR</t>
  </si>
  <si>
    <t>ASKARTXA</t>
  </si>
  <si>
    <t>NO HAY LIGA</t>
  </si>
  <si>
    <t>ARDOI</t>
  </si>
  <si>
    <t>ERREKA</t>
  </si>
  <si>
    <t>T</t>
  </si>
  <si>
    <t>xabier</t>
  </si>
  <si>
    <t>AITOR</t>
  </si>
  <si>
    <t>Trabajo</t>
  </si>
  <si>
    <t xml:space="preserve"> URDULIZ  - HONDARRIBIA</t>
  </si>
  <si>
    <t xml:space="preserve"> HONDARRIBIA - 25 : 25 -  ROMO</t>
  </si>
  <si>
    <t xml:space="preserve"> HONDARRIBIA -  :  -  ASKARTZA</t>
  </si>
  <si>
    <t xml:space="preserve">   - HONDARRIBIA</t>
  </si>
  <si>
    <t>BOLSA BALONES</t>
  </si>
  <si>
    <t>IG</t>
  </si>
  <si>
    <t>IM</t>
  </si>
  <si>
    <t>IV</t>
  </si>
  <si>
    <t>XV</t>
  </si>
  <si>
    <t>OA</t>
  </si>
  <si>
    <t>AL</t>
  </si>
  <si>
    <r>
      <t>POLID. ITURRIPE (ARRASATE)</t>
    </r>
    <r>
      <rPr>
        <b/>
        <sz val="8"/>
        <color rgb="FFC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POLIDEPORTIVO MUSKOLA</t>
    </r>
  </si>
  <si>
    <t>FESTIVO</t>
  </si>
  <si>
    <t>PARTIDO CONTRA IRUNGO GAZTIAK ????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</si>
</sst>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/mm/yy"/>
  </numFmts>
  <fonts count="10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8"/>
      <color rgb="FFFFFFFF"/>
      <name val="Arial"/>
      <family val="2"/>
    </font>
    <font>
      <i/>
      <sz val="8"/>
      <color rgb="FF0000FF"/>
      <name val="Arial"/>
      <family val="2"/>
    </font>
    <font>
      <b/>
      <sz val="10"/>
      <name val="Arial"/>
      <family val="2"/>
    </font>
    <font>
      <b/>
      <sz val="8"/>
      <color rgb="FF333399"/>
      <name val="Arial"/>
      <family val="2"/>
    </font>
    <font>
      <b/>
      <sz val="8"/>
      <color rgb="FFFFFF00"/>
      <name val="Arial"/>
      <family val="2"/>
    </font>
    <font>
      <b/>
      <sz val="6"/>
      <color rgb="FFFF0000"/>
      <name val="Arial"/>
      <family val="2"/>
    </font>
    <font>
      <b/>
      <sz val="8"/>
      <color rgb="FFFFFFFF"/>
      <name val="Arial"/>
      <family val="2"/>
    </font>
    <font>
      <b/>
      <sz val="8"/>
      <color rgb="FF0000FF"/>
      <name val="Arial"/>
      <family val="2"/>
    </font>
    <font>
      <sz val="10"/>
      <color rgb="FFFFFFFF"/>
      <name val="Arial"/>
      <family val="2"/>
    </font>
    <font>
      <b/>
      <sz val="8"/>
      <color rgb="FFE6E6E6"/>
      <name val="Arial"/>
      <family val="2"/>
    </font>
    <font>
      <b/>
      <sz val="8"/>
      <color rgb="FF000000"/>
      <name val="Arial"/>
      <family val="2"/>
    </font>
    <font>
      <b/>
      <sz val="7"/>
      <color rgb="FFFFFFFF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name val="Arial"/>
      <family val="2"/>
    </font>
    <font>
      <b/>
      <i/>
      <sz val="8"/>
      <color rgb="FFFFFFFF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i/>
      <sz val="9"/>
      <name val="Times New Roman"/>
      <family val="1"/>
    </font>
    <font>
      <b/>
      <i/>
      <sz val="14"/>
      <color rgb="FFFFFFFF"/>
      <name val="Times New Roman"/>
      <family val="1"/>
    </font>
    <font>
      <sz val="9"/>
      <name val="Times New Roman"/>
      <family val="1"/>
    </font>
    <font>
      <b/>
      <i/>
      <sz val="9"/>
      <color rgb="FFFFFFFF"/>
      <name val="Times New Roman"/>
      <family val="1"/>
    </font>
    <font>
      <b/>
      <i/>
      <sz val="9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6"/>
      <color rgb="FFFFFFFF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0"/>
      <color rgb="FF00AE00"/>
      <name val="Arial"/>
      <family val="2"/>
    </font>
    <font>
      <b/>
      <i/>
      <sz val="15"/>
      <name val="Arial"/>
      <family val="2"/>
    </font>
    <font>
      <b/>
      <i/>
      <sz val="11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9C65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rgb="FFFF0000"/>
      <name val="Times New Roman"/>
      <family val="1"/>
    </font>
    <font>
      <u/>
      <sz val="10"/>
      <color theme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7"/>
      <color rgb="FFFFFFFF"/>
      <name val="Times New Roman"/>
      <family val="1"/>
    </font>
    <font>
      <sz val="7"/>
      <color rgb="FFFFFFFF"/>
      <name val="Times New Roman"/>
      <family val="1"/>
    </font>
    <font>
      <i/>
      <sz val="7"/>
      <color rgb="FF0000FF"/>
      <name val="Times New Roman"/>
      <family val="1"/>
    </font>
    <font>
      <b/>
      <sz val="7"/>
      <color rgb="FF333399"/>
      <name val="Times New Roman"/>
      <family val="1"/>
    </font>
    <font>
      <b/>
      <sz val="7"/>
      <color rgb="FFFFFF00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FF"/>
      <name val="Times New Roman"/>
      <family val="1"/>
    </font>
    <font>
      <b/>
      <sz val="7"/>
      <color rgb="FFE6E6E6"/>
      <name val="Times New Roman"/>
      <family val="1"/>
    </font>
    <font>
      <b/>
      <sz val="7"/>
      <color rgb="FF000000"/>
      <name val="Times New Roman"/>
      <family val="1"/>
    </font>
    <font>
      <b/>
      <i/>
      <sz val="7"/>
      <color rgb="FFFFFFFF"/>
      <name val="Times New Roman"/>
      <family val="1"/>
    </font>
    <font>
      <b/>
      <i/>
      <sz val="7"/>
      <name val="Times New Roman"/>
      <family val="1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3F3F3F"/>
      <name val="Calibri"/>
      <family val="2"/>
      <scheme val="minor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b/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00FF00"/>
        <bgColor rgb="FF00AE00"/>
      </patternFill>
    </fill>
    <fill>
      <patternFill patternType="solid">
        <fgColor rgb="FF00AE00"/>
        <bgColor rgb="FF3399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CCCC00"/>
      </patternFill>
    </fill>
    <fill>
      <patternFill patternType="solid">
        <fgColor rgb="FFE6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333399"/>
        <bgColor rgb="FF003366"/>
      </patternFill>
    </fill>
    <fill>
      <patternFill patternType="solid">
        <fgColor rgb="FFCCCC00"/>
        <bgColor rgb="FFB3B300"/>
      </patternFill>
    </fill>
    <fill>
      <patternFill patternType="solid">
        <fgColor rgb="FFB3B300"/>
        <bgColor rgb="FFCCCC00"/>
      </patternFill>
    </fill>
    <fill>
      <patternFill patternType="solid">
        <fgColor rgb="FFB3B3B3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7F7F7F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CCCC00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0000"/>
        <bgColor theme="4" tint="0.59999389629810485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84">
    <border>
      <left/>
      <right/>
      <top/>
      <bottom/>
      <diagonal/>
    </border>
    <border>
      <left style="thick">
        <color rgb="FF3A3935"/>
      </left>
      <right/>
      <top/>
      <bottom/>
      <diagonal/>
    </border>
    <border>
      <left style="thick">
        <color rgb="FF3A3935"/>
      </left>
      <right style="thick">
        <color rgb="FF3A3935"/>
      </right>
      <top style="thick">
        <color rgb="FF3A3935"/>
      </top>
      <bottom style="medium">
        <color rgb="FF3A3935"/>
      </bottom>
      <diagonal/>
    </border>
    <border>
      <left style="thick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/>
      <top style="thick">
        <color rgb="FF3A3935"/>
      </top>
      <bottom style="thin">
        <color rgb="FF3A3935"/>
      </bottom>
      <diagonal/>
    </border>
    <border>
      <left/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 style="medium">
        <color rgb="FF3A3935"/>
      </right>
      <top style="thick">
        <color rgb="FF3A3935"/>
      </top>
      <bottom style="thin">
        <color rgb="FF3A3935"/>
      </bottom>
      <diagonal/>
    </border>
    <border>
      <left style="medium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/>
      <bottom/>
      <diagonal/>
    </border>
    <border>
      <left style="thick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/>
      <diagonal/>
    </border>
    <border>
      <left style="thick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ck">
        <color rgb="FF3A3935"/>
      </right>
      <top/>
      <bottom style="thin">
        <color rgb="FF3A3935"/>
      </bottom>
      <diagonal/>
    </border>
    <border>
      <left style="thick">
        <color rgb="FF3A3935"/>
      </left>
      <right/>
      <top style="thin">
        <color rgb="FF3A3935"/>
      </top>
      <bottom style="medium">
        <color rgb="FF3A3935"/>
      </bottom>
      <diagonal/>
    </border>
    <border>
      <left/>
      <right/>
      <top style="thin">
        <color rgb="FF3A3935"/>
      </top>
      <bottom style="medium">
        <color rgb="FF3A3935"/>
      </bottom>
      <diagonal/>
    </border>
    <border>
      <left style="thick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/>
      <top style="medium">
        <color rgb="FF3A3935"/>
      </top>
      <bottom style="medium">
        <color rgb="FF3A3935"/>
      </bottom>
      <diagonal/>
    </border>
    <border>
      <left/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double">
        <color rgb="FF3A3935"/>
      </right>
      <top style="medium">
        <color rgb="FF3A3935"/>
      </top>
      <bottom style="medium">
        <color rgb="FF3A3935"/>
      </bottom>
      <diagonal/>
    </border>
    <border>
      <left style="double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n">
        <color rgb="FF3A3935"/>
      </left>
      <right style="hair">
        <color auto="1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 style="thin">
        <color rgb="FF3A3935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rgb="FF3A3935"/>
      </right>
      <top style="thin">
        <color rgb="FF3A3935"/>
      </top>
      <bottom/>
      <diagonal/>
    </border>
    <border>
      <left/>
      <right style="thin">
        <color indexed="64"/>
      </right>
      <top style="thick">
        <color rgb="FF3A3935"/>
      </top>
      <bottom style="thin">
        <color rgb="FF3A3935"/>
      </bottom>
      <diagonal/>
    </border>
    <border>
      <left style="thin">
        <color indexed="64"/>
      </left>
      <right/>
      <top style="thick">
        <color rgb="FF3A3935"/>
      </top>
      <bottom style="thin">
        <color rgb="FF3A3935"/>
      </bottom>
      <diagonal/>
    </border>
    <border>
      <left style="thick">
        <color rgb="FF3A3935"/>
      </left>
      <right/>
      <top style="medium">
        <color rgb="FF3A3935"/>
      </top>
      <bottom/>
      <diagonal/>
    </border>
    <border>
      <left/>
      <right/>
      <top style="medium">
        <color rgb="FF3A3935"/>
      </top>
      <bottom/>
      <diagonal/>
    </border>
    <border>
      <left/>
      <right style="double">
        <color rgb="FF3A3935"/>
      </right>
      <top style="medium">
        <color rgb="FF3A3935"/>
      </top>
      <bottom/>
      <diagonal/>
    </border>
    <border>
      <left style="thick">
        <color rgb="FF3A3935"/>
      </left>
      <right/>
      <top/>
      <bottom style="medium">
        <color rgb="FF3A3935"/>
      </bottom>
      <diagonal/>
    </border>
    <border>
      <left/>
      <right/>
      <top/>
      <bottom style="medium">
        <color rgb="FF3A3935"/>
      </bottom>
      <diagonal/>
    </border>
    <border>
      <left/>
      <right style="double">
        <color rgb="FF3A3935"/>
      </right>
      <top/>
      <bottom style="medium">
        <color rgb="FF3A3935"/>
      </bottom>
      <diagonal/>
    </border>
    <border>
      <left style="thin">
        <color indexed="64"/>
      </left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4">
    <xf numFmtId="0" fontId="0" fillId="0" borderId="0"/>
    <xf numFmtId="0" fontId="52" fillId="19" borderId="46" applyNumberFormat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46" applyNumberFormat="0" applyAlignment="0" applyProtection="0"/>
    <xf numFmtId="0" fontId="53" fillId="25" borderId="49" applyNumberFormat="0" applyAlignment="0" applyProtection="0"/>
    <xf numFmtId="0" fontId="56" fillId="26" borderId="50" applyNumberFormat="0" applyFont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85" fillId="42" borderId="0" applyNumberFormat="0" applyBorder="0" applyAlignment="0" applyProtection="0"/>
    <xf numFmtId="0" fontId="54" fillId="43" borderId="0" applyNumberFormat="0" applyBorder="0" applyAlignment="0" applyProtection="0"/>
    <xf numFmtId="0" fontId="2" fillId="46" borderId="0" applyNumberFormat="0" applyBorder="0" applyAlignment="0" applyProtection="0"/>
    <xf numFmtId="0" fontId="54" fillId="47" borderId="0" applyNumberFormat="0" applyBorder="0" applyAlignment="0" applyProtection="0"/>
    <xf numFmtId="0" fontId="87" fillId="24" borderId="74" applyNumberFormat="0" applyAlignment="0" applyProtection="0"/>
    <xf numFmtId="0" fontId="54" fillId="57" borderId="0" applyNumberFormat="0" applyBorder="0" applyAlignment="0" applyProtection="0"/>
    <xf numFmtId="0" fontId="54" fillId="58" borderId="0" applyNumberFormat="0" applyBorder="0" applyAlignment="0" applyProtection="0"/>
    <xf numFmtId="0" fontId="54" fillId="61" borderId="0" applyNumberFormat="0" applyBorder="0" applyAlignment="0" applyProtection="0"/>
    <xf numFmtId="0" fontId="54" fillId="63" borderId="0" applyNumberFormat="0" applyBorder="0" applyAlignment="0" applyProtection="0"/>
    <xf numFmtId="0" fontId="1" fillId="64" borderId="0" applyNumberFormat="0" applyBorder="0" applyAlignment="0" applyProtection="0"/>
    <xf numFmtId="0" fontId="54" fillId="65" borderId="0" applyNumberFormat="0" applyBorder="0" applyAlignment="0" applyProtection="0"/>
  </cellStyleXfs>
  <cellXfs count="684">
    <xf numFmtId="0" fontId="0" fillId="0" borderId="0" xfId="0"/>
    <xf numFmtId="0" fontId="0" fillId="0" borderId="1" xfId="0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0" xfId="0" applyBorder="1"/>
    <xf numFmtId="164" fontId="8" fillId="0" borderId="0" xfId="0" applyNumberFormat="1" applyFont="1"/>
    <xf numFmtId="164" fontId="8" fillId="0" borderId="13" xfId="0" applyNumberFormat="1" applyFont="1" applyBorder="1"/>
    <xf numFmtId="0" fontId="8" fillId="0" borderId="14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5" borderId="1" xfId="0" applyFill="1" applyBorder="1"/>
    <xf numFmtId="0" fontId="10" fillId="5" borderId="19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12" fillId="5" borderId="19" xfId="0" applyFont="1" applyFill="1" applyBorder="1" applyAlignment="1">
      <alignment horizontal="center"/>
    </xf>
    <xf numFmtId="0" fontId="0" fillId="5" borderId="9" xfId="0" applyFill="1" applyBorder="1"/>
    <xf numFmtId="0" fontId="0" fillId="5" borderId="0" xfId="0" applyFill="1"/>
    <xf numFmtId="0" fontId="13" fillId="5" borderId="21" xfId="0" applyFont="1" applyFill="1" applyBorder="1" applyAlignment="1">
      <alignment horizontal="center"/>
    </xf>
    <xf numFmtId="0" fontId="14" fillId="5" borderId="21" xfId="0" applyFont="1" applyFill="1" applyBorder="1" applyAlignment="1"/>
    <xf numFmtId="0" fontId="13" fillId="5" borderId="21" xfId="0" applyFont="1" applyFill="1" applyBorder="1" applyAlignment="1"/>
    <xf numFmtId="0" fontId="15" fillId="5" borderId="21" xfId="0" applyFont="1" applyFill="1" applyBorder="1" applyAlignment="1"/>
    <xf numFmtId="0" fontId="13" fillId="5" borderId="21" xfId="0" applyFont="1" applyFill="1" applyBorder="1" applyAlignment="1">
      <alignment horizontal="left"/>
    </xf>
    <xf numFmtId="0" fontId="0" fillId="5" borderId="22" xfId="0" applyFill="1" applyBorder="1"/>
    <xf numFmtId="0" fontId="7" fillId="6" borderId="12" xfId="0" applyFont="1" applyFill="1" applyBorder="1" applyAlignment="1">
      <alignment horizontal="left" textRotation="90"/>
    </xf>
    <xf numFmtId="0" fontId="7" fillId="6" borderId="12" xfId="0" applyFont="1" applyFill="1" applyBorder="1" applyAlignment="1">
      <alignment horizontal="left" textRotation="90" wrapText="1"/>
    </xf>
    <xf numFmtId="0" fontId="13" fillId="4" borderId="12" xfId="0" applyFont="1" applyFill="1" applyBorder="1" applyAlignment="1">
      <alignment horizontal="center" vertical="center" textRotation="255"/>
    </xf>
    <xf numFmtId="0" fontId="13" fillId="3" borderId="12" xfId="0" applyFont="1" applyFill="1" applyBorder="1" applyAlignment="1">
      <alignment horizontal="center" vertical="center" textRotation="255"/>
    </xf>
    <xf numFmtId="0" fontId="16" fillId="3" borderId="12" xfId="0" applyFont="1" applyFill="1" applyBorder="1" applyAlignment="1">
      <alignment horizontal="center" vertical="center" textRotation="255"/>
    </xf>
    <xf numFmtId="0" fontId="17" fillId="7" borderId="12" xfId="0" applyFont="1" applyFill="1" applyBorder="1" applyAlignment="1">
      <alignment horizontal="center" vertical="center" textRotation="255"/>
    </xf>
    <xf numFmtId="0" fontId="18" fillId="3" borderId="12" xfId="0" applyFont="1" applyFill="1" applyBorder="1" applyAlignment="1">
      <alignment horizontal="center" vertical="center" textRotation="255"/>
    </xf>
    <xf numFmtId="0" fontId="13" fillId="8" borderId="12" xfId="0" applyFont="1" applyFill="1" applyBorder="1" applyAlignment="1">
      <alignment horizontal="left" textRotation="90"/>
    </xf>
    <xf numFmtId="0" fontId="18" fillId="3" borderId="25" xfId="0" applyFont="1" applyFill="1" applyBorder="1" applyAlignment="1">
      <alignment horizontal="center" vertical="center" textRotation="255"/>
    </xf>
    <xf numFmtId="0" fontId="19" fillId="4" borderId="12" xfId="0" applyFont="1" applyFill="1" applyBorder="1" applyAlignment="1">
      <alignment horizontal="center" vertical="center" textRotation="255"/>
    </xf>
    <xf numFmtId="0" fontId="13" fillId="0" borderId="12" xfId="0" applyFont="1" applyBorder="1" applyAlignment="1">
      <alignment horizontal="center" vertical="center" textRotation="255"/>
    </xf>
    <xf numFmtId="0" fontId="13" fillId="5" borderId="12" xfId="0" applyFont="1" applyFill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 textRotation="255"/>
    </xf>
    <xf numFmtId="0" fontId="13" fillId="2" borderId="12" xfId="0" applyFont="1" applyFill="1" applyBorder="1" applyAlignment="1">
      <alignment horizontal="center" vertical="center" textRotation="255" wrapText="1"/>
    </xf>
    <xf numFmtId="0" fontId="20" fillId="2" borderId="26" xfId="0" applyFont="1" applyFill="1" applyBorder="1" applyAlignment="1">
      <alignment horizontal="center" vertical="center" textRotation="255"/>
    </xf>
    <xf numFmtId="0" fontId="13" fillId="0" borderId="0" xfId="0" applyFont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 textRotation="255"/>
    </xf>
    <xf numFmtId="0" fontId="19" fillId="0" borderId="12" xfId="0" applyFont="1" applyBorder="1" applyAlignment="1">
      <alignment horizontal="center" vertical="center" textRotation="255"/>
    </xf>
    <xf numFmtId="0" fontId="9" fillId="0" borderId="12" xfId="0" applyFont="1" applyBorder="1" applyAlignment="1">
      <alignment horizontal="center" vertical="center" textRotation="255"/>
    </xf>
    <xf numFmtId="0" fontId="9" fillId="0" borderId="27" xfId="0" applyFont="1" applyBorder="1"/>
    <xf numFmtId="0" fontId="9" fillId="0" borderId="9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10" borderId="19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4" fillId="0" borderId="21" xfId="0" applyFont="1" applyBorder="1" applyAlignment="1"/>
    <xf numFmtId="0" fontId="13" fillId="4" borderId="21" xfId="0" applyFont="1" applyFill="1" applyBorder="1" applyAlignment="1"/>
    <xf numFmtId="0" fontId="15" fillId="4" borderId="21" xfId="0" applyFont="1" applyFill="1" applyBorder="1" applyAlignment="1"/>
    <xf numFmtId="0" fontId="13" fillId="4" borderId="21" xfId="0" applyFont="1" applyFill="1" applyBorder="1" applyAlignment="1">
      <alignment horizontal="left"/>
    </xf>
    <xf numFmtId="0" fontId="0" fillId="0" borderId="22" xfId="0" applyBorder="1"/>
    <xf numFmtId="0" fontId="22" fillId="13" borderId="11" xfId="0" applyFont="1" applyFill="1" applyBorder="1" applyAlignment="1">
      <alignment horizontal="center"/>
    </xf>
    <xf numFmtId="0" fontId="22" fillId="13" borderId="12" xfId="0" applyFont="1" applyFill="1" applyBorder="1" applyAlignment="1">
      <alignment horizontal="center"/>
    </xf>
    <xf numFmtId="9" fontId="22" fillId="13" borderId="12" xfId="0" applyNumberFormat="1" applyFont="1" applyFill="1" applyBorder="1" applyAlignment="1">
      <alignment horizontal="center"/>
    </xf>
    <xf numFmtId="0" fontId="22" fillId="13" borderId="13" xfId="0" applyFont="1" applyFill="1" applyBorder="1" applyAlignment="1">
      <alignment horizontal="center"/>
    </xf>
    <xf numFmtId="0" fontId="23" fillId="0" borderId="9" xfId="0" applyFont="1" applyBorder="1"/>
    <xf numFmtId="9" fontId="6" fillId="0" borderId="0" xfId="0" applyNumberFormat="1" applyFont="1" applyAlignment="1">
      <alignment horizontal="center"/>
    </xf>
    <xf numFmtId="9" fontId="6" fillId="0" borderId="0" xfId="0" applyNumberFormat="1" applyFont="1"/>
    <xf numFmtId="0" fontId="6" fillId="0" borderId="0" xfId="0" applyFont="1"/>
    <xf numFmtId="0" fontId="24" fillId="0" borderId="0" xfId="0" applyFont="1"/>
    <xf numFmtId="0" fontId="24" fillId="0" borderId="0" xfId="0" applyFont="1"/>
    <xf numFmtId="17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15" borderId="30" xfId="0" applyFont="1" applyFill="1" applyBorder="1" applyAlignment="1">
      <alignment horizontal="center"/>
    </xf>
    <xf numFmtId="0" fontId="26" fillId="15" borderId="31" xfId="0" applyFont="1" applyFill="1" applyBorder="1" applyAlignment="1">
      <alignment horizontal="center"/>
    </xf>
    <xf numFmtId="0" fontId="27" fillId="15" borderId="31" xfId="0" applyFont="1" applyFill="1" applyBorder="1" applyAlignment="1">
      <alignment horizontal="center"/>
    </xf>
    <xf numFmtId="165" fontId="26" fillId="15" borderId="32" xfId="0" applyNumberFormat="1" applyFont="1" applyFill="1" applyBorder="1" applyAlignment="1">
      <alignment horizontal="center"/>
    </xf>
    <xf numFmtId="165" fontId="27" fillId="15" borderId="32" xfId="0" applyNumberFormat="1" applyFont="1" applyFill="1" applyBorder="1" applyAlignment="1">
      <alignment horizontal="center"/>
    </xf>
    <xf numFmtId="0" fontId="31" fillId="16" borderId="31" xfId="0" applyFont="1" applyFill="1" applyBorder="1" applyAlignment="1">
      <alignment horizontal="center" vertical="center" wrapText="1"/>
    </xf>
    <xf numFmtId="0" fontId="31" fillId="16" borderId="34" xfId="0" applyFont="1" applyFill="1" applyBorder="1" applyAlignment="1">
      <alignment horizontal="center" vertical="center" wrapText="1"/>
    </xf>
    <xf numFmtId="0" fontId="28" fillId="16" borderId="35" xfId="0" applyFont="1" applyFill="1" applyBorder="1" applyAlignment="1">
      <alignment horizontal="center" vertical="center" textRotation="90"/>
    </xf>
    <xf numFmtId="0" fontId="24" fillId="16" borderId="0" xfId="0" applyFont="1" applyFill="1" applyBorder="1" applyAlignment="1">
      <alignment horizontal="center" vertical="center" textRotation="90"/>
    </xf>
    <xf numFmtId="0" fontId="24" fillId="16" borderId="36" xfId="0" applyFont="1" applyFill="1" applyBorder="1" applyAlignment="1">
      <alignment horizontal="left"/>
    </xf>
    <xf numFmtId="0" fontId="24" fillId="16" borderId="34" xfId="0" applyFont="1" applyFill="1" applyBorder="1" applyAlignment="1">
      <alignment vertical="center" wrapText="1"/>
    </xf>
    <xf numFmtId="0" fontId="33" fillId="16" borderId="34" xfId="0" applyFont="1" applyFill="1" applyBorder="1" applyAlignment="1">
      <alignment horizontal="center" vertical="center" wrapText="1"/>
    </xf>
    <xf numFmtId="0" fontId="24" fillId="16" borderId="37" xfId="0" applyFont="1" applyFill="1" applyBorder="1"/>
    <xf numFmtId="0" fontId="24" fillId="16" borderId="38" xfId="0" applyFont="1" applyFill="1" applyBorder="1"/>
    <xf numFmtId="0" fontId="24" fillId="16" borderId="30" xfId="0" applyFont="1" applyFill="1" applyBorder="1"/>
    <xf numFmtId="0" fontId="24" fillId="16" borderId="34" xfId="0" applyFont="1" applyFill="1" applyBorder="1"/>
    <xf numFmtId="0" fontId="34" fillId="15" borderId="30" xfId="0" applyFont="1" applyFill="1" applyBorder="1" applyAlignment="1">
      <alignment horizontal="center"/>
    </xf>
    <xf numFmtId="0" fontId="34" fillId="15" borderId="31" xfId="0" applyFont="1" applyFill="1" applyBorder="1" applyAlignment="1">
      <alignment horizontal="center"/>
    </xf>
    <xf numFmtId="165" fontId="34" fillId="15" borderId="32" xfId="0" applyNumberFormat="1" applyFont="1" applyFill="1" applyBorder="1" applyAlignment="1">
      <alignment horizontal="center"/>
    </xf>
    <xf numFmtId="0" fontId="27" fillId="15" borderId="30" xfId="0" applyFont="1" applyFill="1" applyBorder="1" applyAlignment="1">
      <alignment horizontal="center"/>
    </xf>
    <xf numFmtId="0" fontId="37" fillId="0" borderId="0" xfId="0" applyFont="1" applyBorder="1" applyAlignment="1">
      <alignment horizontal="center" vertical="center" textRotation="90"/>
    </xf>
    <xf numFmtId="0" fontId="30" fillId="0" borderId="0" xfId="0" applyFont="1" applyBorder="1" applyAlignment="1">
      <alignment horizontal="center" vertical="center" textRotation="90"/>
    </xf>
    <xf numFmtId="0" fontId="24" fillId="0" borderId="0" xfId="0" applyFont="1" applyBorder="1"/>
    <xf numFmtId="0" fontId="39" fillId="16" borderId="34" xfId="0" applyFont="1" applyFill="1" applyBorder="1" applyAlignment="1">
      <alignment horizontal="center" vertical="center" wrapText="1"/>
    </xf>
    <xf numFmtId="0" fontId="39" fillId="16" borderId="31" xfId="0" applyFont="1" applyFill="1" applyBorder="1" applyAlignment="1">
      <alignment horizontal="center" vertical="center" wrapText="1"/>
    </xf>
    <xf numFmtId="0" fontId="38" fillId="0" borderId="0" xfId="0" applyFont="1"/>
    <xf numFmtId="0" fontId="42" fillId="16" borderId="28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38" fillId="0" borderId="41" xfId="0" applyFont="1" applyBorder="1"/>
    <xf numFmtId="0" fontId="38" fillId="0" borderId="43" xfId="0" applyFont="1" applyBorder="1"/>
    <xf numFmtId="0" fontId="38" fillId="0" borderId="45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48" fillId="0" borderId="0" xfId="0" applyFont="1"/>
    <xf numFmtId="0" fontId="48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164" fontId="8" fillId="0" borderId="15" xfId="0" applyNumberFormat="1" applyFont="1" applyBorder="1"/>
    <xf numFmtId="164" fontId="8" fillId="0" borderId="16" xfId="0" applyNumberFormat="1" applyFont="1" applyBorder="1"/>
    <xf numFmtId="164" fontId="8" fillId="0" borderId="17" xfId="0" applyNumberFormat="1" applyFont="1" applyBorder="1"/>
    <xf numFmtId="164" fontId="0" fillId="0" borderId="9" xfId="0" applyNumberFormat="1" applyBorder="1"/>
    <xf numFmtId="0" fontId="51" fillId="3" borderId="0" xfId="0" applyFont="1" applyFill="1"/>
    <xf numFmtId="0" fontId="31" fillId="16" borderId="33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 wrapText="1"/>
    </xf>
    <xf numFmtId="0" fontId="31" fillId="16" borderId="34" xfId="0" applyFont="1" applyFill="1" applyBorder="1" applyAlignment="1">
      <alignment horizontal="center" vertical="center" wrapText="1"/>
    </xf>
    <xf numFmtId="0" fontId="35" fillId="16" borderId="33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24" fillId="0" borderId="35" xfId="0" applyFont="1" applyBorder="1"/>
    <xf numFmtId="0" fontId="24" fillId="0" borderId="0" xfId="0" applyFont="1" applyAlignment="1">
      <alignment wrapText="1"/>
    </xf>
    <xf numFmtId="0" fontId="0" fillId="0" borderId="0" xfId="0"/>
    <xf numFmtId="0" fontId="57" fillId="23" borderId="0" xfId="5"/>
    <xf numFmtId="0" fontId="26" fillId="30" borderId="32" xfId="0" applyFont="1" applyFill="1" applyBorder="1" applyAlignment="1">
      <alignment horizontal="center"/>
    </xf>
    <xf numFmtId="0" fontId="27" fillId="30" borderId="32" xfId="0" applyFont="1" applyFill="1" applyBorder="1" applyAlignment="1">
      <alignment horizontal="center"/>
    </xf>
    <xf numFmtId="0" fontId="34" fillId="30" borderId="32" xfId="0" applyFont="1" applyFill="1" applyBorder="1" applyAlignment="1">
      <alignment horizontal="center"/>
    </xf>
    <xf numFmtId="0" fontId="24" fillId="0" borderId="39" xfId="0" applyFont="1" applyBorder="1"/>
    <xf numFmtId="0" fontId="4" fillId="28" borderId="0" xfId="10"/>
    <xf numFmtId="0" fontId="4" fillId="29" borderId="0" xfId="11"/>
    <xf numFmtId="0" fontId="37" fillId="0" borderId="0" xfId="0" applyFont="1" applyFill="1" applyBorder="1" applyAlignment="1">
      <alignment horizontal="center" vertical="center" textRotation="90"/>
    </xf>
    <xf numFmtId="165" fontId="43" fillId="0" borderId="32" xfId="0" applyNumberFormat="1" applyFont="1" applyFill="1" applyBorder="1" applyAlignment="1">
      <alignment horizontal="center"/>
    </xf>
    <xf numFmtId="165" fontId="43" fillId="32" borderId="32" xfId="0" applyNumberFormat="1" applyFont="1" applyFill="1" applyBorder="1" applyAlignment="1">
      <alignment horizontal="center"/>
    </xf>
    <xf numFmtId="0" fontId="70" fillId="3" borderId="12" xfId="0" applyFont="1" applyFill="1" applyBorder="1" applyAlignment="1">
      <alignment horizontal="center" vertical="center" textRotation="255"/>
    </xf>
    <xf numFmtId="0" fontId="70" fillId="3" borderId="25" xfId="0" applyFont="1" applyFill="1" applyBorder="1" applyAlignment="1">
      <alignment horizontal="center" vertical="center" textRotation="255"/>
    </xf>
    <xf numFmtId="0" fontId="68" fillId="0" borderId="22" xfId="0" applyFont="1" applyBorder="1" applyAlignment="1">
      <alignment horizontal="center"/>
    </xf>
    <xf numFmtId="0" fontId="69" fillId="0" borderId="0" xfId="0" applyFont="1"/>
    <xf numFmtId="0" fontId="69" fillId="0" borderId="1" xfId="0" applyFont="1" applyBorder="1"/>
    <xf numFmtId="0" fontId="69" fillId="0" borderId="9" xfId="0" applyFont="1" applyBorder="1"/>
    <xf numFmtId="0" fontId="71" fillId="4" borderId="11" xfId="0" applyFont="1" applyFill="1" applyBorder="1" applyAlignment="1">
      <alignment horizontal="center"/>
    </xf>
    <xf numFmtId="0" fontId="71" fillId="4" borderId="12" xfId="0" applyFont="1" applyFill="1" applyBorder="1" applyAlignment="1">
      <alignment horizontal="center"/>
    </xf>
    <xf numFmtId="0" fontId="71" fillId="4" borderId="13" xfId="0" applyFont="1" applyFill="1" applyBorder="1" applyAlignment="1">
      <alignment horizontal="center"/>
    </xf>
    <xf numFmtId="0" fontId="69" fillId="0" borderId="0" xfId="0" applyFont="1" applyBorder="1"/>
    <xf numFmtId="164" fontId="72" fillId="0" borderId="55" xfId="0" applyNumberFormat="1" applyFont="1" applyBorder="1"/>
    <xf numFmtId="164" fontId="72" fillId="0" borderId="13" xfId="0" applyNumberFormat="1" applyFont="1" applyBorder="1"/>
    <xf numFmtId="0" fontId="72" fillId="0" borderId="14" xfId="0" applyFont="1" applyBorder="1"/>
    <xf numFmtId="0" fontId="72" fillId="0" borderId="52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 wrapText="1"/>
    </xf>
    <xf numFmtId="164" fontId="72" fillId="0" borderId="15" xfId="0" applyNumberFormat="1" applyFont="1" applyBorder="1"/>
    <xf numFmtId="164" fontId="72" fillId="0" borderId="16" xfId="0" applyNumberFormat="1" applyFont="1" applyBorder="1"/>
    <xf numFmtId="14" fontId="72" fillId="0" borderId="17" xfId="0" applyNumberFormat="1" applyFont="1" applyBorder="1"/>
    <xf numFmtId="0" fontId="69" fillId="5" borderId="1" xfId="0" applyFont="1" applyFill="1" applyBorder="1"/>
    <xf numFmtId="0" fontId="73" fillId="5" borderId="19" xfId="0" applyFont="1" applyFill="1" applyBorder="1" applyAlignment="1">
      <alignment horizontal="center"/>
    </xf>
    <xf numFmtId="0" fontId="75" fillId="5" borderId="19" xfId="0" applyFont="1" applyFill="1" applyBorder="1" applyAlignment="1">
      <alignment horizontal="center"/>
    </xf>
    <xf numFmtId="0" fontId="74" fillId="5" borderId="19" xfId="0" applyFont="1" applyFill="1" applyBorder="1" applyAlignment="1">
      <alignment horizontal="center"/>
    </xf>
    <xf numFmtId="0" fontId="69" fillId="5" borderId="9" xfId="0" applyFont="1" applyFill="1" applyBorder="1"/>
    <xf numFmtId="0" fontId="69" fillId="5" borderId="0" xfId="0" applyFont="1" applyFill="1"/>
    <xf numFmtId="0" fontId="76" fillId="5" borderId="21" xfId="0" applyFont="1" applyFill="1" applyBorder="1" applyAlignment="1"/>
    <xf numFmtId="0" fontId="70" fillId="5" borderId="21" xfId="0" applyFont="1" applyFill="1" applyBorder="1" applyAlignment="1"/>
    <xf numFmtId="0" fontId="71" fillId="5" borderId="21" xfId="0" applyFont="1" applyFill="1" applyBorder="1" applyAlignment="1"/>
    <xf numFmtId="0" fontId="70" fillId="5" borderId="21" xfId="0" applyFont="1" applyFill="1" applyBorder="1" applyAlignment="1">
      <alignment horizontal="left"/>
    </xf>
    <xf numFmtId="0" fontId="70" fillId="5" borderId="21" xfId="0" applyFont="1" applyFill="1" applyBorder="1" applyAlignment="1">
      <alignment horizontal="center"/>
    </xf>
    <xf numFmtId="0" fontId="69" fillId="5" borderId="22" xfId="0" applyFont="1" applyFill="1" applyBorder="1"/>
    <xf numFmtId="0" fontId="71" fillId="6" borderId="12" xfId="0" applyFont="1" applyFill="1" applyBorder="1" applyAlignment="1">
      <alignment horizontal="left" textRotation="90"/>
    </xf>
    <xf numFmtId="0" fontId="71" fillId="6" borderId="12" xfId="0" applyFont="1" applyFill="1" applyBorder="1" applyAlignment="1">
      <alignment horizontal="left" textRotation="90" wrapText="1"/>
    </xf>
    <xf numFmtId="0" fontId="70" fillId="4" borderId="12" xfId="0" applyFont="1" applyFill="1" applyBorder="1" applyAlignment="1">
      <alignment horizontal="center" vertical="center" textRotation="255"/>
    </xf>
    <xf numFmtId="0" fontId="77" fillId="3" borderId="12" xfId="0" applyFont="1" applyFill="1" applyBorder="1" applyAlignment="1">
      <alignment horizontal="center" vertical="center" textRotation="255"/>
    </xf>
    <xf numFmtId="0" fontId="78" fillId="7" borderId="12" xfId="0" applyFont="1" applyFill="1" applyBorder="1" applyAlignment="1">
      <alignment horizontal="center" vertical="center" textRotation="255"/>
    </xf>
    <xf numFmtId="0" fontId="70" fillId="8" borderId="12" xfId="0" applyFont="1" applyFill="1" applyBorder="1" applyAlignment="1">
      <alignment horizontal="left" textRotation="90"/>
    </xf>
    <xf numFmtId="0" fontId="70" fillId="0" borderId="12" xfId="0" applyFont="1" applyBorder="1" applyAlignment="1">
      <alignment horizontal="center" vertical="center" textRotation="255"/>
    </xf>
    <xf numFmtId="0" fontId="70" fillId="5" borderId="12" xfId="0" applyFont="1" applyFill="1" applyBorder="1" applyAlignment="1">
      <alignment horizontal="center" vertical="center" textRotation="255"/>
    </xf>
    <xf numFmtId="0" fontId="76" fillId="0" borderId="12" xfId="0" applyFont="1" applyBorder="1" applyAlignment="1">
      <alignment horizontal="center" vertical="center" textRotation="255"/>
    </xf>
    <xf numFmtId="0" fontId="70" fillId="2" borderId="12" xfId="0" applyFont="1" applyFill="1" applyBorder="1" applyAlignment="1">
      <alignment horizontal="center" vertical="center" textRotation="255" wrapText="1"/>
    </xf>
    <xf numFmtId="0" fontId="75" fillId="2" borderId="26" xfId="0" applyFont="1" applyFill="1" applyBorder="1" applyAlignment="1">
      <alignment horizontal="center" vertical="center" textRotation="255"/>
    </xf>
    <xf numFmtId="0" fontId="70" fillId="0" borderId="0" xfId="0" applyFont="1" applyAlignment="1">
      <alignment horizontal="center" vertical="center" textRotation="255"/>
    </xf>
    <xf numFmtId="0" fontId="68" fillId="0" borderId="12" xfId="0" applyFont="1" applyBorder="1" applyAlignment="1">
      <alignment horizontal="center" vertical="center" textRotation="255"/>
    </xf>
    <xf numFmtId="0" fontId="68" fillId="0" borderId="27" xfId="0" applyFont="1" applyBorder="1"/>
    <xf numFmtId="0" fontId="68" fillId="0" borderId="9" xfId="0" applyFont="1" applyBorder="1"/>
    <xf numFmtId="0" fontId="69" fillId="0" borderId="1" xfId="0" applyFont="1" applyBorder="1" applyAlignment="1">
      <alignment horizontal="center"/>
    </xf>
    <xf numFmtId="0" fontId="69" fillId="0" borderId="11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0" fontId="69" fillId="0" borderId="27" xfId="0" applyFont="1" applyBorder="1" applyAlignment="1">
      <alignment horizontal="center" textRotation="90"/>
    </xf>
    <xf numFmtId="0" fontId="69" fillId="0" borderId="9" xfId="0" applyFont="1" applyBorder="1" applyAlignment="1">
      <alignment horizontal="center"/>
    </xf>
    <xf numFmtId="0" fontId="69" fillId="0" borderId="0" xfId="0" applyFont="1" applyBorder="1" applyAlignment="1">
      <alignment horizontal="center"/>
    </xf>
    <xf numFmtId="0" fontId="69" fillId="0" borderId="0" xfId="0" applyFont="1" applyAlignment="1">
      <alignment horizontal="center"/>
    </xf>
    <xf numFmtId="0" fontId="73" fillId="9" borderId="19" xfId="0" applyFont="1" applyFill="1" applyBorder="1" applyAlignment="1">
      <alignment horizontal="center"/>
    </xf>
    <xf numFmtId="0" fontId="75" fillId="0" borderId="19" xfId="0" applyFont="1" applyBorder="1" applyAlignment="1">
      <alignment horizontal="center"/>
    </xf>
    <xf numFmtId="0" fontId="74" fillId="0" borderId="19" xfId="0" applyFont="1" applyBorder="1" applyAlignment="1">
      <alignment horizontal="center"/>
    </xf>
    <xf numFmtId="0" fontId="74" fillId="10" borderId="19" xfId="0" applyFont="1" applyFill="1" applyBorder="1" applyAlignment="1">
      <alignment horizontal="center"/>
    </xf>
    <xf numFmtId="0" fontId="69" fillId="0" borderId="19" xfId="0" applyFont="1" applyBorder="1" applyAlignment="1">
      <alignment horizontal="center"/>
    </xf>
    <xf numFmtId="0" fontId="73" fillId="0" borderId="19" xfId="0" applyFont="1" applyBorder="1" applyAlignment="1">
      <alignment horizontal="center"/>
    </xf>
    <xf numFmtId="0" fontId="70" fillId="4" borderId="20" xfId="0" applyFont="1" applyFill="1" applyBorder="1" applyAlignment="1">
      <alignment horizontal="center"/>
    </xf>
    <xf numFmtId="0" fontId="70" fillId="4" borderId="21" xfId="0" applyFont="1" applyFill="1" applyBorder="1" applyAlignment="1">
      <alignment horizontal="center"/>
    </xf>
    <xf numFmtId="0" fontId="76" fillId="0" borderId="21" xfId="0" applyFont="1" applyBorder="1" applyAlignment="1"/>
    <xf numFmtId="0" fontId="70" fillId="4" borderId="21" xfId="0" applyFont="1" applyFill="1" applyBorder="1" applyAlignment="1"/>
    <xf numFmtId="0" fontId="71" fillId="4" borderId="21" xfId="0" applyFont="1" applyFill="1" applyBorder="1" applyAlignment="1"/>
    <xf numFmtId="0" fontId="70" fillId="4" borderId="21" xfId="0" applyFont="1" applyFill="1" applyBorder="1" applyAlignment="1">
      <alignment horizontal="left"/>
    </xf>
    <xf numFmtId="0" fontId="69" fillId="0" borderId="22" xfId="0" applyFont="1" applyBorder="1"/>
    <xf numFmtId="0" fontId="79" fillId="13" borderId="11" xfId="0" applyFont="1" applyFill="1" applyBorder="1" applyAlignment="1">
      <alignment horizontal="center"/>
    </xf>
    <xf numFmtId="0" fontId="79" fillId="13" borderId="12" xfId="0" applyFont="1" applyFill="1" applyBorder="1" applyAlignment="1">
      <alignment horizontal="center"/>
    </xf>
    <xf numFmtId="9" fontId="79" fillId="13" borderId="12" xfId="0" applyNumberFormat="1" applyFont="1" applyFill="1" applyBorder="1" applyAlignment="1">
      <alignment horizontal="center"/>
    </xf>
    <xf numFmtId="0" fontId="79" fillId="13" borderId="13" xfId="0" applyFont="1" applyFill="1" applyBorder="1" applyAlignment="1">
      <alignment horizontal="center"/>
    </xf>
    <xf numFmtId="0" fontId="80" fillId="0" borderId="9" xfId="0" applyFont="1" applyBorder="1"/>
    <xf numFmtId="9" fontId="69" fillId="0" borderId="0" xfId="0" applyNumberFormat="1" applyFont="1" applyAlignment="1">
      <alignment horizontal="center"/>
    </xf>
    <xf numFmtId="9" fontId="69" fillId="0" borderId="0" xfId="0" applyNumberFormat="1" applyFont="1"/>
    <xf numFmtId="0" fontId="69" fillId="0" borderId="64" xfId="0" applyFont="1" applyBorder="1"/>
    <xf numFmtId="0" fontId="70" fillId="33" borderId="12" xfId="0" applyFont="1" applyFill="1" applyBorder="1" applyAlignment="1">
      <alignment horizontal="center" vertical="center" textRotation="90"/>
    </xf>
    <xf numFmtId="0" fontId="43" fillId="0" borderId="0" xfId="0" applyFont="1" applyAlignment="1">
      <alignment vertical="center"/>
    </xf>
    <xf numFmtId="0" fontId="82" fillId="21" borderId="28" xfId="3" applyFont="1" applyBorder="1" applyAlignment="1">
      <alignment horizontal="left" vertical="center" wrapText="1"/>
    </xf>
    <xf numFmtId="0" fontId="82" fillId="21" borderId="0" xfId="3" applyFont="1"/>
    <xf numFmtId="0" fontId="4" fillId="0" borderId="0" xfId="11" applyFill="1"/>
    <xf numFmtId="0" fontId="43" fillId="0" borderId="0" xfId="0" applyFont="1" applyAlignment="1">
      <alignment vertical="center" wrapText="1"/>
    </xf>
    <xf numFmtId="0" fontId="83" fillId="25" borderId="49" xfId="7" applyFont="1" applyAlignment="1">
      <alignment horizontal="center" vertical="center"/>
    </xf>
    <xf numFmtId="0" fontId="42" fillId="0" borderId="28" xfId="0" applyFont="1" applyFill="1" applyBorder="1" applyAlignment="1">
      <alignment horizontal="center" vertical="center" wrapText="1"/>
    </xf>
    <xf numFmtId="0" fontId="53" fillId="21" borderId="0" xfId="3" applyFont="1" applyAlignment="1">
      <alignment horizontal="center" vertical="center"/>
    </xf>
    <xf numFmtId="0" fontId="82" fillId="21" borderId="28" xfId="3" applyFont="1" applyBorder="1" applyAlignment="1">
      <alignment horizontal="center" vertical="center" wrapText="1"/>
    </xf>
    <xf numFmtId="0" fontId="82" fillId="21" borderId="0" xfId="3" applyFont="1" applyAlignment="1">
      <alignment horizontal="center" vertical="center"/>
    </xf>
    <xf numFmtId="0" fontId="83" fillId="21" borderId="0" xfId="3" applyFont="1" applyAlignment="1">
      <alignment horizontal="center" vertical="center"/>
    </xf>
    <xf numFmtId="0" fontId="4" fillId="28" borderId="0" xfId="10" applyAlignment="1">
      <alignment vertical="top" wrapText="1"/>
    </xf>
    <xf numFmtId="0" fontId="64" fillId="28" borderId="0" xfId="10" applyFont="1"/>
    <xf numFmtId="0" fontId="81" fillId="20" borderId="40" xfId="2" applyFont="1" applyBorder="1" applyAlignment="1">
      <alignment horizontal="right"/>
    </xf>
    <xf numFmtId="0" fontId="81" fillId="20" borderId="42" xfId="2" applyFont="1" applyBorder="1" applyAlignment="1">
      <alignment horizontal="right"/>
    </xf>
    <xf numFmtId="0" fontId="81" fillId="20" borderId="44" xfId="2" applyFont="1" applyBorder="1" applyAlignment="1">
      <alignment horizontal="right"/>
    </xf>
    <xf numFmtId="165" fontId="43" fillId="34" borderId="32" xfId="0" applyNumberFormat="1" applyFont="1" applyFill="1" applyBorder="1" applyAlignment="1">
      <alignment horizontal="center"/>
    </xf>
    <xf numFmtId="0" fontId="4" fillId="34" borderId="0" xfId="10" applyFill="1" applyAlignment="1">
      <alignment vertical="top" wrapText="1"/>
    </xf>
    <xf numFmtId="0" fontId="38" fillId="0" borderId="0" xfId="0" applyFont="1" applyFill="1"/>
    <xf numFmtId="0" fontId="82" fillId="0" borderId="28" xfId="3" applyFont="1" applyFill="1" applyBorder="1" applyAlignment="1">
      <alignment horizontal="center" vertical="center" wrapText="1"/>
    </xf>
    <xf numFmtId="0" fontId="82" fillId="0" borderId="0" xfId="3" applyFont="1" applyFill="1" applyAlignment="1">
      <alignment horizontal="center" vertical="center"/>
    </xf>
    <xf numFmtId="0" fontId="53" fillId="0" borderId="0" xfId="3" applyFont="1" applyFill="1" applyAlignment="1">
      <alignment horizontal="center" vertical="center"/>
    </xf>
    <xf numFmtId="0" fontId="4" fillId="0" borderId="0" xfId="10" applyFill="1"/>
    <xf numFmtId="0" fontId="83" fillId="0" borderId="49" xfId="7" applyFont="1" applyFill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Alignment="1">
      <alignment vertical="center" wrapText="1"/>
    </xf>
    <xf numFmtId="0" fontId="0" fillId="0" borderId="0" xfId="0"/>
    <xf numFmtId="0" fontId="0" fillId="36" borderId="66" xfId="0" applyFont="1" applyFill="1" applyBorder="1"/>
    <xf numFmtId="0" fontId="0" fillId="36" borderId="67" xfId="0" applyFont="1" applyFill="1" applyBorder="1"/>
    <xf numFmtId="0" fontId="0" fillId="35" borderId="66" xfId="0" applyFont="1" applyFill="1" applyBorder="1"/>
    <xf numFmtId="0" fontId="0" fillId="35" borderId="67" xfId="0" applyFont="1" applyFill="1" applyBorder="1"/>
    <xf numFmtId="0" fontId="0" fillId="37" borderId="66" xfId="0" applyFont="1" applyFill="1" applyBorder="1"/>
    <xf numFmtId="0" fontId="0" fillId="38" borderId="66" xfId="0" applyFont="1" applyFill="1" applyBorder="1"/>
    <xf numFmtId="0" fontId="0" fillId="39" borderId="66" xfId="0" applyFont="1" applyFill="1" applyBorder="1"/>
    <xf numFmtId="0" fontId="0" fillId="35" borderId="69" xfId="0" applyFont="1" applyFill="1" applyBorder="1"/>
    <xf numFmtId="0" fontId="0" fillId="38" borderId="69" xfId="0" applyFont="1" applyFill="1" applyBorder="1"/>
    <xf numFmtId="0" fontId="0" fillId="35" borderId="0" xfId="0" applyFont="1" applyFill="1"/>
    <xf numFmtId="0" fontId="53" fillId="40" borderId="70" xfId="0" applyFont="1" applyFill="1" applyBorder="1"/>
    <xf numFmtId="0" fontId="53" fillId="40" borderId="71" xfId="0" applyFont="1" applyFill="1" applyBorder="1"/>
    <xf numFmtId="0" fontId="0" fillId="36" borderId="66" xfId="0" applyFill="1" applyBorder="1"/>
    <xf numFmtId="0" fontId="0" fillId="36" borderId="69" xfId="0" applyFont="1" applyFill="1" applyBorder="1"/>
    <xf numFmtId="0" fontId="0" fillId="35" borderId="66" xfId="0" applyFill="1" applyBorder="1"/>
    <xf numFmtId="0" fontId="0" fillId="37" borderId="66" xfId="0" applyFill="1" applyBorder="1"/>
    <xf numFmtId="0" fontId="0" fillId="0" borderId="0" xfId="0"/>
    <xf numFmtId="0" fontId="0" fillId="44" borderId="68" xfId="0" applyFont="1" applyFill="1" applyBorder="1"/>
    <xf numFmtId="0" fontId="0" fillId="34" borderId="68" xfId="0" applyFont="1" applyFill="1" applyBorder="1"/>
    <xf numFmtId="0" fontId="0" fillId="44" borderId="67" xfId="0" applyFont="1" applyFill="1" applyBorder="1"/>
    <xf numFmtId="0" fontId="85" fillId="42" borderId="66" xfId="13" applyBorder="1"/>
    <xf numFmtId="0" fontId="85" fillId="42" borderId="67" xfId="13" applyBorder="1"/>
    <xf numFmtId="0" fontId="0" fillId="45" borderId="66" xfId="0" applyFont="1" applyFill="1" applyBorder="1"/>
    <xf numFmtId="0" fontId="0" fillId="34" borderId="66" xfId="0" applyFont="1" applyFill="1" applyBorder="1"/>
    <xf numFmtId="0" fontId="0" fillId="45" borderId="67" xfId="0" applyFont="1" applyFill="1" applyBorder="1"/>
    <xf numFmtId="0" fontId="0" fillId="0" borderId="0" xfId="0" applyAlignment="1">
      <alignment horizontal="center"/>
    </xf>
    <xf numFmtId="0" fontId="3" fillId="27" borderId="66" xfId="9" applyFont="1" applyBorder="1"/>
    <xf numFmtId="0" fontId="3" fillId="27" borderId="67" xfId="9" applyFont="1" applyBorder="1"/>
    <xf numFmtId="0" fontId="0" fillId="0" borderId="0" xfId="0" applyAlignment="1">
      <alignment wrapText="1"/>
    </xf>
    <xf numFmtId="0" fontId="3" fillId="27" borderId="66" xfId="9" applyFont="1" applyBorder="1" applyAlignment="1">
      <alignment horizontal="center"/>
    </xf>
    <xf numFmtId="0" fontId="53" fillId="40" borderId="70" xfId="0" applyFont="1" applyFill="1" applyBorder="1" applyAlignment="1">
      <alignment horizontal="center"/>
    </xf>
    <xf numFmtId="0" fontId="0" fillId="36" borderId="66" xfId="0" applyFont="1" applyFill="1" applyBorder="1" applyAlignment="1">
      <alignment horizontal="center"/>
    </xf>
    <xf numFmtId="0" fontId="0" fillId="35" borderId="66" xfId="0" applyFont="1" applyFill="1" applyBorder="1" applyAlignment="1">
      <alignment horizontal="center"/>
    </xf>
    <xf numFmtId="0" fontId="0" fillId="45" borderId="66" xfId="0" applyFont="1" applyFill="1" applyBorder="1" applyAlignment="1">
      <alignment horizontal="center"/>
    </xf>
    <xf numFmtId="0" fontId="85" fillId="42" borderId="66" xfId="13" applyBorder="1" applyAlignment="1">
      <alignment horizontal="center"/>
    </xf>
    <xf numFmtId="0" fontId="0" fillId="44" borderId="68" xfId="0" applyFont="1" applyFill="1" applyBorder="1" applyAlignment="1">
      <alignment horizontal="center"/>
    </xf>
    <xf numFmtId="0" fontId="0" fillId="36" borderId="67" xfId="0" applyFont="1" applyFill="1" applyBorder="1" applyAlignment="1">
      <alignment horizontal="center"/>
    </xf>
    <xf numFmtId="0" fontId="0" fillId="35" borderId="69" xfId="0" applyFont="1" applyFill="1" applyBorder="1" applyAlignment="1">
      <alignment horizontal="center"/>
    </xf>
    <xf numFmtId="0" fontId="85" fillId="42" borderId="0" xfId="13" applyBorder="1"/>
    <xf numFmtId="0" fontId="85" fillId="42" borderId="0" xfId="13" applyBorder="1" applyAlignment="1">
      <alignment horizontal="center"/>
    </xf>
    <xf numFmtId="0" fontId="85" fillId="42" borderId="69" xfId="13" applyBorder="1"/>
    <xf numFmtId="0" fontId="54" fillId="43" borderId="0" xfId="14"/>
    <xf numFmtId="0" fontId="53" fillId="20" borderId="0" xfId="2" applyFont="1" applyAlignment="1">
      <alignment horizontal="center"/>
    </xf>
    <xf numFmtId="0" fontId="58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3" fillId="25" borderId="49" xfId="7"/>
    <xf numFmtId="0" fontId="2" fillId="46" borderId="0" xfId="15"/>
    <xf numFmtId="0" fontId="53" fillId="20" borderId="0" xfId="2" applyFont="1"/>
    <xf numFmtId="0" fontId="53" fillId="20" borderId="73" xfId="2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86" fillId="0" borderId="0" xfId="0" applyFont="1" applyFill="1"/>
    <xf numFmtId="0" fontId="86" fillId="0" borderId="73" xfId="0" applyFont="1" applyFill="1" applyBorder="1"/>
    <xf numFmtId="0" fontId="0" fillId="0" borderId="0" xfId="0"/>
    <xf numFmtId="0" fontId="53" fillId="20" borderId="0" xfId="2" applyFont="1" applyAlignment="1">
      <alignment horizontal="left"/>
    </xf>
    <xf numFmtId="0" fontId="59" fillId="19" borderId="46" xfId="1" applyFont="1" applyAlignment="1">
      <alignment horizontal="left"/>
    </xf>
    <xf numFmtId="0" fontId="59" fillId="19" borderId="46" xfId="1" applyFont="1"/>
    <xf numFmtId="14" fontId="59" fillId="19" borderId="46" xfId="1" applyNumberFormat="1" applyFont="1"/>
    <xf numFmtId="0" fontId="54" fillId="57" borderId="0" xfId="18" applyAlignment="1">
      <alignment horizontal="left"/>
    </xf>
    <xf numFmtId="0" fontId="54" fillId="57" borderId="0" xfId="18"/>
    <xf numFmtId="0" fontId="54" fillId="57" borderId="0" xfId="18" applyAlignment="1">
      <alignment horizontal="center"/>
    </xf>
    <xf numFmtId="0" fontId="53" fillId="57" borderId="0" xfId="18" applyFont="1" applyAlignment="1">
      <alignment horizontal="center"/>
    </xf>
    <xf numFmtId="0" fontId="55" fillId="19" borderId="46" xfId="1" applyFont="1" applyAlignment="1">
      <alignment horizontal="center"/>
    </xf>
    <xf numFmtId="0" fontId="59" fillId="19" borderId="46" xfId="1" applyFont="1" applyAlignment="1">
      <alignment horizontal="center"/>
    </xf>
    <xf numFmtId="0" fontId="53" fillId="20" borderId="69" xfId="2" applyFont="1" applyBorder="1"/>
    <xf numFmtId="0" fontId="53" fillId="57" borderId="69" xfId="18" applyFont="1" applyBorder="1" applyAlignment="1">
      <alignment horizontal="left"/>
    </xf>
    <xf numFmtId="0" fontId="53" fillId="57" borderId="76" xfId="18" applyFont="1" applyBorder="1" applyAlignment="1">
      <alignment horizontal="left"/>
    </xf>
    <xf numFmtId="0" fontId="53" fillId="57" borderId="78" xfId="18" applyFont="1" applyBorder="1"/>
    <xf numFmtId="0" fontId="53" fillId="57" borderId="77" xfId="18" applyFont="1" applyBorder="1"/>
    <xf numFmtId="0" fontId="53" fillId="57" borderId="78" xfId="18" applyFont="1" applyBorder="1" applyAlignment="1">
      <alignment horizontal="center"/>
    </xf>
    <xf numFmtId="0" fontId="53" fillId="57" borderId="77" xfId="18" applyFont="1" applyBorder="1" applyAlignment="1">
      <alignment horizontal="center"/>
    </xf>
    <xf numFmtId="0" fontId="53" fillId="25" borderId="79" xfId="7" applyBorder="1" applyAlignment="1">
      <alignment horizontal="center"/>
    </xf>
    <xf numFmtId="0" fontId="88" fillId="48" borderId="0" xfId="0" applyFont="1" applyFill="1" applyAlignment="1">
      <alignment horizontal="center" wrapText="1"/>
    </xf>
    <xf numFmtId="9" fontId="88" fillId="48" borderId="0" xfId="0" applyNumberFormat="1" applyFont="1" applyFill="1" applyAlignment="1">
      <alignment horizontal="center"/>
    </xf>
    <xf numFmtId="0" fontId="89" fillId="55" borderId="0" xfId="0" applyFont="1" applyFill="1" applyAlignment="1">
      <alignment horizontal="center" wrapText="1"/>
    </xf>
    <xf numFmtId="9" fontId="89" fillId="55" borderId="0" xfId="0" applyNumberFormat="1" applyFont="1" applyFill="1" applyAlignment="1">
      <alignment horizontal="center"/>
    </xf>
    <xf numFmtId="0" fontId="89" fillId="52" borderId="0" xfId="0" applyFont="1" applyFill="1" applyAlignment="1">
      <alignment horizontal="center" wrapText="1"/>
    </xf>
    <xf numFmtId="9" fontId="89" fillId="52" borderId="0" xfId="0" applyNumberFormat="1" applyFont="1" applyFill="1" applyAlignment="1">
      <alignment horizontal="center"/>
    </xf>
    <xf numFmtId="0" fontId="89" fillId="31" borderId="0" xfId="0" applyFont="1" applyFill="1" applyAlignment="1">
      <alignment horizontal="center" wrapText="1"/>
    </xf>
    <xf numFmtId="9" fontId="89" fillId="31" borderId="0" xfId="0" applyNumberFormat="1" applyFont="1" applyFill="1" applyAlignment="1">
      <alignment horizontal="center"/>
    </xf>
    <xf numFmtId="0" fontId="89" fillId="56" borderId="0" xfId="0" applyFont="1" applyFill="1" applyAlignment="1">
      <alignment horizontal="center" wrapText="1"/>
    </xf>
    <xf numFmtId="9" fontId="89" fillId="56" borderId="0" xfId="0" applyNumberFormat="1" applyFont="1" applyFill="1" applyAlignment="1">
      <alignment horizontal="center"/>
    </xf>
    <xf numFmtId="0" fontId="6" fillId="49" borderId="31" xfId="0" applyFont="1" applyFill="1" applyBorder="1" applyAlignment="1">
      <alignment horizontal="center"/>
    </xf>
    <xf numFmtId="0" fontId="6" fillId="50" borderId="31" xfId="0" applyFont="1" applyFill="1" applyBorder="1" applyAlignment="1">
      <alignment horizontal="center"/>
    </xf>
    <xf numFmtId="0" fontId="6" fillId="51" borderId="31" xfId="0" applyFont="1" applyFill="1" applyBorder="1" applyAlignment="1">
      <alignment horizontal="center"/>
    </xf>
    <xf numFmtId="0" fontId="6" fillId="54" borderId="31" xfId="0" applyFont="1" applyFill="1" applyBorder="1" applyAlignment="1">
      <alignment horizontal="center"/>
    </xf>
    <xf numFmtId="0" fontId="6" fillId="53" borderId="31" xfId="0" applyFont="1" applyFill="1" applyBorder="1" applyAlignment="1">
      <alignment horizontal="center"/>
    </xf>
    <xf numFmtId="0" fontId="90" fillId="24" borderId="74" xfId="17" applyFont="1"/>
    <xf numFmtId="0" fontId="0" fillId="0" borderId="0" xfId="0"/>
    <xf numFmtId="0" fontId="0" fillId="0" borderId="0" xfId="0" applyAlignment="1">
      <alignment horizontal="center"/>
    </xf>
    <xf numFmtId="0" fontId="53" fillId="20" borderId="0" xfId="2" applyFont="1" applyAlignment="1">
      <alignment horizontal="center"/>
    </xf>
    <xf numFmtId="0" fontId="31" fillId="16" borderId="33" xfId="0" applyFont="1" applyFill="1" applyBorder="1" applyAlignment="1">
      <alignment horizontal="center" vertical="center"/>
    </xf>
    <xf numFmtId="0" fontId="31" fillId="16" borderId="3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8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3" fillId="21" borderId="0" xfId="3" applyFont="1" applyAlignment="1">
      <alignment horizontal="center"/>
    </xf>
    <xf numFmtId="17" fontId="91" fillId="0" borderId="0" xfId="0" applyNumberFormat="1" applyFont="1" applyAlignment="1">
      <alignment horizontal="center"/>
    </xf>
    <xf numFmtId="0" fontId="92" fillId="50" borderId="0" xfId="0" applyFont="1" applyFill="1" applyAlignment="1">
      <alignment horizontal="center"/>
    </xf>
    <xf numFmtId="0" fontId="53" fillId="22" borderId="0" xfId="4" applyFont="1" applyAlignment="1">
      <alignment horizontal="center"/>
    </xf>
    <xf numFmtId="0" fontId="53" fillId="47" borderId="0" xfId="16" applyFont="1" applyAlignment="1">
      <alignment horizontal="center"/>
    </xf>
    <xf numFmtId="0" fontId="54" fillId="57" borderId="0" xfId="18" applyAlignment="1">
      <alignment horizontal="center" vertical="center"/>
    </xf>
    <xf numFmtId="0" fontId="53" fillId="59" borderId="0" xfId="2" applyFont="1" applyFill="1" applyBorder="1"/>
    <xf numFmtId="0" fontId="54" fillId="39" borderId="0" xfId="18" applyFill="1" applyAlignment="1">
      <alignment horizontal="center" vertical="center"/>
    </xf>
    <xf numFmtId="0" fontId="54" fillId="57" borderId="29" xfId="18" applyBorder="1" applyAlignment="1">
      <alignment horizontal="center" vertical="center"/>
    </xf>
    <xf numFmtId="0" fontId="9" fillId="26" borderId="50" xfId="8" applyFont="1" applyAlignment="1">
      <alignment horizontal="center" vertical="center"/>
    </xf>
    <xf numFmtId="0" fontId="53" fillId="20" borderId="0" xfId="2" applyFont="1" applyBorder="1"/>
    <xf numFmtId="14" fontId="0" fillId="0" borderId="0" xfId="0" applyNumberFormat="1"/>
    <xf numFmtId="0" fontId="9" fillId="0" borderId="0" xfId="0" applyFont="1" applyAlignment="1">
      <alignment horizontal="center"/>
    </xf>
    <xf numFmtId="0" fontId="9" fillId="0" borderId="0" xfId="0" applyFont="1"/>
    <xf numFmtId="0" fontId="58" fillId="24" borderId="46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4" fillId="61" borderId="0" xfId="20" applyAlignment="1">
      <alignment horizontal="center"/>
    </xf>
    <xf numFmtId="0" fontId="0" fillId="0" borderId="0" xfId="0"/>
    <xf numFmtId="0" fontId="58" fillId="24" borderId="46" xfId="6" applyAlignment="1">
      <alignment horizontal="center" vertical="center"/>
    </xf>
    <xf numFmtId="0" fontId="95" fillId="0" borderId="0" xfId="0" applyFont="1"/>
    <xf numFmtId="14" fontId="17" fillId="0" borderId="0" xfId="0" applyNumberFormat="1" applyFont="1" applyAlignment="1">
      <alignment horizontal="center"/>
    </xf>
    <xf numFmtId="20" fontId="17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17" fillId="0" borderId="0" xfId="0" applyNumberFormat="1" applyFont="1" applyBorder="1" applyAlignment="1">
      <alignment horizontal="center" vertical="center"/>
    </xf>
    <xf numFmtId="0" fontId="95" fillId="0" borderId="0" xfId="0" applyFont="1" applyBorder="1"/>
    <xf numFmtId="14" fontId="17" fillId="0" borderId="0" xfId="0" applyNumberFormat="1" applyFont="1" applyBorder="1" applyAlignment="1">
      <alignment horizontal="center"/>
    </xf>
    <xf numFmtId="0" fontId="58" fillId="24" borderId="46" xfId="6" applyAlignment="1">
      <alignment horizontal="center"/>
    </xf>
    <xf numFmtId="14" fontId="17" fillId="35" borderId="0" xfId="0" applyNumberFormat="1" applyFont="1" applyFill="1" applyAlignment="1">
      <alignment horizontal="center"/>
    </xf>
    <xf numFmtId="14" fontId="17" fillId="36" borderId="0" xfId="0" applyNumberFormat="1" applyFont="1" applyFill="1" applyAlignment="1">
      <alignment horizontal="center"/>
    </xf>
    <xf numFmtId="14" fontId="17" fillId="36" borderId="0" xfId="0" applyNumberFormat="1" applyFont="1" applyFill="1" applyBorder="1" applyAlignment="1">
      <alignment horizontal="center"/>
    </xf>
    <xf numFmtId="14" fontId="17" fillId="35" borderId="0" xfId="0" applyNumberFormat="1" applyFont="1" applyFill="1" applyBorder="1" applyAlignment="1">
      <alignment horizontal="center"/>
    </xf>
    <xf numFmtId="20" fontId="17" fillId="0" borderId="0" xfId="12" applyNumberFormat="1" applyFont="1" applyAlignment="1" applyProtection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92" fillId="62" borderId="0" xfId="0" applyFont="1" applyFill="1" applyAlignment="1">
      <alignment horizontal="center"/>
    </xf>
    <xf numFmtId="0" fontId="17" fillId="35" borderId="0" xfId="0" applyFont="1" applyFill="1" applyAlignment="1">
      <alignment horizontal="center"/>
    </xf>
    <xf numFmtId="0" fontId="96" fillId="0" borderId="0" xfId="12" applyFont="1" applyAlignment="1" applyProtection="1">
      <alignment horizontal="center"/>
    </xf>
    <xf numFmtId="0" fontId="96" fillId="0" borderId="0" xfId="12" applyFont="1" applyBorder="1" applyAlignment="1" applyProtection="1">
      <alignment horizontal="center"/>
    </xf>
    <xf numFmtId="0" fontId="96" fillId="35" borderId="0" xfId="12" applyFont="1" applyFill="1" applyAlignment="1" applyProtection="1">
      <alignment horizontal="center"/>
    </xf>
    <xf numFmtId="0" fontId="17" fillId="0" borderId="0" xfId="12" applyFont="1" applyBorder="1" applyAlignment="1" applyProtection="1">
      <alignment horizontal="center"/>
    </xf>
    <xf numFmtId="0" fontId="17" fillId="0" borderId="0" xfId="12" applyFont="1" applyAlignment="1" applyProtection="1">
      <alignment horizontal="center"/>
    </xf>
    <xf numFmtId="0" fontId="17" fillId="0" borderId="0" xfId="0" applyFont="1"/>
    <xf numFmtId="0" fontId="17" fillId="0" borderId="0" xfId="0" applyFont="1" applyBorder="1"/>
    <xf numFmtId="0" fontId="92" fillId="62" borderId="0" xfId="0" applyFont="1" applyFill="1"/>
    <xf numFmtId="0" fontId="17" fillId="35" borderId="0" xfId="0" applyFont="1" applyFill="1"/>
    <xf numFmtId="0" fontId="17" fillId="36" borderId="0" xfId="0" applyFont="1" applyFill="1" applyBorder="1"/>
    <xf numFmtId="0" fontId="17" fillId="35" borderId="0" xfId="0" applyFont="1" applyFill="1" applyBorder="1"/>
    <xf numFmtId="0" fontId="17" fillId="36" borderId="0" xfId="0" applyFont="1" applyFill="1"/>
    <xf numFmtId="0" fontId="31" fillId="16" borderId="33" xfId="0" applyFont="1" applyFill="1" applyBorder="1" applyAlignment="1">
      <alignment horizontal="center" vertical="center"/>
    </xf>
    <xf numFmtId="0" fontId="31" fillId="16" borderId="34" xfId="0" applyFont="1" applyFill="1" applyBorder="1" applyAlignment="1">
      <alignment horizontal="center" vertical="center" wrapText="1"/>
    </xf>
    <xf numFmtId="0" fontId="0" fillId="0" borderId="0" xfId="0"/>
    <xf numFmtId="0" fontId="58" fillId="24" borderId="46" xfId="6" applyAlignment="1">
      <alignment horizontal="center"/>
    </xf>
    <xf numFmtId="0" fontId="0" fillId="0" borderId="0" xfId="0"/>
    <xf numFmtId="0" fontId="58" fillId="24" borderId="80" xfId="6" applyBorder="1" applyAlignment="1">
      <alignment horizontal="center"/>
    </xf>
    <xf numFmtId="0" fontId="53" fillId="25" borderId="49" xfId="7" applyAlignment="1">
      <alignment horizontal="center" vertical="center"/>
    </xf>
    <xf numFmtId="0" fontId="58" fillId="24" borderId="46" xfId="6" applyAlignment="1">
      <alignment horizontal="center"/>
    </xf>
    <xf numFmtId="0" fontId="0" fillId="0" borderId="0" xfId="0"/>
    <xf numFmtId="17" fontId="91" fillId="0" borderId="0" xfId="0" applyNumberFormat="1" applyFont="1" applyAlignment="1">
      <alignment horizontal="center"/>
    </xf>
    <xf numFmtId="0" fontId="53" fillId="20" borderId="0" xfId="2" applyFont="1" applyAlignment="1">
      <alignment horizontal="center"/>
    </xf>
    <xf numFmtId="0" fontId="85" fillId="42" borderId="0" xfId="13" applyAlignment="1">
      <alignment horizontal="center" vertical="center"/>
    </xf>
    <xf numFmtId="0" fontId="54" fillId="20" borderId="0" xfId="2"/>
    <xf numFmtId="0" fontId="54" fillId="20" borderId="0" xfId="2" applyAlignment="1">
      <alignment textRotation="255"/>
    </xf>
    <xf numFmtId="0" fontId="9" fillId="0" borderId="0" xfId="0" applyFont="1" applyAlignment="1"/>
    <xf numFmtId="0" fontId="54" fillId="63" borderId="0" xfId="21" applyBorder="1"/>
    <xf numFmtId="0" fontId="94" fillId="42" borderId="0" xfId="13" applyFont="1" applyAlignment="1">
      <alignment horizontal="center" vertical="center"/>
    </xf>
    <xf numFmtId="0" fontId="58" fillId="24" borderId="46" xfId="6" applyAlignment="1">
      <alignment horizontal="center"/>
    </xf>
    <xf numFmtId="0" fontId="54" fillId="57" borderId="0" xfId="18" applyBorder="1" applyAlignment="1">
      <alignment horizontal="center" vertical="center"/>
    </xf>
    <xf numFmtId="0" fontId="53" fillId="32" borderId="0" xfId="3" applyFont="1" applyFill="1" applyAlignment="1">
      <alignment horizontal="center"/>
    </xf>
    <xf numFmtId="0" fontId="58" fillId="24" borderId="46" xfId="6" applyAlignment="1">
      <alignment horizontal="center"/>
    </xf>
    <xf numFmtId="0" fontId="54" fillId="65" borderId="46" xfId="23" applyBorder="1" applyAlignment="1">
      <alignment horizontal="center"/>
    </xf>
    <xf numFmtId="0" fontId="54" fillId="65" borderId="80" xfId="23" applyBorder="1" applyAlignment="1">
      <alignment horizontal="center"/>
    </xf>
    <xf numFmtId="0" fontId="54" fillId="47" borderId="12" xfId="16" applyBorder="1" applyAlignment="1">
      <alignment horizontal="center"/>
    </xf>
    <xf numFmtId="0" fontId="53" fillId="65" borderId="46" xfId="23" applyFont="1" applyBorder="1" applyAlignment="1">
      <alignment horizontal="center"/>
    </xf>
    <xf numFmtId="0" fontId="58" fillId="24" borderId="46" xfId="6" applyFont="1" applyAlignment="1">
      <alignment horizontal="center"/>
    </xf>
    <xf numFmtId="0" fontId="58" fillId="24" borderId="80" xfId="6" applyFont="1" applyBorder="1" applyAlignment="1">
      <alignment horizontal="center"/>
    </xf>
    <xf numFmtId="0" fontId="53" fillId="65" borderId="80" xfId="23" applyFont="1" applyBorder="1" applyAlignment="1">
      <alignment horizontal="center"/>
    </xf>
    <xf numFmtId="0" fontId="53" fillId="64" borderId="80" xfId="22" applyFont="1" applyBorder="1" applyAlignment="1">
      <alignment horizontal="center"/>
    </xf>
    <xf numFmtId="0" fontId="53" fillId="64" borderId="46" xfId="22" applyFont="1" applyBorder="1" applyAlignment="1">
      <alignment horizontal="center"/>
    </xf>
    <xf numFmtId="0" fontId="58" fillId="24" borderId="46" xfId="6" applyAlignment="1">
      <alignment horizontal="center"/>
    </xf>
    <xf numFmtId="0" fontId="68" fillId="0" borderId="10" xfId="0" applyFont="1" applyBorder="1" applyAlignment="1">
      <alignment horizontal="center"/>
    </xf>
    <xf numFmtId="0" fontId="68" fillId="0" borderId="28" xfId="0" applyFont="1" applyBorder="1" applyAlignment="1">
      <alignment horizontal="center" vertical="center"/>
    </xf>
    <xf numFmtId="0" fontId="68" fillId="0" borderId="23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top" wrapText="1"/>
    </xf>
    <xf numFmtId="0" fontId="68" fillId="0" borderId="24" xfId="0" applyFont="1" applyBorder="1" applyAlignment="1">
      <alignment horizontal="center" vertical="center"/>
    </xf>
    <xf numFmtId="0" fontId="73" fillId="0" borderId="19" xfId="0" applyFont="1" applyBorder="1" applyAlignment="1">
      <alignment horizontal="center"/>
    </xf>
    <xf numFmtId="0" fontId="68" fillId="0" borderId="10" xfId="0" applyFont="1" applyBorder="1" applyAlignment="1">
      <alignment horizontal="center" vertical="center"/>
    </xf>
    <xf numFmtId="0" fontId="73" fillId="11" borderId="18" xfId="0" applyFont="1" applyFill="1" applyBorder="1" applyAlignment="1">
      <alignment horizontal="center" vertical="center"/>
    </xf>
    <xf numFmtId="0" fontId="73" fillId="12" borderId="19" xfId="0" applyFont="1" applyFill="1" applyBorder="1" applyAlignment="1">
      <alignment horizontal="center" vertical="center"/>
    </xf>
    <xf numFmtId="0" fontId="70" fillId="4" borderId="21" xfId="0" applyFont="1" applyFill="1" applyBorder="1" applyAlignment="1">
      <alignment horizontal="center" vertical="center"/>
    </xf>
    <xf numFmtId="0" fontId="76" fillId="0" borderId="21" xfId="0" applyFont="1" applyBorder="1" applyAlignment="1">
      <alignment horizontal="center"/>
    </xf>
    <xf numFmtId="0" fontId="70" fillId="4" borderId="21" xfId="0" applyFont="1" applyFill="1" applyBorder="1" applyAlignment="1">
      <alignment horizontal="center"/>
    </xf>
    <xf numFmtId="0" fontId="70" fillId="4" borderId="21" xfId="0" applyFont="1" applyFill="1" applyBorder="1" applyAlignment="1">
      <alignment horizontal="center" vertical="top"/>
    </xf>
    <xf numFmtId="0" fontId="73" fillId="9" borderId="18" xfId="0" applyFont="1" applyFill="1" applyBorder="1" applyAlignment="1">
      <alignment horizontal="center"/>
    </xf>
    <xf numFmtId="0" fontId="74" fillId="10" borderId="19" xfId="0" applyFont="1" applyFill="1" applyBorder="1" applyAlignment="1">
      <alignment horizontal="center"/>
    </xf>
    <xf numFmtId="0" fontId="73" fillId="9" borderId="19" xfId="0" applyFont="1" applyFill="1" applyBorder="1" applyAlignment="1">
      <alignment horizontal="center"/>
    </xf>
    <xf numFmtId="0" fontId="70" fillId="5" borderId="21" xfId="0" applyFont="1" applyFill="1" applyBorder="1" applyAlignment="1">
      <alignment horizontal="center"/>
    </xf>
    <xf numFmtId="0" fontId="76" fillId="5" borderId="21" xfId="0" applyFont="1" applyFill="1" applyBorder="1" applyAlignment="1">
      <alignment horizontal="center"/>
    </xf>
    <xf numFmtId="0" fontId="70" fillId="5" borderId="21" xfId="0" applyFont="1" applyFill="1" applyBorder="1" applyAlignment="1">
      <alignment horizontal="center" vertical="top"/>
    </xf>
    <xf numFmtId="0" fontId="68" fillId="0" borderId="58" xfId="0" applyFont="1" applyBorder="1" applyAlignment="1">
      <alignment horizontal="center" vertical="center" textRotation="45" wrapText="1"/>
    </xf>
    <xf numFmtId="0" fontId="68" fillId="0" borderId="59" xfId="0" applyFont="1" applyBorder="1" applyAlignment="1">
      <alignment horizontal="center" vertical="center" textRotation="45" wrapText="1"/>
    </xf>
    <xf numFmtId="0" fontId="68" fillId="0" borderId="60" xfId="0" applyFont="1" applyBorder="1" applyAlignment="1">
      <alignment horizontal="center" vertical="center" textRotation="45" wrapText="1"/>
    </xf>
    <xf numFmtId="0" fontId="68" fillId="0" borderId="61" xfId="0" applyFont="1" applyBorder="1" applyAlignment="1">
      <alignment horizontal="center" vertical="center" textRotation="45" wrapText="1"/>
    </xf>
    <xf numFmtId="0" fontId="68" fillId="0" borderId="62" xfId="0" applyFont="1" applyBorder="1" applyAlignment="1">
      <alignment horizontal="center" vertical="center" textRotation="45" wrapText="1"/>
    </xf>
    <xf numFmtId="0" fontId="68" fillId="0" borderId="63" xfId="0" applyFont="1" applyBorder="1" applyAlignment="1">
      <alignment horizontal="center" vertical="center" textRotation="45" wrapText="1"/>
    </xf>
    <xf numFmtId="0" fontId="69" fillId="0" borderId="24" xfId="0" applyFont="1" applyBorder="1" applyAlignment="1">
      <alignment horizontal="left" vertical="top" wrapText="1"/>
    </xf>
    <xf numFmtId="0" fontId="68" fillId="0" borderId="24" xfId="0" applyFont="1" applyBorder="1" applyAlignment="1">
      <alignment horizontal="center"/>
    </xf>
    <xf numFmtId="0" fontId="68" fillId="5" borderId="10" xfId="0" applyFont="1" applyFill="1" applyBorder="1" applyAlignment="1">
      <alignment horizontal="center"/>
    </xf>
    <xf numFmtId="0" fontId="70" fillId="5" borderId="20" xfId="0" applyFont="1" applyFill="1" applyBorder="1" applyAlignment="1">
      <alignment horizontal="center"/>
    </xf>
    <xf numFmtId="0" fontId="74" fillId="5" borderId="19" xfId="0" applyFont="1" applyFill="1" applyBorder="1" applyAlignment="1">
      <alignment horizontal="center"/>
    </xf>
    <xf numFmtId="0" fontId="73" fillId="5" borderId="19" xfId="0" applyFont="1" applyFill="1" applyBorder="1" applyAlignment="1">
      <alignment horizontal="center"/>
    </xf>
    <xf numFmtId="0" fontId="69" fillId="2" borderId="4" xfId="0" applyFont="1" applyFill="1" applyBorder="1" applyAlignment="1">
      <alignment horizontal="center" vertical="center"/>
    </xf>
    <xf numFmtId="0" fontId="69" fillId="3" borderId="4" xfId="0" applyFont="1" applyFill="1" applyBorder="1" applyAlignment="1">
      <alignment horizontal="center" vertical="center"/>
    </xf>
    <xf numFmtId="0" fontId="68" fillId="0" borderId="2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 wrapText="1"/>
    </xf>
    <xf numFmtId="0" fontId="68" fillId="0" borderId="20" xfId="0" applyFont="1" applyBorder="1" applyAlignment="1">
      <alignment horizontal="center" vertical="center" wrapText="1"/>
    </xf>
    <xf numFmtId="0" fontId="73" fillId="5" borderId="18" xfId="0" applyFont="1" applyFill="1" applyBorder="1" applyAlignment="1">
      <alignment horizontal="center"/>
    </xf>
    <xf numFmtId="0" fontId="69" fillId="2" borderId="3" xfId="0" applyFont="1" applyFill="1" applyBorder="1" applyAlignment="1">
      <alignment horizontal="center" vertical="center"/>
    </xf>
    <xf numFmtId="0" fontId="69" fillId="0" borderId="4" xfId="0" applyFont="1" applyBorder="1" applyAlignment="1">
      <alignment horizontal="center"/>
    </xf>
    <xf numFmtId="0" fontId="69" fillId="0" borderId="56" xfId="0" applyFont="1" applyBorder="1" applyAlignment="1">
      <alignment horizontal="center"/>
    </xf>
    <xf numFmtId="0" fontId="69" fillId="0" borderId="57" xfId="0" applyFont="1" applyBorder="1" applyAlignment="1">
      <alignment horizontal="center"/>
    </xf>
    <xf numFmtId="0" fontId="24" fillId="16" borderId="33" xfId="0" applyFont="1" applyFill="1" applyBorder="1" applyAlignment="1">
      <alignment horizontal="center" vertical="center"/>
    </xf>
    <xf numFmtId="0" fontId="24" fillId="16" borderId="47" xfId="0" applyFont="1" applyFill="1" applyBorder="1" applyAlignment="1">
      <alignment horizontal="center" vertical="center"/>
    </xf>
    <xf numFmtId="0" fontId="24" fillId="16" borderId="34" xfId="0" applyFont="1" applyFill="1" applyBorder="1" applyAlignment="1">
      <alignment horizontal="center" vertical="center"/>
    </xf>
    <xf numFmtId="0" fontId="63" fillId="20" borderId="82" xfId="2" applyFont="1" applyBorder="1" applyAlignment="1">
      <alignment horizontal="center" vertical="center"/>
    </xf>
    <xf numFmtId="0" fontId="63" fillId="20" borderId="32" xfId="2" applyFont="1" applyBorder="1" applyAlignment="1">
      <alignment horizontal="center" vertical="center"/>
    </xf>
    <xf numFmtId="0" fontId="63" fillId="20" borderId="52" xfId="2" applyFont="1" applyBorder="1" applyAlignment="1">
      <alignment horizontal="center" vertical="center"/>
    </xf>
    <xf numFmtId="0" fontId="63" fillId="20" borderId="83" xfId="2" applyFont="1" applyBorder="1" applyAlignment="1">
      <alignment horizontal="center" vertical="center"/>
    </xf>
    <xf numFmtId="0" fontId="63" fillId="20" borderId="37" xfId="2" applyFont="1" applyBorder="1" applyAlignment="1">
      <alignment horizontal="center" vertical="center"/>
    </xf>
    <xf numFmtId="0" fontId="63" fillId="20" borderId="36" xfId="2" applyFont="1" applyBorder="1" applyAlignment="1">
      <alignment horizontal="center" vertical="center"/>
    </xf>
    <xf numFmtId="0" fontId="38" fillId="16" borderId="33" xfId="0" applyFont="1" applyFill="1" applyBorder="1" applyAlignment="1">
      <alignment horizontal="center" vertical="center" wrapText="1"/>
    </xf>
    <xf numFmtId="0" fontId="38" fillId="16" borderId="47" xfId="0" applyFont="1" applyFill="1" applyBorder="1" applyAlignment="1">
      <alignment horizontal="center" vertical="center" wrapText="1"/>
    </xf>
    <xf numFmtId="0" fontId="38" fillId="16" borderId="34" xfId="0" applyFont="1" applyFill="1" applyBorder="1" applyAlignment="1">
      <alignment horizontal="center" vertical="center" wrapText="1"/>
    </xf>
    <xf numFmtId="0" fontId="31" fillId="16" borderId="33" xfId="0" applyFont="1" applyFill="1" applyBorder="1" applyAlignment="1">
      <alignment horizontal="center" vertical="center" wrapText="1"/>
    </xf>
    <xf numFmtId="0" fontId="31" fillId="16" borderId="34" xfId="0" applyFont="1" applyFill="1" applyBorder="1" applyAlignment="1">
      <alignment horizontal="center" vertical="center" wrapText="1"/>
    </xf>
    <xf numFmtId="0" fontId="65" fillId="16" borderId="33" xfId="0" applyFont="1" applyFill="1" applyBorder="1" applyAlignment="1">
      <alignment horizontal="center" vertical="center" wrapText="1"/>
    </xf>
    <xf numFmtId="0" fontId="65" fillId="16" borderId="34" xfId="0" applyFont="1" applyFill="1" applyBorder="1" applyAlignment="1">
      <alignment horizontal="center" vertical="center" wrapText="1"/>
    </xf>
    <xf numFmtId="0" fontId="54" fillId="47" borderId="52" xfId="16" applyBorder="1" applyAlignment="1">
      <alignment horizontal="center" vertical="center"/>
    </xf>
    <xf numFmtId="0" fontId="54" fillId="47" borderId="0" xfId="16" applyBorder="1" applyAlignment="1">
      <alignment horizontal="center" vertical="center"/>
    </xf>
    <xf numFmtId="0" fontId="54" fillId="47" borderId="83" xfId="16" applyBorder="1" applyAlignment="1">
      <alignment horizontal="center" vertical="center"/>
    </xf>
    <xf numFmtId="0" fontId="54" fillId="47" borderId="37" xfId="16" applyBorder="1" applyAlignment="1">
      <alignment horizontal="center" vertical="center"/>
    </xf>
    <xf numFmtId="0" fontId="54" fillId="47" borderId="39" xfId="16" applyBorder="1" applyAlignment="1">
      <alignment horizontal="center" vertical="center"/>
    </xf>
    <xf numFmtId="0" fontId="54" fillId="47" borderId="36" xfId="16" applyBorder="1" applyAlignment="1">
      <alignment horizontal="center" vertical="center"/>
    </xf>
    <xf numFmtId="0" fontId="28" fillId="16" borderId="29" xfId="0" applyFont="1" applyFill="1" applyBorder="1" applyAlignment="1">
      <alignment horizontal="center" vertical="center"/>
    </xf>
    <xf numFmtId="0" fontId="24" fillId="31" borderId="81" xfId="0" applyFont="1" applyFill="1" applyBorder="1" applyAlignment="1">
      <alignment horizontal="center"/>
    </xf>
    <xf numFmtId="0" fontId="28" fillId="16" borderId="38" xfId="0" applyNumberFormat="1" applyFont="1" applyFill="1" applyBorder="1" applyAlignment="1">
      <alignment horizontal="center" vertical="center"/>
    </xf>
    <xf numFmtId="0" fontId="37" fillId="15" borderId="33" xfId="0" applyFont="1" applyFill="1" applyBorder="1" applyAlignment="1">
      <alignment horizontal="center" vertical="center" textRotation="90"/>
    </xf>
    <xf numFmtId="0" fontId="37" fillId="15" borderId="47" xfId="0" applyFont="1" applyFill="1" applyBorder="1" applyAlignment="1">
      <alignment horizontal="center" vertical="center" textRotation="90"/>
    </xf>
    <xf numFmtId="0" fontId="37" fillId="15" borderId="34" xfId="0" applyFont="1" applyFill="1" applyBorder="1" applyAlignment="1">
      <alignment horizontal="center" vertical="center" textRotation="90"/>
    </xf>
    <xf numFmtId="0" fontId="30" fillId="16" borderId="33" xfId="0" applyFont="1" applyFill="1" applyBorder="1" applyAlignment="1">
      <alignment horizontal="center" vertical="center" textRotation="90"/>
    </xf>
    <xf numFmtId="0" fontId="30" fillId="16" borderId="47" xfId="0" applyFont="1" applyFill="1" applyBorder="1" applyAlignment="1">
      <alignment horizontal="center" vertical="center" textRotation="90"/>
    </xf>
    <xf numFmtId="0" fontId="30" fillId="16" borderId="34" xfId="0" applyFont="1" applyFill="1" applyBorder="1" applyAlignment="1">
      <alignment horizontal="center" vertical="center" textRotation="90"/>
    </xf>
    <xf numFmtId="0" fontId="27" fillId="14" borderId="33" xfId="0" applyFont="1" applyFill="1" applyBorder="1" applyAlignment="1">
      <alignment horizontal="center" vertical="center"/>
    </xf>
    <xf numFmtId="0" fontId="27" fillId="14" borderId="47" xfId="0" applyFont="1" applyFill="1" applyBorder="1" applyAlignment="1">
      <alignment horizontal="center" vertical="center"/>
    </xf>
    <xf numFmtId="0" fontId="27" fillId="14" borderId="34" xfId="0" applyFont="1" applyFill="1" applyBorder="1" applyAlignment="1">
      <alignment horizontal="center" vertical="center"/>
    </xf>
    <xf numFmtId="0" fontId="65" fillId="16" borderId="33" xfId="0" applyFont="1" applyFill="1" applyBorder="1" applyAlignment="1">
      <alignment horizontal="center" vertical="center"/>
    </xf>
    <xf numFmtId="0" fontId="65" fillId="16" borderId="47" xfId="0" applyFont="1" applyFill="1" applyBorder="1" applyAlignment="1">
      <alignment horizontal="center" vertical="center"/>
    </xf>
    <xf numFmtId="0" fontId="65" fillId="16" borderId="34" xfId="0" applyFont="1" applyFill="1" applyBorder="1" applyAlignment="1">
      <alignment horizontal="center" vertical="center"/>
    </xf>
    <xf numFmtId="0" fontId="66" fillId="0" borderId="65" xfId="12" applyFill="1" applyBorder="1" applyAlignment="1" applyProtection="1">
      <alignment horizontal="center" vertical="center"/>
    </xf>
    <xf numFmtId="0" fontId="66" fillId="0" borderId="47" xfId="12" applyFill="1" applyBorder="1" applyAlignment="1" applyProtection="1">
      <alignment horizontal="center" vertical="center"/>
    </xf>
    <xf numFmtId="0" fontId="66" fillId="0" borderId="34" xfId="12" applyFill="1" applyBorder="1" applyAlignment="1" applyProtection="1">
      <alignment horizontal="center" vertical="center"/>
    </xf>
    <xf numFmtId="0" fontId="63" fillId="60" borderId="82" xfId="2" applyFont="1" applyFill="1" applyBorder="1" applyAlignment="1">
      <alignment horizontal="center" vertical="center"/>
    </xf>
    <xf numFmtId="0" fontId="63" fillId="60" borderId="32" xfId="2" applyFont="1" applyFill="1" applyBorder="1" applyAlignment="1">
      <alignment horizontal="center" vertical="center"/>
    </xf>
    <xf numFmtId="0" fontId="63" fillId="60" borderId="52" xfId="2" applyFont="1" applyFill="1" applyBorder="1" applyAlignment="1">
      <alignment horizontal="center" vertical="center"/>
    </xf>
    <xf numFmtId="0" fontId="63" fillId="60" borderId="83" xfId="2" applyFont="1" applyFill="1" applyBorder="1" applyAlignment="1">
      <alignment horizontal="center" vertical="center"/>
    </xf>
    <xf numFmtId="0" fontId="63" fillId="60" borderId="37" xfId="2" applyFont="1" applyFill="1" applyBorder="1" applyAlignment="1">
      <alignment horizontal="center" vertical="center"/>
    </xf>
    <xf numFmtId="0" fontId="63" fillId="60" borderId="36" xfId="2" applyFont="1" applyFill="1" applyBorder="1" applyAlignment="1">
      <alignment horizontal="center" vertical="center"/>
    </xf>
    <xf numFmtId="0" fontId="24" fillId="16" borderId="33" xfId="0" applyFont="1" applyFill="1" applyBorder="1" applyAlignment="1">
      <alignment horizontal="center" vertical="center" wrapText="1"/>
    </xf>
    <xf numFmtId="0" fontId="24" fillId="16" borderId="47" xfId="0" applyFont="1" applyFill="1" applyBorder="1" applyAlignment="1">
      <alignment horizontal="center" vertical="center" wrapText="1"/>
    </xf>
    <xf numFmtId="0" fontId="24" fillId="16" borderId="34" xfId="0" applyFont="1" applyFill="1" applyBorder="1" applyAlignment="1">
      <alignment horizontal="center" vertical="center" wrapText="1"/>
    </xf>
    <xf numFmtId="0" fontId="31" fillId="16" borderId="33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1" fillId="16" borderId="34" xfId="0" applyFont="1" applyFill="1" applyBorder="1" applyAlignment="1">
      <alignment horizontal="center" vertical="center"/>
    </xf>
    <xf numFmtId="0" fontId="38" fillId="16" borderId="33" xfId="0" applyFont="1" applyFill="1" applyBorder="1" applyAlignment="1">
      <alignment horizontal="center" vertical="center"/>
    </xf>
    <xf numFmtId="0" fontId="38" fillId="16" borderId="47" xfId="0" applyFont="1" applyFill="1" applyBorder="1" applyAlignment="1">
      <alignment horizontal="center" vertical="center"/>
    </xf>
    <xf numFmtId="0" fontId="38" fillId="16" borderId="34" xfId="0" applyFont="1" applyFill="1" applyBorder="1" applyAlignment="1">
      <alignment horizontal="center" vertical="center"/>
    </xf>
    <xf numFmtId="0" fontId="59" fillId="0" borderId="33" xfId="9" applyFont="1" applyFill="1" applyBorder="1" applyAlignment="1">
      <alignment horizontal="center" vertical="center"/>
    </xf>
    <xf numFmtId="0" fontId="59" fillId="0" borderId="47" xfId="9" applyFont="1" applyFill="1" applyBorder="1" applyAlignment="1">
      <alignment horizontal="center" vertical="center"/>
    </xf>
    <xf numFmtId="0" fontId="59" fillId="0" borderId="34" xfId="9" applyFont="1" applyFill="1" applyBorder="1" applyAlignment="1">
      <alignment horizontal="center" vertical="center"/>
    </xf>
    <xf numFmtId="17" fontId="25" fillId="14" borderId="0" xfId="0" applyNumberFormat="1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/>
    </xf>
    <xf numFmtId="0" fontId="24" fillId="31" borderId="51" xfId="0" applyFont="1" applyFill="1" applyBorder="1" applyAlignment="1">
      <alignment horizontal="center"/>
    </xf>
    <xf numFmtId="0" fontId="30" fillId="16" borderId="31" xfId="0" applyFont="1" applyFill="1" applyBorder="1" applyAlignment="1">
      <alignment horizontal="center" vertical="center" textRotation="90"/>
    </xf>
    <xf numFmtId="0" fontId="24" fillId="16" borderId="31" xfId="0" applyFont="1" applyFill="1" applyBorder="1" applyAlignment="1">
      <alignment horizontal="center" vertical="center"/>
    </xf>
    <xf numFmtId="0" fontId="63" fillId="20" borderId="31" xfId="2" applyFont="1" applyBorder="1" applyAlignment="1">
      <alignment horizontal="center" vertical="center"/>
    </xf>
    <xf numFmtId="0" fontId="38" fillId="16" borderId="31" xfId="0" applyFont="1" applyFill="1" applyBorder="1" applyAlignment="1">
      <alignment horizontal="center" vertical="center" wrapText="1"/>
    </xf>
    <xf numFmtId="0" fontId="37" fillId="15" borderId="31" xfId="0" applyFont="1" applyFill="1" applyBorder="1" applyAlignment="1">
      <alignment horizontal="center" vertical="center" textRotation="90"/>
    </xf>
    <xf numFmtId="0" fontId="27" fillId="14" borderId="31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59" fillId="0" borderId="31" xfId="9" applyFont="1" applyFill="1" applyBorder="1" applyAlignment="1">
      <alignment horizontal="center" vertical="center"/>
    </xf>
    <xf numFmtId="0" fontId="63" fillId="60" borderId="31" xfId="2" applyFont="1" applyFill="1" applyBorder="1" applyAlignment="1">
      <alignment horizontal="center" vertical="center"/>
    </xf>
    <xf numFmtId="0" fontId="63" fillId="63" borderId="33" xfId="21" applyFont="1" applyBorder="1" applyAlignment="1">
      <alignment horizontal="center" vertical="center" textRotation="45"/>
    </xf>
    <xf numFmtId="0" fontId="63" fillId="63" borderId="47" xfId="21" applyFont="1" applyBorder="1" applyAlignment="1">
      <alignment horizontal="center" vertical="center" textRotation="45"/>
    </xf>
    <xf numFmtId="0" fontId="63" fillId="63" borderId="34" xfId="21" applyFont="1" applyBorder="1" applyAlignment="1">
      <alignment horizontal="center" vertical="center" textRotation="45"/>
    </xf>
    <xf numFmtId="0" fontId="31" fillId="16" borderId="31" xfId="0" applyFont="1" applyFill="1" applyBorder="1" applyAlignment="1">
      <alignment horizontal="center" vertical="center" wrapText="1"/>
    </xf>
    <xf numFmtId="0" fontId="65" fillId="16" borderId="31" xfId="0" applyFont="1" applyFill="1" applyBorder="1" applyAlignment="1">
      <alignment horizontal="center" vertical="center" wrapText="1"/>
    </xf>
    <xf numFmtId="0" fontId="65" fillId="16" borderId="31" xfId="0" applyFont="1" applyFill="1" applyBorder="1" applyAlignment="1">
      <alignment horizontal="center" vertical="center"/>
    </xf>
    <xf numFmtId="0" fontId="98" fillId="63" borderId="31" xfId="21" applyFont="1" applyBorder="1" applyAlignment="1">
      <alignment horizontal="center" vertical="center"/>
    </xf>
    <xf numFmtId="0" fontId="93" fillId="21" borderId="65" xfId="3" applyFont="1" applyBorder="1" applyAlignment="1" applyProtection="1">
      <alignment horizontal="center" vertical="center" wrapText="1"/>
    </xf>
    <xf numFmtId="0" fontId="93" fillId="21" borderId="47" xfId="3" applyFont="1" applyBorder="1" applyAlignment="1" applyProtection="1">
      <alignment horizontal="center" vertical="center" wrapText="1"/>
    </xf>
    <xf numFmtId="0" fontId="93" fillId="21" borderId="34" xfId="3" applyFont="1" applyBorder="1" applyAlignment="1" applyProtection="1">
      <alignment horizontal="center" vertical="center" wrapText="1"/>
    </xf>
    <xf numFmtId="0" fontId="66" fillId="0" borderId="50" xfId="12" applyFill="1" applyBorder="1" applyAlignment="1" applyProtection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59" fillId="27" borderId="33" xfId="9" applyFont="1" applyBorder="1" applyAlignment="1" applyProtection="1">
      <alignment horizontal="center" vertical="center" wrapText="1"/>
    </xf>
    <xf numFmtId="0" fontId="59" fillId="27" borderId="47" xfId="9" applyFont="1" applyBorder="1" applyAlignment="1" applyProtection="1">
      <alignment horizontal="center" vertical="center" wrapText="1"/>
    </xf>
    <xf numFmtId="0" fontId="59" fillId="27" borderId="34" xfId="9" applyFont="1" applyBorder="1" applyAlignment="1" applyProtection="1">
      <alignment horizontal="center" vertical="center" wrapText="1"/>
    </xf>
    <xf numFmtId="0" fontId="5" fillId="26" borderId="50" xfId="8" applyFont="1" applyAlignment="1" applyProtection="1">
      <alignment horizontal="center" vertical="center"/>
    </xf>
    <xf numFmtId="0" fontId="66" fillId="26" borderId="50" xfId="12" applyFill="1" applyBorder="1" applyAlignment="1" applyProtection="1">
      <alignment horizontal="center" vertical="center"/>
    </xf>
    <xf numFmtId="0" fontId="0" fillId="0" borderId="47" xfId="0" applyBorder="1"/>
    <xf numFmtId="0" fontId="0" fillId="0" borderId="34" xfId="0" applyBorder="1"/>
    <xf numFmtId="0" fontId="59" fillId="27" borderId="31" xfId="9" applyFont="1" applyBorder="1" applyAlignment="1">
      <alignment horizontal="center" vertical="center"/>
    </xf>
    <xf numFmtId="0" fontId="59" fillId="27" borderId="33" xfId="9" applyFont="1" applyBorder="1" applyAlignment="1">
      <alignment horizontal="center" vertical="center"/>
    </xf>
    <xf numFmtId="0" fontId="27" fillId="17" borderId="33" xfId="0" applyFont="1" applyFill="1" applyBorder="1" applyAlignment="1">
      <alignment horizontal="center" vertical="center"/>
    </xf>
    <xf numFmtId="0" fontId="27" fillId="17" borderId="47" xfId="0" applyFont="1" applyFill="1" applyBorder="1" applyAlignment="1">
      <alignment horizontal="center" vertical="center"/>
    </xf>
    <xf numFmtId="0" fontId="27" fillId="17" borderId="34" xfId="0" applyFont="1" applyFill="1" applyBorder="1" applyAlignment="1">
      <alignment horizontal="center" vertical="center"/>
    </xf>
    <xf numFmtId="0" fontId="32" fillId="17" borderId="31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 wrapText="1"/>
    </xf>
    <xf numFmtId="0" fontId="59" fillId="27" borderId="47" xfId="9" applyFont="1" applyBorder="1" applyAlignment="1">
      <alignment horizontal="center" vertical="center"/>
    </xf>
    <xf numFmtId="0" fontId="62" fillId="23" borderId="33" xfId="5" applyFont="1" applyBorder="1" applyAlignment="1">
      <alignment horizontal="center" vertical="center" wrapText="1"/>
    </xf>
    <xf numFmtId="0" fontId="62" fillId="23" borderId="47" xfId="5" applyFont="1" applyBorder="1" applyAlignment="1">
      <alignment horizontal="center" vertical="center" wrapText="1"/>
    </xf>
    <xf numFmtId="0" fontId="62" fillId="23" borderId="34" xfId="5" applyFont="1" applyBorder="1" applyAlignment="1">
      <alignment horizontal="center" vertical="center" wrapText="1"/>
    </xf>
    <xf numFmtId="0" fontId="27" fillId="17" borderId="31" xfId="0" applyFont="1" applyFill="1" applyBorder="1" applyAlignment="1">
      <alignment horizontal="center" vertical="center"/>
    </xf>
    <xf numFmtId="0" fontId="62" fillId="23" borderId="33" xfId="5" applyFont="1" applyBorder="1" applyAlignment="1">
      <alignment horizontal="center" vertical="center"/>
    </xf>
    <xf numFmtId="0" fontId="62" fillId="23" borderId="31" xfId="5" applyFont="1" applyBorder="1" applyAlignment="1">
      <alignment horizontal="center" vertical="center"/>
    </xf>
    <xf numFmtId="0" fontId="28" fillId="16" borderId="53" xfId="0" applyFont="1" applyFill="1" applyBorder="1" applyAlignment="1">
      <alignment horizontal="center" vertical="center"/>
    </xf>
    <xf numFmtId="0" fontId="29" fillId="15" borderId="34" xfId="0" applyFont="1" applyFill="1" applyBorder="1" applyAlignment="1">
      <alignment horizontal="center" vertical="center" textRotation="90"/>
    </xf>
    <xf numFmtId="0" fontId="9" fillId="26" borderId="50" xfId="8" applyFont="1" applyAlignment="1" applyProtection="1">
      <alignment horizontal="center" vertical="center"/>
    </xf>
    <xf numFmtId="0" fontId="29" fillId="15" borderId="31" xfId="0" applyFont="1" applyFill="1" applyBorder="1" applyAlignment="1">
      <alignment horizontal="center" vertical="center" textRotation="90"/>
    </xf>
    <xf numFmtId="0" fontId="67" fillId="14" borderId="3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67" fillId="26" borderId="50" xfId="8" applyFont="1" applyAlignment="1" applyProtection="1">
      <alignment horizontal="center" vertical="center" wrapText="1"/>
    </xf>
    <xf numFmtId="0" fontId="84" fillId="27" borderId="33" xfId="9" applyFont="1" applyBorder="1" applyAlignment="1">
      <alignment horizontal="center" vertical="center" wrapText="1"/>
    </xf>
    <xf numFmtId="0" fontId="84" fillId="27" borderId="47" xfId="9" applyFont="1" applyBorder="1" applyAlignment="1">
      <alignment horizontal="center" vertical="center" wrapText="1"/>
    </xf>
    <xf numFmtId="0" fontId="84" fillId="27" borderId="34" xfId="9" applyFont="1" applyBorder="1" applyAlignment="1">
      <alignment horizontal="center" vertical="center" wrapText="1"/>
    </xf>
    <xf numFmtId="0" fontId="9" fillId="26" borderId="65" xfId="8" applyFont="1" applyBorder="1" applyAlignment="1" applyProtection="1">
      <alignment horizontal="center" vertical="center"/>
    </xf>
    <xf numFmtId="0" fontId="9" fillId="26" borderId="47" xfId="8" applyFont="1" applyBorder="1" applyAlignment="1" applyProtection="1">
      <alignment horizontal="center" vertical="center"/>
    </xf>
    <xf numFmtId="0" fontId="9" fillId="26" borderId="34" xfId="8" applyFont="1" applyBorder="1" applyAlignment="1" applyProtection="1">
      <alignment horizontal="center" vertical="center"/>
    </xf>
    <xf numFmtId="0" fontId="59" fillId="27" borderId="33" xfId="9" applyFont="1" applyBorder="1" applyAlignment="1">
      <alignment horizontal="center" vertical="center" wrapText="1"/>
    </xf>
    <xf numFmtId="0" fontId="59" fillId="27" borderId="47" xfId="9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53" fillId="25" borderId="49" xfId="7" applyAlignment="1">
      <alignment horizontal="center"/>
    </xf>
    <xf numFmtId="0" fontId="58" fillId="24" borderId="46" xfId="6" applyAlignment="1">
      <alignment horizontal="center"/>
    </xf>
    <xf numFmtId="0" fontId="54" fillId="21" borderId="48" xfId="3" applyBorder="1" applyAlignment="1">
      <alignment horizontal="center" vertical="center"/>
    </xf>
    <xf numFmtId="0" fontId="4" fillId="27" borderId="40" xfId="9" applyBorder="1" applyAlignment="1">
      <alignment horizontal="center"/>
    </xf>
    <xf numFmtId="0" fontId="4" fillId="27" borderId="41" xfId="9" applyBorder="1"/>
    <xf numFmtId="0" fontId="4" fillId="27" borderId="42" xfId="9" applyBorder="1" applyAlignment="1">
      <alignment horizontal="center"/>
    </xf>
    <xf numFmtId="0" fontId="4" fillId="27" borderId="43" xfId="9" applyBorder="1"/>
    <xf numFmtId="0" fontId="4" fillId="27" borderId="44" xfId="9" applyBorder="1" applyAlignment="1">
      <alignment horizontal="center"/>
    </xf>
    <xf numFmtId="0" fontId="4" fillId="27" borderId="45" xfId="9" applyBorder="1"/>
    <xf numFmtId="0" fontId="44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/>
    </xf>
    <xf numFmtId="0" fontId="49" fillId="0" borderId="0" xfId="0" applyFont="1" applyAlignment="1">
      <alignment horizontal="center" vertical="center" wrapText="1"/>
    </xf>
    <xf numFmtId="0" fontId="0" fillId="0" borderId="0" xfId="0"/>
    <xf numFmtId="0" fontId="9" fillId="0" borderId="0" xfId="0" applyFont="1" applyAlignment="1">
      <alignment horizontal="center" vertical="top" textRotation="255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textRotation="255"/>
    </xf>
    <xf numFmtId="0" fontId="50" fillId="0" borderId="0" xfId="0" applyFont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top"/>
    </xf>
    <xf numFmtId="0" fontId="10" fillId="9" borderId="18" xfId="0" applyFont="1" applyFill="1" applyBorder="1" applyAlignment="1">
      <alignment horizontal="center"/>
    </xf>
    <xf numFmtId="0" fontId="11" fillId="10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3" fillId="5" borderId="21" xfId="0" applyFont="1" applyFill="1" applyBorder="1" applyAlignment="1">
      <alignment horizontal="center" vertical="top"/>
    </xf>
    <xf numFmtId="0" fontId="6" fillId="0" borderId="24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center"/>
    </xf>
    <xf numFmtId="0" fontId="13" fillId="5" borderId="21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3" fillId="5" borderId="20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4" fillId="21" borderId="0" xfId="3" applyAlignment="1">
      <alignment horizontal="center"/>
    </xf>
    <xf numFmtId="0" fontId="54" fillId="20" borderId="0" xfId="2" applyAlignment="1">
      <alignment horizontal="center"/>
    </xf>
    <xf numFmtId="0" fontId="52" fillId="19" borderId="48" xfId="1" applyBorder="1" applyAlignment="1">
      <alignment horizontal="center" wrapText="1"/>
    </xf>
    <xf numFmtId="0" fontId="52" fillId="19" borderId="0" xfId="1" applyBorder="1" applyAlignment="1">
      <alignment horizontal="center" wrapText="1"/>
    </xf>
    <xf numFmtId="0" fontId="55" fillId="19" borderId="46" xfId="1" applyFont="1" applyAlignment="1">
      <alignment horizontal="center" vertical="center" wrapText="1"/>
    </xf>
    <xf numFmtId="0" fontId="53" fillId="20" borderId="33" xfId="2" applyFont="1" applyBorder="1" applyAlignment="1">
      <alignment horizontal="center" vertical="center"/>
    </xf>
    <xf numFmtId="0" fontId="53" fillId="20" borderId="47" xfId="2" applyFont="1" applyBorder="1" applyAlignment="1">
      <alignment horizontal="center" vertical="center"/>
    </xf>
    <xf numFmtId="0" fontId="53" fillId="20" borderId="34" xfId="2" applyFont="1" applyBorder="1" applyAlignment="1">
      <alignment horizontal="center" vertical="center"/>
    </xf>
    <xf numFmtId="0" fontId="54" fillId="21" borderId="33" xfId="3" applyBorder="1" applyAlignment="1">
      <alignment horizontal="center" vertical="center"/>
    </xf>
    <xf numFmtId="0" fontId="54" fillId="21" borderId="47" xfId="3" applyBorder="1" applyAlignment="1">
      <alignment horizontal="center" vertical="center"/>
    </xf>
    <xf numFmtId="0" fontId="54" fillId="21" borderId="34" xfId="3" applyBorder="1" applyAlignment="1">
      <alignment horizontal="center" vertical="center"/>
    </xf>
    <xf numFmtId="0" fontId="54" fillId="22" borderId="0" xfId="4" applyAlignment="1">
      <alignment horizontal="center"/>
    </xf>
    <xf numFmtId="0" fontId="25" fillId="17" borderId="31" xfId="0" applyFont="1" applyFill="1" applyBorder="1" applyAlignment="1">
      <alignment horizontal="center" vertical="center"/>
    </xf>
    <xf numFmtId="0" fontId="36" fillId="18" borderId="32" xfId="0" applyFont="1" applyFill="1" applyBorder="1" applyAlignment="1">
      <alignment horizontal="center" vertical="center"/>
    </xf>
    <xf numFmtId="0" fontId="53" fillId="22" borderId="33" xfId="4" applyFont="1" applyBorder="1" applyAlignment="1">
      <alignment horizontal="center" vertical="center"/>
    </xf>
    <xf numFmtId="0" fontId="53" fillId="22" borderId="47" xfId="4" applyFont="1" applyBorder="1" applyAlignment="1">
      <alignment horizontal="center" vertical="center"/>
    </xf>
    <xf numFmtId="0" fontId="53" fillId="22" borderId="34" xfId="4" applyFont="1" applyBorder="1" applyAlignment="1">
      <alignment horizontal="center" vertical="center"/>
    </xf>
    <xf numFmtId="0" fontId="0" fillId="39" borderId="0" xfId="0" applyFill="1" applyAlignment="1">
      <alignment horizontal="center"/>
    </xf>
    <xf numFmtId="0" fontId="0" fillId="41" borderId="72" xfId="0" applyFill="1" applyBorder="1" applyAlignment="1">
      <alignment horizontal="center"/>
    </xf>
    <xf numFmtId="0" fontId="0" fillId="39" borderId="72" xfId="0" applyFill="1" applyBorder="1" applyAlignment="1">
      <alignment horizontal="center"/>
    </xf>
    <xf numFmtId="0" fontId="0" fillId="0" borderId="0" xfId="0" applyAlignment="1">
      <alignment horizontal="center"/>
    </xf>
    <xf numFmtId="0" fontId="57" fillId="23" borderId="0" xfId="5" applyAlignment="1">
      <alignment horizontal="center"/>
    </xf>
    <xf numFmtId="0" fontId="93" fillId="58" borderId="0" xfId="19" applyFont="1" applyAlignment="1">
      <alignment horizontal="center" vertical="center" textRotation="90"/>
    </xf>
    <xf numFmtId="17" fontId="91" fillId="0" borderId="0" xfId="0" applyNumberFormat="1" applyFont="1" applyAlignment="1">
      <alignment horizontal="center"/>
    </xf>
    <xf numFmtId="0" fontId="93" fillId="22" borderId="0" xfId="4" applyFont="1" applyAlignment="1">
      <alignment horizontal="center" vertical="center" textRotation="90"/>
    </xf>
    <xf numFmtId="0" fontId="2" fillId="46" borderId="0" xfId="15" applyAlignment="1">
      <alignment horizontal="center"/>
    </xf>
    <xf numFmtId="0" fontId="97" fillId="23" borderId="0" xfId="5" applyFont="1" applyAlignment="1">
      <alignment horizontal="center" vertical="center" textRotation="90"/>
    </xf>
    <xf numFmtId="0" fontId="9" fillId="0" borderId="0" xfId="0" applyFont="1" applyAlignment="1">
      <alignment horizontal="left"/>
    </xf>
    <xf numFmtId="0" fontId="89" fillId="56" borderId="0" xfId="0" applyFont="1" applyFill="1" applyAlignment="1">
      <alignment horizontal="center"/>
    </xf>
    <xf numFmtId="0" fontId="88" fillId="48" borderId="0" xfId="0" applyFont="1" applyFill="1" applyAlignment="1">
      <alignment horizontal="center"/>
    </xf>
    <xf numFmtId="0" fontId="89" fillId="55" borderId="0" xfId="0" applyFont="1" applyFill="1" applyAlignment="1">
      <alignment horizontal="center"/>
    </xf>
    <xf numFmtId="0" fontId="89" fillId="52" borderId="0" xfId="0" applyFont="1" applyFill="1" applyAlignment="1">
      <alignment horizontal="center"/>
    </xf>
    <xf numFmtId="0" fontId="89" fillId="31" borderId="0" xfId="0" applyFont="1" applyFill="1" applyAlignment="1">
      <alignment horizontal="center"/>
    </xf>
    <xf numFmtId="0" fontId="53" fillId="57" borderId="0" xfId="18" applyFont="1" applyAlignment="1">
      <alignment horizontal="center" vertical="center"/>
    </xf>
    <xf numFmtId="0" fontId="53" fillId="57" borderId="75" xfId="18" applyFont="1" applyBorder="1" applyAlignment="1">
      <alignment horizontal="center" vertical="center"/>
    </xf>
    <xf numFmtId="0" fontId="53" fillId="20" borderId="0" xfId="2" applyFont="1" applyBorder="1" applyAlignment="1">
      <alignment horizontal="center"/>
    </xf>
    <xf numFmtId="0" fontId="53" fillId="20" borderId="69" xfId="2" applyFont="1" applyBorder="1" applyAlignment="1">
      <alignment horizontal="center"/>
    </xf>
    <xf numFmtId="0" fontId="53" fillId="20" borderId="0" xfId="2" applyFont="1" applyAlignment="1">
      <alignment horizontal="center"/>
    </xf>
    <xf numFmtId="0" fontId="66" fillId="0" borderId="0" xfId="12" applyAlignment="1" applyProtection="1"/>
  </cellXfs>
  <cellStyles count="24">
    <cellStyle name="20% - Énfasis1" xfId="9" builtinId="30"/>
    <cellStyle name="20% - Énfasis2" xfId="15" builtinId="34"/>
    <cellStyle name="20% - Énfasis3" xfId="11" builtinId="38"/>
    <cellStyle name="40% - Énfasis1" xfId="10" builtinId="31"/>
    <cellStyle name="40% - Énfasis3" xfId="22" builtinId="39"/>
    <cellStyle name="60% - Énfasis1" xfId="18" builtinId="32"/>
    <cellStyle name="60% - Énfasis2" xfId="14" builtinId="36"/>
    <cellStyle name="60% - Énfasis3" xfId="23" builtinId="40"/>
    <cellStyle name="60% - Énfasis4" xfId="19" builtinId="44"/>
    <cellStyle name="60% - Énfasis6" xfId="21" builtinId="52"/>
    <cellStyle name="Buena" xfId="13" builtinId="26"/>
    <cellStyle name="Cálculo" xfId="6" builtinId="22"/>
    <cellStyle name="Celda de comprobación" xfId="7" builtinId="23"/>
    <cellStyle name="Énfasis1" xfId="2" builtinId="29"/>
    <cellStyle name="Énfasis2" xfId="3" builtinId="33"/>
    <cellStyle name="Énfasis3" xfId="4" builtinId="37"/>
    <cellStyle name="Énfasis4" xfId="20" builtinId="41"/>
    <cellStyle name="Énfasis6" xfId="16" builtinId="49"/>
    <cellStyle name="Entrada" xfId="1" builtinId="20"/>
    <cellStyle name="Hipervínculo" xfId="12" builtinId="8"/>
    <cellStyle name="Neutral" xfId="5" builtinId="28"/>
    <cellStyle name="Normal" xfId="0" builtinId="0"/>
    <cellStyle name="Notas" xfId="8" builtinId="10"/>
    <cellStyle name="Salida" xfId="17" builtinId="2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5" formatCode="h:mm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CCC00"/>
      <rgbColor rgb="003366FF"/>
      <rgbColor rgb="0023B8DC"/>
      <rgbColor rgb="00B3B3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45</xdr:row>
      <xdr:rowOff>247650</xdr:rowOff>
    </xdr:from>
    <xdr:to>
      <xdr:col>4</xdr:col>
      <xdr:colOff>828675</xdr:colOff>
      <xdr:row>59</xdr:row>
      <xdr:rowOff>95250</xdr:rowOff>
    </xdr:to>
    <xdr:cxnSp macro="">
      <xdr:nvCxnSpPr>
        <xdr:cNvPr id="4" name="3 Conector recto de flecha"/>
        <xdr:cNvCxnSpPr/>
      </xdr:nvCxnSpPr>
      <xdr:spPr>
        <a:xfrm rot="5400000">
          <a:off x="762000" y="8353425"/>
          <a:ext cx="2876550" cy="24384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1228726</xdr:colOff>
      <xdr:row>7</xdr:row>
      <xdr:rowOff>152400</xdr:rowOff>
    </xdr:from>
    <xdr:to>
      <xdr:col>6</xdr:col>
      <xdr:colOff>1466851</xdr:colOff>
      <xdr:row>19</xdr:row>
      <xdr:rowOff>133350</xdr:rowOff>
    </xdr:to>
    <xdr:cxnSp macro="">
      <xdr:nvCxnSpPr>
        <xdr:cNvPr id="11" name="10 Conector recto de flecha"/>
        <xdr:cNvCxnSpPr/>
      </xdr:nvCxnSpPr>
      <xdr:spPr>
        <a:xfrm rot="16200000" flipV="1">
          <a:off x="4667251" y="2371725"/>
          <a:ext cx="2162175" cy="2381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8</xdr:row>
      <xdr:rowOff>114300</xdr:rowOff>
    </xdr:from>
    <xdr:to>
      <xdr:col>6</xdr:col>
      <xdr:colOff>114300</xdr:colOff>
      <xdr:row>24</xdr:row>
      <xdr:rowOff>66676</xdr:rowOff>
    </xdr:to>
    <xdr:pic>
      <xdr:nvPicPr>
        <xdr:cNvPr id="3" name="Graphics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1438275"/>
          <a:ext cx="4219575" cy="2543176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7</xdr:row>
      <xdr:rowOff>85724</xdr:rowOff>
    </xdr:from>
    <xdr:to>
      <xdr:col>13</xdr:col>
      <xdr:colOff>371475</xdr:colOff>
      <xdr:row>26</xdr:row>
      <xdr:rowOff>28574</xdr:rowOff>
    </xdr:to>
    <xdr:pic>
      <xdr:nvPicPr>
        <xdr:cNvPr id="4" name="Graphics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9" y="1247774"/>
          <a:ext cx="4781551" cy="3019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697320</xdr:colOff>
      <xdr:row>2</xdr:row>
      <xdr:rowOff>57240</xdr:rowOff>
    </xdr:from>
    <xdr:to>
      <xdr:col>10</xdr:col>
      <xdr:colOff>373680</xdr:colOff>
      <xdr:row>10</xdr:row>
      <xdr:rowOff>43560</xdr:rowOff>
    </xdr:to>
    <xdr:pic>
      <xdr:nvPicPr>
        <xdr:cNvPr id="3" name="Graphics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3840" y="380880"/>
          <a:ext cx="2927880" cy="184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29880</xdr:colOff>
      <xdr:row>14</xdr:row>
      <xdr:rowOff>45720</xdr:rowOff>
    </xdr:from>
    <xdr:to>
      <xdr:col>10</xdr:col>
      <xdr:colOff>423360</xdr:colOff>
      <xdr:row>20</xdr:row>
      <xdr:rowOff>79560</xdr:rowOff>
    </xdr:to>
    <xdr:pic>
      <xdr:nvPicPr>
        <xdr:cNvPr id="4" name="Graphics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280" y="2876040"/>
          <a:ext cx="2832120" cy="17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168120</xdr:colOff>
      <xdr:row>24</xdr:row>
      <xdr:rowOff>66960</xdr:rowOff>
    </xdr:from>
    <xdr:to>
      <xdr:col>10</xdr:col>
      <xdr:colOff>383400</xdr:colOff>
      <xdr:row>31</xdr:row>
      <xdr:rowOff>30600</xdr:rowOff>
    </xdr:to>
    <xdr:pic>
      <xdr:nvPicPr>
        <xdr:cNvPr id="5" name="Graphics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7520" y="5221440"/>
          <a:ext cx="2653920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8:K31" totalsRowShown="0" headerRowCellStyle="Normal" dataCellStyle="Normal">
  <autoFilter ref="C8:K31"/>
  <tableColumns count="9">
    <tableColumn id="1" name="DNI" dataCellStyle="Normal"/>
    <tableColumn id="2" name="Nombre" dataCellStyle="Normal"/>
    <tableColumn id="3" name="Apellido" dataCellStyle="Normal"/>
    <tableColumn id="4" name="Columna1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DxfId="10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D11:L27" totalsRowShown="0" headerRowCellStyle="Neutral" dataCellStyle="Neutral">
  <autoFilter ref="D11:L27"/>
  <tableColumns count="9">
    <tableColumn id="1" name="DNI" dataCellStyle="Normal"/>
    <tableColumn id="2" name="Nombre" dataCellStyle="Normal"/>
    <tableColumn id="3" name="Apellido" dataCellStyle="Normal"/>
    <tableColumn id="4" name="Apellido  2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CellStyle="Norm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8:L20" totalsRowShown="0" dataDxfId="9">
  <autoFilter ref="C8:L20">
    <filterColumn colId="9"/>
  </autoFilter>
  <tableColumns count="10">
    <tableColumn id="1" name="jornada" dataDxfId="8"/>
    <tableColumn id="2" name="fecha" dataDxfId="7"/>
    <tableColumn id="3" name="hora" dataDxfId="6"/>
    <tableColumn id="4" name="Equipo" dataDxfId="5"/>
    <tableColumn id="5" name="Desplazamiento"/>
    <tableColumn id="6" name="polideportivo" dataDxfId="4"/>
    <tableColumn id="7" name="direccion" dataDxfId="3"/>
    <tableColumn id="8" name="Telefono" dataDxfId="2"/>
    <tableColumn id="9" name="google maps" dataDxfId="1" dataCellStyle="Hipervínculo"/>
    <tableColumn id="10" name="salid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utocares-aizpurua.es" TargetMode="External"/><Relationship Id="rId2" Type="http://schemas.openxmlformats.org/officeDocument/2006/relationships/hyperlink" Target="http://maps.google.es/maps?f=q&amp;hl=es&amp;q=IBARRA+Z/G,BERGARA,Espa%C3%B1a&amp;ie=UTF8&amp;z=16&amp;om=1" TargetMode="External"/><Relationship Id="rId1" Type="http://schemas.openxmlformats.org/officeDocument/2006/relationships/hyperlink" Target="http://maps.google.es/maps?f=q&amp;hl=es&amp;q=IBARRA+Z/G,BERGARA,Espa%C3%B1a&amp;ie=UTF8&amp;z=16&amp;om=1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Y26"/>
  <sheetViews>
    <sheetView zoomScale="110" zoomScaleNormal="110" zoomScalePageLayoutView="60" workbookViewId="0">
      <selection activeCell="BF3" sqref="BF3:BJ3"/>
    </sheetView>
  </sheetViews>
  <sheetFormatPr baseColWidth="10" defaultColWidth="5.140625" defaultRowHeight="9"/>
  <cols>
    <col min="1" max="1" width="5.140625" style="150"/>
    <col min="2" max="20" width="1.42578125" style="150" customWidth="1"/>
    <col min="21" max="73" width="4.28515625" style="150" customWidth="1"/>
    <col min="74" max="16384" width="5.140625" style="150"/>
  </cols>
  <sheetData>
    <row r="2" spans="1:77" ht="9.75" thickBot="1"/>
    <row r="3" spans="1:77" ht="12" customHeight="1" thickTop="1" thickBot="1">
      <c r="A3" s="151"/>
      <c r="B3" s="464" t="s">
        <v>0</v>
      </c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8" t="s">
        <v>1</v>
      </c>
      <c r="V3" s="468"/>
      <c r="W3" s="468"/>
      <c r="X3" s="463" t="s">
        <v>2</v>
      </c>
      <c r="Y3" s="463"/>
      <c r="Z3" s="463"/>
      <c r="AA3" s="463"/>
      <c r="AB3" s="462" t="s">
        <v>3</v>
      </c>
      <c r="AC3" s="462"/>
      <c r="AD3" s="462"/>
      <c r="AE3" s="462"/>
      <c r="AF3" s="463" t="s">
        <v>4</v>
      </c>
      <c r="AG3" s="463"/>
      <c r="AH3" s="463"/>
      <c r="AI3" s="463"/>
      <c r="AJ3" s="463"/>
      <c r="AK3" s="462" t="s">
        <v>5</v>
      </c>
      <c r="AL3" s="462"/>
      <c r="AM3" s="462"/>
      <c r="AN3" s="462"/>
      <c r="AO3" s="463" t="s">
        <v>6</v>
      </c>
      <c r="AP3" s="463"/>
      <c r="AQ3" s="463"/>
      <c r="AR3" s="463"/>
      <c r="AS3" s="463"/>
      <c r="AT3" s="469" t="s">
        <v>205</v>
      </c>
      <c r="AU3" s="469"/>
      <c r="AV3" s="469"/>
      <c r="AW3" s="470"/>
      <c r="AX3" s="469" t="s">
        <v>7</v>
      </c>
      <c r="AY3" s="469"/>
      <c r="AZ3" s="469"/>
      <c r="BA3" s="469"/>
      <c r="BB3" s="471" t="s">
        <v>8</v>
      </c>
      <c r="BC3" s="469"/>
      <c r="BD3" s="469"/>
      <c r="BE3" s="469"/>
      <c r="BF3" s="471" t="s">
        <v>9</v>
      </c>
      <c r="BG3" s="469"/>
      <c r="BH3" s="469"/>
      <c r="BI3" s="469"/>
      <c r="BJ3" s="469"/>
      <c r="BK3" s="471" t="s">
        <v>10</v>
      </c>
      <c r="BL3" s="469"/>
      <c r="BM3" s="469"/>
      <c r="BN3" s="469"/>
      <c r="BO3" s="471" t="s">
        <v>11</v>
      </c>
      <c r="BP3" s="469"/>
      <c r="BQ3" s="469"/>
      <c r="BR3" s="469"/>
      <c r="BS3" s="471" t="s">
        <v>1</v>
      </c>
      <c r="BT3" s="469"/>
      <c r="BU3" s="220"/>
      <c r="BV3" s="152"/>
    </row>
    <row r="4" spans="1:77" ht="12" customHeight="1" thickBot="1">
      <c r="A4" s="151"/>
      <c r="B4" s="465" t="s">
        <v>13</v>
      </c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  <c r="T4" s="465"/>
      <c r="U4" s="153">
        <v>1</v>
      </c>
      <c r="V4" s="154">
        <f t="shared" ref="V4:BA4" si="0">+U4+1</f>
        <v>2</v>
      </c>
      <c r="W4" s="154">
        <f t="shared" si="0"/>
        <v>3</v>
      </c>
      <c r="X4" s="154">
        <f t="shared" si="0"/>
        <v>4</v>
      </c>
      <c r="Y4" s="154">
        <f t="shared" si="0"/>
        <v>5</v>
      </c>
      <c r="Z4" s="154">
        <f t="shared" si="0"/>
        <v>6</v>
      </c>
      <c r="AA4" s="154">
        <f t="shared" si="0"/>
        <v>7</v>
      </c>
      <c r="AB4" s="154">
        <f t="shared" si="0"/>
        <v>8</v>
      </c>
      <c r="AC4" s="154">
        <f t="shared" si="0"/>
        <v>9</v>
      </c>
      <c r="AD4" s="154">
        <f t="shared" si="0"/>
        <v>10</v>
      </c>
      <c r="AE4" s="154">
        <f t="shared" si="0"/>
        <v>11</v>
      </c>
      <c r="AF4" s="154">
        <f t="shared" si="0"/>
        <v>12</v>
      </c>
      <c r="AG4" s="154">
        <f t="shared" si="0"/>
        <v>13</v>
      </c>
      <c r="AH4" s="154">
        <f t="shared" si="0"/>
        <v>14</v>
      </c>
      <c r="AI4" s="154">
        <f t="shared" si="0"/>
        <v>15</v>
      </c>
      <c r="AJ4" s="154">
        <f t="shared" si="0"/>
        <v>16</v>
      </c>
      <c r="AK4" s="154">
        <f t="shared" si="0"/>
        <v>17</v>
      </c>
      <c r="AL4" s="154">
        <f t="shared" si="0"/>
        <v>18</v>
      </c>
      <c r="AM4" s="154">
        <f t="shared" si="0"/>
        <v>19</v>
      </c>
      <c r="AN4" s="154">
        <f t="shared" si="0"/>
        <v>20</v>
      </c>
      <c r="AO4" s="154">
        <f t="shared" si="0"/>
        <v>21</v>
      </c>
      <c r="AP4" s="154">
        <f t="shared" si="0"/>
        <v>22</v>
      </c>
      <c r="AQ4" s="154">
        <f t="shared" si="0"/>
        <v>23</v>
      </c>
      <c r="AR4" s="154">
        <f t="shared" si="0"/>
        <v>24</v>
      </c>
      <c r="AS4" s="154">
        <f t="shared" si="0"/>
        <v>25</v>
      </c>
      <c r="AT4" s="154">
        <f t="shared" si="0"/>
        <v>26</v>
      </c>
      <c r="AU4" s="154">
        <f t="shared" si="0"/>
        <v>27</v>
      </c>
      <c r="AV4" s="154">
        <f t="shared" si="0"/>
        <v>28</v>
      </c>
      <c r="AW4" s="154">
        <f t="shared" si="0"/>
        <v>29</v>
      </c>
      <c r="AX4" s="154">
        <f t="shared" si="0"/>
        <v>30</v>
      </c>
      <c r="AY4" s="154">
        <f t="shared" si="0"/>
        <v>31</v>
      </c>
      <c r="AZ4" s="154">
        <f t="shared" si="0"/>
        <v>32</v>
      </c>
      <c r="BA4" s="154">
        <f t="shared" si="0"/>
        <v>33</v>
      </c>
      <c r="BB4" s="154">
        <f t="shared" ref="BB4:BR4" si="1">+BA4+1</f>
        <v>34</v>
      </c>
      <c r="BC4" s="154">
        <f t="shared" si="1"/>
        <v>35</v>
      </c>
      <c r="BD4" s="154">
        <f t="shared" si="1"/>
        <v>36</v>
      </c>
      <c r="BE4" s="154">
        <f t="shared" si="1"/>
        <v>37</v>
      </c>
      <c r="BF4" s="154">
        <f t="shared" si="1"/>
        <v>38</v>
      </c>
      <c r="BG4" s="154">
        <f t="shared" si="1"/>
        <v>39</v>
      </c>
      <c r="BH4" s="154">
        <f t="shared" si="1"/>
        <v>40</v>
      </c>
      <c r="BI4" s="154">
        <f t="shared" si="1"/>
        <v>41</v>
      </c>
      <c r="BJ4" s="154">
        <f t="shared" si="1"/>
        <v>42</v>
      </c>
      <c r="BK4" s="154">
        <f t="shared" si="1"/>
        <v>43</v>
      </c>
      <c r="BL4" s="154">
        <f t="shared" si="1"/>
        <v>44</v>
      </c>
      <c r="BM4" s="154">
        <f t="shared" si="1"/>
        <v>45</v>
      </c>
      <c r="BN4" s="154">
        <f t="shared" si="1"/>
        <v>46</v>
      </c>
      <c r="BO4" s="154">
        <f t="shared" si="1"/>
        <v>47</v>
      </c>
      <c r="BP4" s="154">
        <f t="shared" si="1"/>
        <v>48</v>
      </c>
      <c r="BQ4" s="154">
        <f t="shared" si="1"/>
        <v>49</v>
      </c>
      <c r="BR4" s="154">
        <f t="shared" si="1"/>
        <v>50</v>
      </c>
      <c r="BS4" s="154">
        <v>51</v>
      </c>
      <c r="BT4" s="155">
        <v>52</v>
      </c>
      <c r="BU4" s="152"/>
      <c r="BV4" s="152"/>
      <c r="BW4" s="156"/>
    </row>
    <row r="5" spans="1:77" ht="12" customHeight="1">
      <c r="A5" s="151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6"/>
      <c r="U5" s="157">
        <v>40406</v>
      </c>
      <c r="V5" s="158">
        <f t="shared" ref="V5:BA5" si="2">U5+7</f>
        <v>40413</v>
      </c>
      <c r="W5" s="158">
        <f t="shared" si="2"/>
        <v>40420</v>
      </c>
      <c r="X5" s="158">
        <f t="shared" si="2"/>
        <v>40427</v>
      </c>
      <c r="Y5" s="158">
        <f t="shared" si="2"/>
        <v>40434</v>
      </c>
      <c r="Z5" s="158">
        <f t="shared" si="2"/>
        <v>40441</v>
      </c>
      <c r="AA5" s="158">
        <f t="shared" si="2"/>
        <v>40448</v>
      </c>
      <c r="AB5" s="158">
        <f t="shared" si="2"/>
        <v>40455</v>
      </c>
      <c r="AC5" s="158">
        <f t="shared" si="2"/>
        <v>40462</v>
      </c>
      <c r="AD5" s="158">
        <f t="shared" si="2"/>
        <v>40469</v>
      </c>
      <c r="AE5" s="158">
        <f t="shared" si="2"/>
        <v>40476</v>
      </c>
      <c r="AF5" s="158">
        <f t="shared" si="2"/>
        <v>40483</v>
      </c>
      <c r="AG5" s="158">
        <f t="shared" si="2"/>
        <v>40490</v>
      </c>
      <c r="AH5" s="158">
        <f t="shared" si="2"/>
        <v>40497</v>
      </c>
      <c r="AI5" s="158">
        <f t="shared" si="2"/>
        <v>40504</v>
      </c>
      <c r="AJ5" s="158">
        <f t="shared" si="2"/>
        <v>40511</v>
      </c>
      <c r="AK5" s="158">
        <f t="shared" si="2"/>
        <v>40518</v>
      </c>
      <c r="AL5" s="158">
        <f t="shared" si="2"/>
        <v>40525</v>
      </c>
      <c r="AM5" s="158">
        <f t="shared" si="2"/>
        <v>40532</v>
      </c>
      <c r="AN5" s="158">
        <f t="shared" si="2"/>
        <v>40539</v>
      </c>
      <c r="AO5" s="158">
        <f t="shared" si="2"/>
        <v>40546</v>
      </c>
      <c r="AP5" s="158">
        <f t="shared" si="2"/>
        <v>40553</v>
      </c>
      <c r="AQ5" s="158">
        <f t="shared" si="2"/>
        <v>40560</v>
      </c>
      <c r="AR5" s="158">
        <f t="shared" si="2"/>
        <v>40567</v>
      </c>
      <c r="AS5" s="158">
        <f t="shared" si="2"/>
        <v>40574</v>
      </c>
      <c r="AT5" s="158">
        <f t="shared" si="2"/>
        <v>40581</v>
      </c>
      <c r="AU5" s="158">
        <f t="shared" si="2"/>
        <v>40588</v>
      </c>
      <c r="AV5" s="158">
        <f t="shared" si="2"/>
        <v>40595</v>
      </c>
      <c r="AW5" s="158">
        <f t="shared" si="2"/>
        <v>40602</v>
      </c>
      <c r="AX5" s="158">
        <f t="shared" si="2"/>
        <v>40609</v>
      </c>
      <c r="AY5" s="158">
        <f t="shared" si="2"/>
        <v>40616</v>
      </c>
      <c r="AZ5" s="158">
        <f t="shared" si="2"/>
        <v>40623</v>
      </c>
      <c r="BA5" s="158">
        <f t="shared" si="2"/>
        <v>40630</v>
      </c>
      <c r="BB5" s="158">
        <f t="shared" ref="BB5:BT5" si="3">BA5+7</f>
        <v>40637</v>
      </c>
      <c r="BC5" s="158">
        <f t="shared" si="3"/>
        <v>40644</v>
      </c>
      <c r="BD5" s="158">
        <f t="shared" si="3"/>
        <v>40651</v>
      </c>
      <c r="BE5" s="158">
        <f t="shared" si="3"/>
        <v>40658</v>
      </c>
      <c r="BF5" s="158">
        <f t="shared" si="3"/>
        <v>40665</v>
      </c>
      <c r="BG5" s="158">
        <f t="shared" si="3"/>
        <v>40672</v>
      </c>
      <c r="BH5" s="158">
        <f t="shared" si="3"/>
        <v>40679</v>
      </c>
      <c r="BI5" s="158">
        <f t="shared" si="3"/>
        <v>40686</v>
      </c>
      <c r="BJ5" s="158">
        <f t="shared" si="3"/>
        <v>40693</v>
      </c>
      <c r="BK5" s="158">
        <f t="shared" si="3"/>
        <v>40700</v>
      </c>
      <c r="BL5" s="158">
        <f t="shared" si="3"/>
        <v>40707</v>
      </c>
      <c r="BM5" s="158">
        <f t="shared" si="3"/>
        <v>40714</v>
      </c>
      <c r="BN5" s="158">
        <f t="shared" si="3"/>
        <v>40721</v>
      </c>
      <c r="BO5" s="158">
        <f t="shared" si="3"/>
        <v>40728</v>
      </c>
      <c r="BP5" s="158">
        <f t="shared" si="3"/>
        <v>40735</v>
      </c>
      <c r="BQ5" s="158">
        <f t="shared" si="3"/>
        <v>40742</v>
      </c>
      <c r="BR5" s="158">
        <f t="shared" si="3"/>
        <v>40749</v>
      </c>
      <c r="BS5" s="158">
        <f t="shared" si="3"/>
        <v>40756</v>
      </c>
      <c r="BT5" s="158">
        <f t="shared" si="3"/>
        <v>40763</v>
      </c>
      <c r="BU5" s="159"/>
      <c r="BV5" s="152"/>
      <c r="BW5" s="156"/>
    </row>
    <row r="6" spans="1:77" ht="12" customHeight="1">
      <c r="A6" s="151"/>
      <c r="B6" s="465"/>
      <c r="C6" s="465"/>
      <c r="D6" s="465"/>
      <c r="E6" s="465"/>
      <c r="F6" s="465"/>
      <c r="G6" s="465"/>
      <c r="H6" s="465"/>
      <c r="I6" s="465"/>
      <c r="J6" s="465"/>
      <c r="K6" s="465"/>
      <c r="L6" s="465"/>
      <c r="M6" s="465"/>
      <c r="N6" s="465"/>
      <c r="O6" s="465"/>
      <c r="P6" s="465"/>
      <c r="Q6" s="465"/>
      <c r="R6" s="465"/>
      <c r="S6" s="465"/>
      <c r="T6" s="466"/>
      <c r="U6" s="160" t="s">
        <v>14</v>
      </c>
      <c r="V6" s="161" t="s">
        <v>14</v>
      </c>
      <c r="W6" s="161" t="s">
        <v>14</v>
      </c>
      <c r="X6" s="161" t="s">
        <v>14</v>
      </c>
      <c r="Y6" s="161" t="s">
        <v>14</v>
      </c>
      <c r="Z6" s="161" t="s">
        <v>14</v>
      </c>
      <c r="AA6" s="161" t="s">
        <v>14</v>
      </c>
      <c r="AB6" s="161" t="s">
        <v>14</v>
      </c>
      <c r="AC6" s="161" t="s">
        <v>14</v>
      </c>
      <c r="AD6" s="161" t="s">
        <v>14</v>
      </c>
      <c r="AE6" s="161" t="s">
        <v>14</v>
      </c>
      <c r="AF6" s="161" t="s">
        <v>14</v>
      </c>
      <c r="AG6" s="161" t="s">
        <v>14</v>
      </c>
      <c r="AH6" s="161" t="s">
        <v>14</v>
      </c>
      <c r="AI6" s="161" t="s">
        <v>14</v>
      </c>
      <c r="AJ6" s="161" t="s">
        <v>14</v>
      </c>
      <c r="AK6" s="161" t="s">
        <v>14</v>
      </c>
      <c r="AL6" s="161" t="s">
        <v>14</v>
      </c>
      <c r="AM6" s="161" t="s">
        <v>14</v>
      </c>
      <c r="AN6" s="161" t="s">
        <v>14</v>
      </c>
      <c r="AO6" s="161" t="s">
        <v>14</v>
      </c>
      <c r="AP6" s="161" t="s">
        <v>14</v>
      </c>
      <c r="AQ6" s="161" t="s">
        <v>14</v>
      </c>
      <c r="AR6" s="161" t="s">
        <v>14</v>
      </c>
      <c r="AS6" s="161" t="s">
        <v>14</v>
      </c>
      <c r="AT6" s="161" t="s">
        <v>14</v>
      </c>
      <c r="AU6" s="161" t="s">
        <v>14</v>
      </c>
      <c r="AV6" s="161" t="s">
        <v>14</v>
      </c>
      <c r="AW6" s="161" t="s">
        <v>14</v>
      </c>
      <c r="AX6" s="161" t="s">
        <v>14</v>
      </c>
      <c r="AY6" s="161" t="s">
        <v>14</v>
      </c>
      <c r="AZ6" s="161" t="s">
        <v>14</v>
      </c>
      <c r="BA6" s="161" t="s">
        <v>14</v>
      </c>
      <c r="BB6" s="161" t="s">
        <v>14</v>
      </c>
      <c r="BC6" s="161" t="s">
        <v>14</v>
      </c>
      <c r="BD6" s="161" t="s">
        <v>14</v>
      </c>
      <c r="BE6" s="161" t="s">
        <v>14</v>
      </c>
      <c r="BF6" s="161" t="s">
        <v>14</v>
      </c>
      <c r="BG6" s="161" t="s">
        <v>14</v>
      </c>
      <c r="BH6" s="161" t="s">
        <v>14</v>
      </c>
      <c r="BI6" s="161" t="s">
        <v>14</v>
      </c>
      <c r="BJ6" s="161" t="s">
        <v>14</v>
      </c>
      <c r="BK6" s="161" t="s">
        <v>14</v>
      </c>
      <c r="BL6" s="161" t="s">
        <v>14</v>
      </c>
      <c r="BM6" s="161" t="s">
        <v>14</v>
      </c>
      <c r="BN6" s="161" t="s">
        <v>14</v>
      </c>
      <c r="BO6" s="161" t="s">
        <v>14</v>
      </c>
      <c r="BP6" s="161" t="s">
        <v>14</v>
      </c>
      <c r="BQ6" s="161" t="s">
        <v>14</v>
      </c>
      <c r="BR6" s="161" t="s">
        <v>14</v>
      </c>
      <c r="BS6" s="161" t="s">
        <v>14</v>
      </c>
      <c r="BT6" s="161" t="s">
        <v>14</v>
      </c>
      <c r="BU6" s="162"/>
      <c r="BV6" s="152"/>
      <c r="BW6" s="156"/>
    </row>
    <row r="7" spans="1:77" ht="12" customHeight="1">
      <c r="A7" s="151"/>
      <c r="B7" s="465"/>
      <c r="C7" s="465"/>
      <c r="D7" s="465"/>
      <c r="E7" s="465"/>
      <c r="F7" s="465"/>
      <c r="G7" s="465"/>
      <c r="H7" s="465"/>
      <c r="I7" s="465"/>
      <c r="J7" s="465"/>
      <c r="K7" s="465"/>
      <c r="L7" s="465"/>
      <c r="M7" s="465"/>
      <c r="N7" s="465"/>
      <c r="O7" s="465"/>
      <c r="P7" s="465"/>
      <c r="Q7" s="465"/>
      <c r="R7" s="465"/>
      <c r="S7" s="465"/>
      <c r="T7" s="465"/>
      <c r="U7" s="163">
        <v>40412</v>
      </c>
      <c r="V7" s="164">
        <f t="shared" ref="V7:AP7" si="4">U7+7</f>
        <v>40419</v>
      </c>
      <c r="W7" s="164">
        <f t="shared" si="4"/>
        <v>40426</v>
      </c>
      <c r="X7" s="164">
        <f t="shared" si="4"/>
        <v>40433</v>
      </c>
      <c r="Y7" s="164">
        <f t="shared" si="4"/>
        <v>40440</v>
      </c>
      <c r="Z7" s="164">
        <f t="shared" si="4"/>
        <v>40447</v>
      </c>
      <c r="AA7" s="164">
        <f t="shared" si="4"/>
        <v>40454</v>
      </c>
      <c r="AB7" s="164">
        <f t="shared" si="4"/>
        <v>40461</v>
      </c>
      <c r="AC7" s="164">
        <f t="shared" si="4"/>
        <v>40468</v>
      </c>
      <c r="AD7" s="164">
        <f t="shared" si="4"/>
        <v>40475</v>
      </c>
      <c r="AE7" s="164">
        <f t="shared" si="4"/>
        <v>40482</v>
      </c>
      <c r="AF7" s="164">
        <f t="shared" si="4"/>
        <v>40489</v>
      </c>
      <c r="AG7" s="164">
        <f t="shared" si="4"/>
        <v>40496</v>
      </c>
      <c r="AH7" s="164">
        <f t="shared" si="4"/>
        <v>40503</v>
      </c>
      <c r="AI7" s="164">
        <f t="shared" si="4"/>
        <v>40510</v>
      </c>
      <c r="AJ7" s="164">
        <f t="shared" si="4"/>
        <v>40517</v>
      </c>
      <c r="AK7" s="164">
        <f t="shared" si="4"/>
        <v>40524</v>
      </c>
      <c r="AL7" s="164">
        <f t="shared" si="4"/>
        <v>40531</v>
      </c>
      <c r="AM7" s="164">
        <f t="shared" si="4"/>
        <v>40538</v>
      </c>
      <c r="AN7" s="164">
        <f t="shared" si="4"/>
        <v>40545</v>
      </c>
      <c r="AO7" s="164">
        <f t="shared" si="4"/>
        <v>40552</v>
      </c>
      <c r="AP7" s="164">
        <f t="shared" si="4"/>
        <v>40559</v>
      </c>
      <c r="AQ7" s="164">
        <f t="shared" ref="AQ7:BT7" si="5">AP7+7</f>
        <v>40566</v>
      </c>
      <c r="AR7" s="164">
        <f t="shared" si="5"/>
        <v>40573</v>
      </c>
      <c r="AS7" s="164">
        <f t="shared" si="5"/>
        <v>40580</v>
      </c>
      <c r="AT7" s="164">
        <f t="shared" si="5"/>
        <v>40587</v>
      </c>
      <c r="AU7" s="164">
        <f t="shared" si="5"/>
        <v>40594</v>
      </c>
      <c r="AV7" s="164">
        <f t="shared" si="5"/>
        <v>40601</v>
      </c>
      <c r="AW7" s="164">
        <f t="shared" si="5"/>
        <v>40608</v>
      </c>
      <c r="AX7" s="164">
        <f t="shared" si="5"/>
        <v>40615</v>
      </c>
      <c r="AY7" s="164">
        <f t="shared" si="5"/>
        <v>40622</v>
      </c>
      <c r="AZ7" s="164">
        <f t="shared" si="5"/>
        <v>40629</v>
      </c>
      <c r="BA7" s="164">
        <f t="shared" si="5"/>
        <v>40636</v>
      </c>
      <c r="BB7" s="164">
        <f t="shared" si="5"/>
        <v>40643</v>
      </c>
      <c r="BC7" s="164">
        <f t="shared" si="5"/>
        <v>40650</v>
      </c>
      <c r="BD7" s="164">
        <f t="shared" si="5"/>
        <v>40657</v>
      </c>
      <c r="BE7" s="164">
        <f t="shared" si="5"/>
        <v>40664</v>
      </c>
      <c r="BF7" s="164">
        <f t="shared" si="5"/>
        <v>40671</v>
      </c>
      <c r="BG7" s="164">
        <f t="shared" si="5"/>
        <v>40678</v>
      </c>
      <c r="BH7" s="164">
        <f t="shared" si="5"/>
        <v>40685</v>
      </c>
      <c r="BI7" s="164">
        <f t="shared" si="5"/>
        <v>40692</v>
      </c>
      <c r="BJ7" s="164">
        <f t="shared" si="5"/>
        <v>40699</v>
      </c>
      <c r="BK7" s="164">
        <f t="shared" si="5"/>
        <v>40706</v>
      </c>
      <c r="BL7" s="164">
        <f t="shared" si="5"/>
        <v>40713</v>
      </c>
      <c r="BM7" s="164">
        <f t="shared" si="5"/>
        <v>40720</v>
      </c>
      <c r="BN7" s="164">
        <f t="shared" si="5"/>
        <v>40727</v>
      </c>
      <c r="BO7" s="164">
        <f t="shared" si="5"/>
        <v>40734</v>
      </c>
      <c r="BP7" s="164">
        <f t="shared" si="5"/>
        <v>40741</v>
      </c>
      <c r="BQ7" s="164">
        <f t="shared" si="5"/>
        <v>40748</v>
      </c>
      <c r="BR7" s="164">
        <f t="shared" si="5"/>
        <v>40755</v>
      </c>
      <c r="BS7" s="164">
        <f t="shared" si="5"/>
        <v>40762</v>
      </c>
      <c r="BT7" s="164">
        <f t="shared" si="5"/>
        <v>40769</v>
      </c>
      <c r="BU7" s="165"/>
      <c r="BV7" s="152"/>
      <c r="BW7" s="156"/>
    </row>
    <row r="8" spans="1:77" s="171" customFormat="1" ht="12" customHeight="1">
      <c r="A8" s="166"/>
      <c r="B8" s="458" t="s">
        <v>15</v>
      </c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67" t="s">
        <v>16</v>
      </c>
      <c r="V8" s="467"/>
      <c r="W8" s="467"/>
      <c r="X8" s="467"/>
      <c r="Y8" s="467"/>
      <c r="Z8" s="167"/>
      <c r="AA8" s="460" t="s">
        <v>17</v>
      </c>
      <c r="AB8" s="460"/>
      <c r="AC8" s="460"/>
      <c r="AD8" s="460"/>
      <c r="AE8" s="460"/>
      <c r="AF8" s="460"/>
      <c r="AG8" s="460"/>
      <c r="AH8" s="460"/>
      <c r="AI8" s="460"/>
      <c r="AJ8" s="460"/>
      <c r="AK8" s="460"/>
      <c r="AL8" s="168" t="s">
        <v>18</v>
      </c>
      <c r="AM8" s="461" t="s">
        <v>19</v>
      </c>
      <c r="AN8" s="461"/>
      <c r="AO8" s="460" t="s">
        <v>20</v>
      </c>
      <c r="AP8" s="460"/>
      <c r="AQ8" s="460"/>
      <c r="AR8" s="460"/>
      <c r="AS8" s="460"/>
      <c r="AT8" s="460"/>
      <c r="AU8" s="460"/>
      <c r="AV8" s="460"/>
      <c r="AW8" s="460"/>
      <c r="AX8" s="460"/>
      <c r="AY8" s="460"/>
      <c r="AZ8" s="460"/>
      <c r="BA8" s="460"/>
      <c r="BB8" s="460"/>
      <c r="BC8" s="460"/>
      <c r="BD8" s="460"/>
      <c r="BE8" s="460"/>
      <c r="BF8" s="169"/>
      <c r="BG8" s="169"/>
      <c r="BH8" s="169"/>
      <c r="BI8" s="169"/>
      <c r="BJ8" s="169"/>
      <c r="BK8" s="169"/>
      <c r="BL8" s="169"/>
      <c r="BM8" s="461" t="s">
        <v>21</v>
      </c>
      <c r="BN8" s="461"/>
      <c r="BO8" s="461"/>
      <c r="BP8" s="461"/>
      <c r="BQ8" s="461"/>
      <c r="BR8" s="461"/>
      <c r="BS8" s="461"/>
      <c r="BT8" s="461"/>
      <c r="BU8" s="170"/>
      <c r="BV8" s="170"/>
    </row>
    <row r="9" spans="1:77" s="171" customFormat="1" ht="12" customHeight="1" thickBot="1">
      <c r="A9" s="166"/>
      <c r="B9" s="458" t="s">
        <v>22</v>
      </c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  <c r="P9" s="458"/>
      <c r="Q9" s="458"/>
      <c r="R9" s="458"/>
      <c r="S9" s="458"/>
      <c r="T9" s="458"/>
      <c r="U9" s="459" t="s">
        <v>23</v>
      </c>
      <c r="V9" s="459"/>
      <c r="W9" s="448" t="s">
        <v>24</v>
      </c>
      <c r="X9" s="448"/>
      <c r="Y9" s="447" t="s">
        <v>25</v>
      </c>
      <c r="Z9" s="447"/>
      <c r="AA9" s="448" t="s">
        <v>26</v>
      </c>
      <c r="AB9" s="448"/>
      <c r="AC9" s="448"/>
      <c r="AD9" s="447" t="s">
        <v>27</v>
      </c>
      <c r="AE9" s="447"/>
      <c r="AF9" s="447"/>
      <c r="AG9" s="447"/>
      <c r="AH9" s="447"/>
      <c r="AI9" s="448" t="s">
        <v>28</v>
      </c>
      <c r="AJ9" s="448"/>
      <c r="AK9" s="448"/>
      <c r="AL9" s="447" t="s">
        <v>29</v>
      </c>
      <c r="AM9" s="447"/>
      <c r="AN9" s="447"/>
      <c r="AO9" s="447"/>
      <c r="AP9" s="448" t="s">
        <v>30</v>
      </c>
      <c r="AQ9" s="448"/>
      <c r="AR9" s="448" t="s">
        <v>24</v>
      </c>
      <c r="AS9" s="448"/>
      <c r="AT9" s="447" t="s">
        <v>25</v>
      </c>
      <c r="AU9" s="447"/>
      <c r="AV9" s="172" t="s">
        <v>26</v>
      </c>
      <c r="AW9" s="172"/>
      <c r="AX9" s="172"/>
      <c r="AY9" s="172"/>
      <c r="AZ9" s="173" t="s">
        <v>32</v>
      </c>
      <c r="BA9" s="174"/>
      <c r="BB9" s="174"/>
      <c r="BC9" s="174"/>
      <c r="BD9" s="172" t="s">
        <v>33</v>
      </c>
      <c r="BE9" s="172"/>
      <c r="BF9" s="172"/>
      <c r="BG9" s="172"/>
      <c r="BH9" s="175" t="s">
        <v>34</v>
      </c>
      <c r="BI9" s="176"/>
      <c r="BJ9" s="176"/>
      <c r="BK9" s="176"/>
      <c r="BL9" s="176"/>
      <c r="BM9" s="448" t="s">
        <v>35</v>
      </c>
      <c r="BN9" s="448"/>
      <c r="BO9" s="448"/>
      <c r="BP9" s="448"/>
      <c r="BQ9" s="449" t="s">
        <v>36</v>
      </c>
      <c r="BR9" s="449"/>
      <c r="BS9" s="449"/>
      <c r="BT9" s="449"/>
      <c r="BU9" s="177"/>
      <c r="BV9" s="170"/>
    </row>
    <row r="10" spans="1:77" ht="99.95" customHeight="1" thickBot="1">
      <c r="A10" s="151"/>
      <c r="B10" s="450" t="s">
        <v>37</v>
      </c>
      <c r="C10" s="451"/>
      <c r="D10" s="451"/>
      <c r="E10" s="451"/>
      <c r="F10" s="451"/>
      <c r="G10" s="451"/>
      <c r="H10" s="451"/>
      <c r="I10" s="452"/>
      <c r="J10" s="456" t="s">
        <v>38</v>
      </c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178"/>
      <c r="V10" s="178"/>
      <c r="W10" s="221" t="s">
        <v>206</v>
      </c>
      <c r="X10" s="179"/>
      <c r="Y10" s="221" t="s">
        <v>561</v>
      </c>
      <c r="Z10" s="221" t="s">
        <v>562</v>
      </c>
      <c r="AA10" s="180" t="s">
        <v>39</v>
      </c>
      <c r="AB10" s="147" t="s">
        <v>40</v>
      </c>
      <c r="AC10" s="180" t="s">
        <v>41</v>
      </c>
      <c r="AD10" s="147" t="s">
        <v>42</v>
      </c>
      <c r="AE10" s="180" t="s">
        <v>43</v>
      </c>
      <c r="AF10" s="181" t="s">
        <v>44</v>
      </c>
      <c r="AG10" s="180" t="s">
        <v>45</v>
      </c>
      <c r="AH10" s="147" t="s">
        <v>46</v>
      </c>
      <c r="AI10" s="180" t="s">
        <v>47</v>
      </c>
      <c r="AJ10" s="182" t="s">
        <v>560</v>
      </c>
      <c r="AK10" s="147" t="s">
        <v>49</v>
      </c>
      <c r="AL10" s="180" t="s">
        <v>50</v>
      </c>
      <c r="AM10" s="183"/>
      <c r="AN10" s="183"/>
      <c r="AO10" s="180" t="s">
        <v>51</v>
      </c>
      <c r="AP10" s="148" t="s">
        <v>52</v>
      </c>
      <c r="AQ10" s="148" t="s">
        <v>39</v>
      </c>
      <c r="AR10" s="180" t="s">
        <v>40</v>
      </c>
      <c r="AS10" s="180"/>
      <c r="AT10" s="180"/>
      <c r="AU10" s="184"/>
      <c r="AV10" s="185"/>
      <c r="AW10" s="185"/>
      <c r="AX10" s="185"/>
      <c r="AY10" s="185"/>
      <c r="AZ10" s="185"/>
      <c r="BA10" s="186"/>
      <c r="BB10" s="185"/>
      <c r="BC10" s="186"/>
      <c r="BD10" s="187"/>
      <c r="BE10" s="188"/>
      <c r="BF10" s="184"/>
      <c r="BG10" s="189"/>
      <c r="BH10" s="184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90"/>
      <c r="BT10" s="190"/>
      <c r="BU10" s="191"/>
      <c r="BV10" s="192"/>
      <c r="BW10" s="156"/>
    </row>
    <row r="11" spans="1:77" s="199" customFormat="1" ht="12" customHeight="1" thickBot="1">
      <c r="A11" s="193"/>
      <c r="B11" s="453"/>
      <c r="C11" s="454"/>
      <c r="D11" s="454"/>
      <c r="E11" s="454"/>
      <c r="F11" s="454"/>
      <c r="G11" s="454"/>
      <c r="H11" s="454"/>
      <c r="I11" s="455"/>
      <c r="J11" s="457" t="s">
        <v>53</v>
      </c>
      <c r="K11" s="457"/>
      <c r="L11" s="457"/>
      <c r="M11" s="457"/>
      <c r="N11" s="457"/>
      <c r="O11" s="457"/>
      <c r="P11" s="457"/>
      <c r="Q11" s="457"/>
      <c r="R11" s="457"/>
      <c r="S11" s="457"/>
      <c r="T11" s="457"/>
      <c r="U11" s="194"/>
      <c r="V11" s="195"/>
      <c r="W11" s="195"/>
      <c r="X11" s="195"/>
      <c r="Y11" s="195"/>
      <c r="Z11" s="195"/>
      <c r="AA11" s="195">
        <v>3</v>
      </c>
      <c r="AB11" s="195">
        <v>2</v>
      </c>
      <c r="AC11" s="195">
        <v>3</v>
      </c>
      <c r="AD11" s="195">
        <v>3</v>
      </c>
      <c r="AE11" s="195">
        <v>4</v>
      </c>
      <c r="AF11" s="195"/>
      <c r="AG11" s="195">
        <v>4</v>
      </c>
      <c r="AH11" s="195">
        <v>4</v>
      </c>
      <c r="AI11" s="195">
        <v>5</v>
      </c>
      <c r="AJ11" s="195"/>
      <c r="AK11" s="195">
        <v>3</v>
      </c>
      <c r="AL11" s="195">
        <v>4</v>
      </c>
      <c r="AM11" s="195"/>
      <c r="AN11" s="195"/>
      <c r="AO11" s="195">
        <v>3</v>
      </c>
      <c r="AP11" s="195">
        <v>3</v>
      </c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6"/>
      <c r="BV11" s="197"/>
      <c r="BW11" s="198"/>
      <c r="BX11" s="198"/>
      <c r="BY11" s="198"/>
    </row>
    <row r="12" spans="1:77" ht="12" customHeight="1" thickBot="1">
      <c r="A12" s="151"/>
      <c r="B12" s="431" t="s">
        <v>15</v>
      </c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44" t="s">
        <v>16</v>
      </c>
      <c r="V12" s="444"/>
      <c r="W12" s="444"/>
      <c r="X12" s="444"/>
      <c r="Y12" s="444"/>
      <c r="Z12" s="200"/>
      <c r="AA12" s="445" t="s">
        <v>17</v>
      </c>
      <c r="AB12" s="445"/>
      <c r="AC12" s="445"/>
      <c r="AD12" s="445"/>
      <c r="AE12" s="445"/>
      <c r="AF12" s="445"/>
      <c r="AG12" s="445"/>
      <c r="AH12" s="445"/>
      <c r="AI12" s="445"/>
      <c r="AJ12" s="445"/>
      <c r="AK12" s="445"/>
      <c r="AL12" s="201" t="s">
        <v>18</v>
      </c>
      <c r="AM12" s="446" t="s">
        <v>19</v>
      </c>
      <c r="AN12" s="446"/>
      <c r="AO12" s="445" t="s">
        <v>20</v>
      </c>
      <c r="AP12" s="445"/>
      <c r="AQ12" s="445"/>
      <c r="AR12" s="445"/>
      <c r="AS12" s="445"/>
      <c r="AT12" s="445"/>
      <c r="AU12" s="445"/>
      <c r="AV12" s="445"/>
      <c r="AW12" s="445"/>
      <c r="AX12" s="445"/>
      <c r="AY12" s="445"/>
      <c r="AZ12" s="445"/>
      <c r="BA12" s="445"/>
      <c r="BB12" s="445"/>
      <c r="BC12" s="445"/>
      <c r="BD12" s="445"/>
      <c r="BE12" s="445"/>
      <c r="BF12" s="202"/>
      <c r="BG12" s="202"/>
      <c r="BH12" s="202"/>
      <c r="BI12" s="202"/>
      <c r="BJ12" s="202"/>
      <c r="BK12" s="202"/>
      <c r="BL12" s="202"/>
      <c r="BM12" s="436" t="s">
        <v>21</v>
      </c>
      <c r="BN12" s="436"/>
      <c r="BO12" s="436"/>
      <c r="BP12" s="436"/>
      <c r="BQ12" s="436"/>
      <c r="BR12" s="436"/>
      <c r="BS12" s="436"/>
      <c r="BT12" s="436"/>
      <c r="BU12" s="152"/>
      <c r="BV12" s="152"/>
    </row>
    <row r="13" spans="1:77" ht="12" customHeight="1">
      <c r="A13" s="151"/>
      <c r="B13" s="437" t="s">
        <v>54</v>
      </c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437"/>
      <c r="T13" s="149"/>
      <c r="U13" s="438" t="s">
        <v>55</v>
      </c>
      <c r="V13" s="438"/>
      <c r="W13" s="438"/>
      <c r="X13" s="439" t="s">
        <v>56</v>
      </c>
      <c r="Y13" s="439"/>
      <c r="Z13" s="439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1"/>
      <c r="AM13" s="200"/>
      <c r="AN13" s="200"/>
      <c r="AO13" s="203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2"/>
      <c r="BG13" s="202"/>
      <c r="BH13" s="202"/>
      <c r="BI13" s="202"/>
      <c r="BJ13" s="202"/>
      <c r="BK13" s="202"/>
      <c r="BL13" s="202"/>
      <c r="BM13" s="205"/>
      <c r="BN13" s="205"/>
      <c r="BO13" s="205"/>
      <c r="BP13" s="205"/>
      <c r="BQ13" s="205"/>
      <c r="BR13" s="205"/>
      <c r="BS13" s="205"/>
      <c r="BT13" s="205"/>
      <c r="BU13" s="152"/>
      <c r="BV13" s="152"/>
    </row>
    <row r="14" spans="1:77" ht="12" customHeight="1">
      <c r="A14" s="151"/>
      <c r="B14" s="431" t="s">
        <v>22</v>
      </c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206" t="s">
        <v>57</v>
      </c>
      <c r="V14" s="440" t="s">
        <v>58</v>
      </c>
      <c r="W14" s="440"/>
      <c r="X14" s="440" t="s">
        <v>59</v>
      </c>
      <c r="Y14" s="440"/>
      <c r="Z14" s="207" t="s">
        <v>60</v>
      </c>
      <c r="AA14" s="441" t="s">
        <v>26</v>
      </c>
      <c r="AB14" s="441"/>
      <c r="AC14" s="441"/>
      <c r="AD14" s="442" t="s">
        <v>27</v>
      </c>
      <c r="AE14" s="442"/>
      <c r="AF14" s="442"/>
      <c r="AG14" s="442"/>
      <c r="AH14" s="442"/>
      <c r="AI14" s="441" t="s">
        <v>28</v>
      </c>
      <c r="AJ14" s="441"/>
      <c r="AK14" s="441"/>
      <c r="AL14" s="442" t="s">
        <v>29</v>
      </c>
      <c r="AM14" s="442"/>
      <c r="AN14" s="442"/>
      <c r="AO14" s="442"/>
      <c r="AP14" s="441" t="s">
        <v>30</v>
      </c>
      <c r="AQ14" s="441"/>
      <c r="AR14" s="441" t="s">
        <v>24</v>
      </c>
      <c r="AS14" s="441"/>
      <c r="AT14" s="442" t="s">
        <v>25</v>
      </c>
      <c r="AU14" s="442"/>
      <c r="AV14" s="208" t="s">
        <v>26</v>
      </c>
      <c r="AW14" s="208"/>
      <c r="AX14" s="208"/>
      <c r="AY14" s="208"/>
      <c r="AZ14" s="209" t="s">
        <v>32</v>
      </c>
      <c r="BA14" s="210"/>
      <c r="BB14" s="210"/>
      <c r="BC14" s="210"/>
      <c r="BD14" s="208" t="s">
        <v>33</v>
      </c>
      <c r="BE14" s="208"/>
      <c r="BF14" s="208"/>
      <c r="BG14" s="208"/>
      <c r="BH14" s="211" t="s">
        <v>34</v>
      </c>
      <c r="BI14" s="207"/>
      <c r="BJ14" s="207"/>
      <c r="BK14" s="207"/>
      <c r="BL14" s="207"/>
      <c r="BM14" s="441" t="s">
        <v>35</v>
      </c>
      <c r="BN14" s="441"/>
      <c r="BO14" s="441"/>
      <c r="BP14" s="441"/>
      <c r="BQ14" s="443" t="s">
        <v>36</v>
      </c>
      <c r="BR14" s="443"/>
      <c r="BS14" s="443"/>
      <c r="BT14" s="443"/>
      <c r="BU14" s="212"/>
      <c r="BV14" s="152"/>
    </row>
    <row r="15" spans="1:77">
      <c r="B15" s="432" t="s">
        <v>61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2"/>
      <c r="U15" s="153">
        <v>1</v>
      </c>
      <c r="V15" s="154">
        <f t="shared" ref="V15:BA15" si="6">+U15+1</f>
        <v>2</v>
      </c>
      <c r="W15" s="154">
        <f t="shared" si="6"/>
        <v>3</v>
      </c>
      <c r="X15" s="154">
        <f t="shared" si="6"/>
        <v>4</v>
      </c>
      <c r="Y15" s="154">
        <f t="shared" si="6"/>
        <v>5</v>
      </c>
      <c r="Z15" s="154">
        <f t="shared" si="6"/>
        <v>6</v>
      </c>
      <c r="AA15" s="154">
        <f t="shared" si="6"/>
        <v>7</v>
      </c>
      <c r="AB15" s="154">
        <f t="shared" si="6"/>
        <v>8</v>
      </c>
      <c r="AC15" s="154">
        <f t="shared" si="6"/>
        <v>9</v>
      </c>
      <c r="AD15" s="154">
        <f t="shared" si="6"/>
        <v>10</v>
      </c>
      <c r="AE15" s="154">
        <f t="shared" si="6"/>
        <v>11</v>
      </c>
      <c r="AF15" s="154">
        <f t="shared" si="6"/>
        <v>12</v>
      </c>
      <c r="AG15" s="154">
        <f t="shared" si="6"/>
        <v>13</v>
      </c>
      <c r="AH15" s="154">
        <f t="shared" si="6"/>
        <v>14</v>
      </c>
      <c r="AI15" s="154">
        <f t="shared" si="6"/>
        <v>15</v>
      </c>
      <c r="AJ15" s="154">
        <f t="shared" si="6"/>
        <v>16</v>
      </c>
      <c r="AK15" s="154">
        <f t="shared" si="6"/>
        <v>17</v>
      </c>
      <c r="AL15" s="154">
        <f t="shared" si="6"/>
        <v>18</v>
      </c>
      <c r="AM15" s="154">
        <f t="shared" si="6"/>
        <v>19</v>
      </c>
      <c r="AN15" s="154">
        <f t="shared" si="6"/>
        <v>20</v>
      </c>
      <c r="AO15" s="154">
        <f t="shared" si="6"/>
        <v>21</v>
      </c>
      <c r="AP15" s="154">
        <f t="shared" si="6"/>
        <v>22</v>
      </c>
      <c r="AQ15" s="154">
        <f t="shared" si="6"/>
        <v>23</v>
      </c>
      <c r="AR15" s="154">
        <f t="shared" si="6"/>
        <v>24</v>
      </c>
      <c r="AS15" s="154">
        <f t="shared" si="6"/>
        <v>25</v>
      </c>
      <c r="AT15" s="154">
        <f t="shared" si="6"/>
        <v>26</v>
      </c>
      <c r="AU15" s="154">
        <f t="shared" si="6"/>
        <v>27</v>
      </c>
      <c r="AV15" s="154">
        <f t="shared" si="6"/>
        <v>28</v>
      </c>
      <c r="AW15" s="154">
        <f t="shared" si="6"/>
        <v>29</v>
      </c>
      <c r="AX15" s="154">
        <f t="shared" si="6"/>
        <v>30</v>
      </c>
      <c r="AY15" s="154">
        <f t="shared" si="6"/>
        <v>31</v>
      </c>
      <c r="AZ15" s="154">
        <f t="shared" si="6"/>
        <v>32</v>
      </c>
      <c r="BA15" s="154">
        <f t="shared" si="6"/>
        <v>33</v>
      </c>
      <c r="BB15" s="154">
        <f t="shared" ref="BB15:BR15" si="7">+BA15+1</f>
        <v>34</v>
      </c>
      <c r="BC15" s="154">
        <f t="shared" si="7"/>
        <v>35</v>
      </c>
      <c r="BD15" s="154">
        <f t="shared" si="7"/>
        <v>36</v>
      </c>
      <c r="BE15" s="154">
        <f t="shared" si="7"/>
        <v>37</v>
      </c>
      <c r="BF15" s="154">
        <f t="shared" si="7"/>
        <v>38</v>
      </c>
      <c r="BG15" s="154">
        <f t="shared" si="7"/>
        <v>39</v>
      </c>
      <c r="BH15" s="154">
        <f t="shared" si="7"/>
        <v>40</v>
      </c>
      <c r="BI15" s="154">
        <f t="shared" si="7"/>
        <v>41</v>
      </c>
      <c r="BJ15" s="154">
        <f t="shared" si="7"/>
        <v>42</v>
      </c>
      <c r="BK15" s="154">
        <f t="shared" si="7"/>
        <v>43</v>
      </c>
      <c r="BL15" s="154">
        <f t="shared" si="7"/>
        <v>44</v>
      </c>
      <c r="BM15" s="154">
        <f t="shared" si="7"/>
        <v>45</v>
      </c>
      <c r="BN15" s="154">
        <f t="shared" si="7"/>
        <v>46</v>
      </c>
      <c r="BO15" s="154">
        <f t="shared" si="7"/>
        <v>47</v>
      </c>
      <c r="BP15" s="154">
        <f t="shared" si="7"/>
        <v>48</v>
      </c>
      <c r="BQ15" s="154">
        <f t="shared" si="7"/>
        <v>49</v>
      </c>
      <c r="BR15" s="154">
        <f t="shared" si="7"/>
        <v>50</v>
      </c>
      <c r="BS15" s="154">
        <v>51</v>
      </c>
      <c r="BT15" s="155">
        <v>52</v>
      </c>
      <c r="BU15" s="152"/>
      <c r="BV15" s="152"/>
    </row>
    <row r="16" spans="1:77" ht="9.75" thickBot="1">
      <c r="B16" s="431" t="s">
        <v>62</v>
      </c>
      <c r="C16" s="431"/>
      <c r="D16" s="431"/>
      <c r="E16" s="431"/>
      <c r="F16" s="431"/>
      <c r="G16" s="431"/>
      <c r="H16" s="431"/>
      <c r="I16" s="431"/>
      <c r="J16" s="431"/>
      <c r="K16" s="431"/>
      <c r="L16" s="431"/>
      <c r="M16" s="431"/>
      <c r="N16" s="431"/>
      <c r="O16" s="431"/>
      <c r="P16" s="431"/>
      <c r="Q16" s="431"/>
      <c r="R16" s="431"/>
      <c r="S16" s="431"/>
      <c r="T16" s="431"/>
      <c r="U16" s="213">
        <v>4</v>
      </c>
      <c r="V16" s="213">
        <v>5</v>
      </c>
      <c r="W16" s="214">
        <v>5</v>
      </c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5"/>
      <c r="BK16" s="214"/>
      <c r="BL16" s="214"/>
      <c r="BM16" s="214"/>
      <c r="BN16" s="214"/>
      <c r="BO16" s="214"/>
      <c r="BP16" s="214"/>
      <c r="BQ16" s="214"/>
      <c r="BR16" s="214"/>
      <c r="BS16" s="214"/>
      <c r="BT16" s="216"/>
      <c r="BU16" s="217"/>
      <c r="BV16" s="217"/>
    </row>
    <row r="17" spans="2:74" ht="12.75" customHeight="1" thickBot="1">
      <c r="B17" s="433" t="s">
        <v>63</v>
      </c>
      <c r="C17" s="433"/>
      <c r="D17" s="433"/>
      <c r="E17" s="433"/>
      <c r="F17" s="433"/>
      <c r="G17" s="433"/>
      <c r="H17" s="433"/>
      <c r="I17" s="433"/>
      <c r="J17" s="434" t="s">
        <v>55</v>
      </c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218">
        <v>1</v>
      </c>
      <c r="V17" s="219">
        <v>0.75</v>
      </c>
      <c r="W17" s="219">
        <v>0.75</v>
      </c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</row>
    <row r="18" spans="2:74" ht="9.75" thickBot="1">
      <c r="B18" s="433"/>
      <c r="C18" s="433"/>
      <c r="D18" s="433"/>
      <c r="E18" s="433"/>
      <c r="F18" s="433"/>
      <c r="G18" s="433"/>
      <c r="H18" s="433"/>
      <c r="I18" s="433"/>
      <c r="J18" s="435" t="s">
        <v>64</v>
      </c>
      <c r="K18" s="435"/>
      <c r="L18" s="435"/>
      <c r="M18" s="435"/>
      <c r="N18" s="435"/>
      <c r="O18" s="435"/>
      <c r="P18" s="435"/>
      <c r="Q18" s="435"/>
      <c r="R18" s="435"/>
      <c r="S18" s="435"/>
      <c r="T18" s="435"/>
      <c r="U18" s="219"/>
      <c r="V18" s="219">
        <v>0.25</v>
      </c>
      <c r="W18" s="219">
        <v>0.25</v>
      </c>
      <c r="X18" s="219">
        <v>0.75</v>
      </c>
      <c r="Y18" s="219">
        <v>0.5</v>
      </c>
      <c r="Z18" s="219">
        <v>0.25</v>
      </c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  <c r="BN18" s="219"/>
      <c r="BO18" s="219"/>
      <c r="BP18" s="219"/>
      <c r="BQ18" s="219"/>
      <c r="BR18" s="219"/>
      <c r="BS18" s="219"/>
      <c r="BT18" s="219"/>
    </row>
    <row r="19" spans="2:74" ht="9.75" thickBot="1">
      <c r="B19" s="433"/>
      <c r="C19" s="433"/>
      <c r="D19" s="433"/>
      <c r="E19" s="433"/>
      <c r="F19" s="433"/>
      <c r="G19" s="433"/>
      <c r="H19" s="433"/>
      <c r="I19" s="433"/>
      <c r="J19" s="435" t="s">
        <v>65</v>
      </c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219"/>
      <c r="V19" s="219"/>
      <c r="W19" s="219"/>
      <c r="X19" s="219">
        <v>0.25</v>
      </c>
      <c r="Y19" s="219">
        <v>0.5</v>
      </c>
      <c r="Z19" s="219">
        <v>0.75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  <c r="BN19" s="219"/>
      <c r="BO19" s="219"/>
      <c r="BP19" s="219"/>
      <c r="BQ19" s="219"/>
      <c r="BR19" s="219"/>
      <c r="BS19" s="219"/>
      <c r="BT19" s="219"/>
    </row>
    <row r="25" spans="2:74" ht="9.75" thickBot="1"/>
    <row r="26" spans="2:74" ht="15.75" thickBot="1">
      <c r="B26" s="431" t="s">
        <v>571</v>
      </c>
      <c r="C26" s="431"/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1"/>
      <c r="R26" s="431"/>
      <c r="S26" s="431"/>
      <c r="T26" s="431"/>
      <c r="U26" s="213"/>
      <c r="V26" s="213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 t="s">
        <v>572</v>
      </c>
      <c r="AI26" s="214" t="s">
        <v>573</v>
      </c>
      <c r="AJ26" s="214" t="s">
        <v>574</v>
      </c>
      <c r="AK26" s="214" t="s">
        <v>575</v>
      </c>
      <c r="AL26" s="214" t="s">
        <v>576</v>
      </c>
      <c r="AM26" s="423"/>
      <c r="AN26" s="423"/>
      <c r="AO26" s="214" t="s">
        <v>577</v>
      </c>
      <c r="AP26" s="214" t="s">
        <v>572</v>
      </c>
      <c r="AQ26" s="214" t="s">
        <v>573</v>
      </c>
      <c r="AR26" s="214" t="s">
        <v>574</v>
      </c>
      <c r="AS26" s="214" t="s">
        <v>575</v>
      </c>
      <c r="AT26" s="214" t="s">
        <v>576</v>
      </c>
      <c r="AU26" s="214" t="s">
        <v>572</v>
      </c>
      <c r="AV26" s="214" t="s">
        <v>573</v>
      </c>
      <c r="AW26" s="214" t="s">
        <v>574</v>
      </c>
      <c r="AX26" s="214" t="s">
        <v>575</v>
      </c>
      <c r="AY26" s="214" t="s">
        <v>576</v>
      </c>
      <c r="AZ26" s="214" t="s">
        <v>572</v>
      </c>
      <c r="BA26" s="214" t="s">
        <v>573</v>
      </c>
      <c r="BB26" s="214" t="s">
        <v>574</v>
      </c>
      <c r="BC26" s="214" t="s">
        <v>575</v>
      </c>
      <c r="BD26" s="214" t="s">
        <v>576</v>
      </c>
      <c r="BE26" s="214" t="s">
        <v>572</v>
      </c>
      <c r="BF26" s="214" t="s">
        <v>573</v>
      </c>
      <c r="BG26" s="214" t="s">
        <v>574</v>
      </c>
      <c r="BH26" s="214"/>
      <c r="BI26" s="214"/>
      <c r="BJ26" s="215"/>
      <c r="BK26" s="214"/>
      <c r="BL26" s="214"/>
      <c r="BM26" s="214"/>
      <c r="BN26" s="214"/>
      <c r="BO26" s="214"/>
      <c r="BP26" s="214"/>
      <c r="BQ26" s="214"/>
      <c r="BR26" s="214"/>
      <c r="BS26" s="214"/>
      <c r="BT26" s="216"/>
      <c r="BU26" s="217"/>
      <c r="BV26" s="217"/>
    </row>
  </sheetData>
  <mergeCells count="65">
    <mergeCell ref="BS3:BT3"/>
    <mergeCell ref="AX3:BA3"/>
    <mergeCell ref="BB3:BE3"/>
    <mergeCell ref="BF3:BJ3"/>
    <mergeCell ref="BK3:BN3"/>
    <mergeCell ref="AO8:BE8"/>
    <mergeCell ref="BM8:BT8"/>
    <mergeCell ref="AK3:AN3"/>
    <mergeCell ref="AO3:AS3"/>
    <mergeCell ref="B3:T3"/>
    <mergeCell ref="B4:T7"/>
    <mergeCell ref="B8:T8"/>
    <mergeCell ref="U8:Y8"/>
    <mergeCell ref="AA8:AK8"/>
    <mergeCell ref="AM8:AN8"/>
    <mergeCell ref="U3:W3"/>
    <mergeCell ref="X3:AA3"/>
    <mergeCell ref="AB3:AE3"/>
    <mergeCell ref="AF3:AJ3"/>
    <mergeCell ref="AT3:AW3"/>
    <mergeCell ref="BO3:BR3"/>
    <mergeCell ref="AT9:AU9"/>
    <mergeCell ref="BM9:BP9"/>
    <mergeCell ref="BQ9:BT9"/>
    <mergeCell ref="B10:I11"/>
    <mergeCell ref="J10:T10"/>
    <mergeCell ref="J11:T11"/>
    <mergeCell ref="AD9:AH9"/>
    <mergeCell ref="AI9:AK9"/>
    <mergeCell ref="AL9:AO9"/>
    <mergeCell ref="AP9:AQ9"/>
    <mergeCell ref="AR9:AS9"/>
    <mergeCell ref="B9:T9"/>
    <mergeCell ref="U9:V9"/>
    <mergeCell ref="W9:X9"/>
    <mergeCell ref="Y9:Z9"/>
    <mergeCell ref="AA9:AC9"/>
    <mergeCell ref="B12:T12"/>
    <mergeCell ref="U12:Y12"/>
    <mergeCell ref="AA12:AK12"/>
    <mergeCell ref="AM12:AN12"/>
    <mergeCell ref="AO12:BE12"/>
    <mergeCell ref="BM12:BT12"/>
    <mergeCell ref="B13:S13"/>
    <mergeCell ref="U13:W13"/>
    <mergeCell ref="X13:Z13"/>
    <mergeCell ref="B14:T14"/>
    <mergeCell ref="V14:W14"/>
    <mergeCell ref="X14:Y14"/>
    <mergeCell ref="AA14:AC14"/>
    <mergeCell ref="AD14:AH14"/>
    <mergeCell ref="AI14:AK14"/>
    <mergeCell ref="AL14:AO14"/>
    <mergeCell ref="AP14:AQ14"/>
    <mergeCell ref="AR14:AS14"/>
    <mergeCell ref="AT14:AU14"/>
    <mergeCell ref="BM14:BP14"/>
    <mergeCell ref="BQ14:BT14"/>
    <mergeCell ref="B26:T26"/>
    <mergeCell ref="B15:S15"/>
    <mergeCell ref="B16:T16"/>
    <mergeCell ref="B17:I19"/>
    <mergeCell ref="J17:T17"/>
    <mergeCell ref="J18:T18"/>
    <mergeCell ref="J19:T19"/>
  </mergeCells>
  <pageMargins left="0.78749999999999998" right="0.78749999999999998" top="1.0249999999999999" bottom="1.0249999999999999" header="0.78749999999999998" footer="0.78749999999999998"/>
  <pageSetup paperSize="0" orientation="portrait" useFirstPageNumber="1" horizontalDpi="0" verticalDpi="0" copies="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3:R42"/>
  <sheetViews>
    <sheetView topLeftCell="C1" workbookViewId="0">
      <selection activeCell="Q3" sqref="Q3:R28"/>
    </sheetView>
  </sheetViews>
  <sheetFormatPr baseColWidth="10" defaultRowHeight="12.75"/>
  <cols>
    <col min="8" max="8" width="11.42578125" style="55"/>
    <col min="14" max="15" width="11.42578125" style="250"/>
  </cols>
  <sheetData>
    <row r="3" spans="1:18" ht="15">
      <c r="N3" s="645" t="s">
        <v>312</v>
      </c>
      <c r="O3" s="645"/>
      <c r="Q3" s="645" t="s">
        <v>323</v>
      </c>
      <c r="R3" s="645"/>
    </row>
    <row r="4" spans="1:18">
      <c r="Q4" s="250"/>
      <c r="R4" s="250"/>
    </row>
    <row r="5" spans="1:18" ht="15.75" thickBot="1">
      <c r="B5" s="261" t="s">
        <v>269</v>
      </c>
      <c r="C5" s="261" t="s">
        <v>270</v>
      </c>
      <c r="D5" s="261" t="s">
        <v>271</v>
      </c>
      <c r="E5" s="261" t="s">
        <v>272</v>
      </c>
      <c r="F5" s="261" t="s">
        <v>273</v>
      </c>
      <c r="G5" s="261" t="s">
        <v>274</v>
      </c>
      <c r="H5" s="281" t="s">
        <v>313</v>
      </c>
      <c r="I5" s="262" t="s">
        <v>275</v>
      </c>
      <c r="K5" s="136" t="s">
        <v>294</v>
      </c>
      <c r="N5" s="261" t="s">
        <v>269</v>
      </c>
      <c r="O5" s="261" t="s">
        <v>270</v>
      </c>
      <c r="Q5" s="261" t="s">
        <v>269</v>
      </c>
      <c r="R5" s="261" t="s">
        <v>270</v>
      </c>
    </row>
    <row r="6" spans="1:18" s="136" customFormat="1" ht="13.5" thickTop="1">
      <c r="B6" s="663" t="s">
        <v>278</v>
      </c>
      <c r="C6" s="663"/>
      <c r="D6" s="663"/>
      <c r="E6" s="663"/>
      <c r="F6" s="663"/>
      <c r="G6" s="663"/>
      <c r="H6" s="663"/>
      <c r="I6" s="663"/>
      <c r="K6" s="136" t="s">
        <v>295</v>
      </c>
      <c r="N6" s="664" t="s">
        <v>278</v>
      </c>
      <c r="O6" s="664"/>
      <c r="Q6" s="664" t="s">
        <v>278</v>
      </c>
      <c r="R6" s="664"/>
    </row>
    <row r="7" spans="1:18" ht="15">
      <c r="A7" s="609">
        <v>3</v>
      </c>
      <c r="B7" s="251" t="s">
        <v>238</v>
      </c>
      <c r="C7" s="251"/>
      <c r="D7" s="251">
        <v>653715605</v>
      </c>
      <c r="E7" s="251"/>
      <c r="F7" s="251" t="s">
        <v>237</v>
      </c>
      <c r="G7" s="251"/>
      <c r="H7" s="282"/>
      <c r="I7" s="252"/>
      <c r="K7" s="136" t="s">
        <v>296</v>
      </c>
      <c r="L7" s="136" t="s">
        <v>297</v>
      </c>
      <c r="M7">
        <v>1</v>
      </c>
      <c r="N7" s="137" t="s">
        <v>238</v>
      </c>
      <c r="O7" s="137"/>
      <c r="Q7" s="137" t="s">
        <v>324</v>
      </c>
      <c r="R7" s="137"/>
    </row>
    <row r="8" spans="1:18" ht="15">
      <c r="A8" s="609"/>
      <c r="B8" s="253" t="s">
        <v>239</v>
      </c>
      <c r="C8" s="253"/>
      <c r="D8" s="253">
        <v>685768679</v>
      </c>
      <c r="E8" s="253"/>
      <c r="F8" s="253" t="s">
        <v>237</v>
      </c>
      <c r="G8" s="253"/>
      <c r="H8" s="283"/>
      <c r="I8" s="254"/>
      <c r="K8" s="250" t="s">
        <v>308</v>
      </c>
      <c r="L8" s="136" t="s">
        <v>298</v>
      </c>
      <c r="M8">
        <v>1</v>
      </c>
      <c r="N8" s="137" t="s">
        <v>239</v>
      </c>
      <c r="O8" s="137"/>
      <c r="Q8" s="137" t="s">
        <v>239</v>
      </c>
      <c r="R8" s="137"/>
    </row>
    <row r="9" spans="1:18" ht="15.75" thickBot="1">
      <c r="A9" s="609"/>
      <c r="B9" s="263" t="s">
        <v>276</v>
      </c>
      <c r="C9" s="263" t="s">
        <v>277</v>
      </c>
      <c r="D9" s="251"/>
      <c r="E9" s="251"/>
      <c r="F9" s="253" t="s">
        <v>237</v>
      </c>
      <c r="G9" s="251"/>
      <c r="H9" s="282"/>
      <c r="I9" s="252"/>
      <c r="K9" s="136" t="s">
        <v>299</v>
      </c>
      <c r="L9" s="136" t="s">
        <v>263</v>
      </c>
      <c r="Q9" s="137"/>
      <c r="R9" s="137"/>
    </row>
    <row r="10" spans="1:18" s="136" customFormat="1" ht="13.5" thickTop="1">
      <c r="B10" s="663" t="s">
        <v>279</v>
      </c>
      <c r="C10" s="663"/>
      <c r="D10" s="663"/>
      <c r="E10" s="663"/>
      <c r="F10" s="663"/>
      <c r="G10" s="663"/>
      <c r="H10" s="663"/>
      <c r="I10" s="663"/>
      <c r="K10" s="136" t="s">
        <v>300</v>
      </c>
      <c r="L10" s="136" t="s">
        <v>263</v>
      </c>
      <c r="N10" s="662" t="s">
        <v>309</v>
      </c>
      <c r="O10" s="662"/>
      <c r="Q10" s="662" t="s">
        <v>309</v>
      </c>
      <c r="R10" s="662"/>
    </row>
    <row r="11" spans="1:18" ht="15">
      <c r="A11" s="609">
        <v>2</v>
      </c>
      <c r="B11" s="253" t="s">
        <v>240</v>
      </c>
      <c r="C11" s="253" t="s">
        <v>241</v>
      </c>
      <c r="D11" s="253">
        <v>650619052</v>
      </c>
      <c r="E11" s="253"/>
      <c r="F11" s="255" t="s">
        <v>242</v>
      </c>
      <c r="G11" s="253"/>
      <c r="H11" s="283"/>
      <c r="I11" s="254"/>
      <c r="K11" s="136" t="s">
        <v>301</v>
      </c>
      <c r="M11">
        <v>1</v>
      </c>
      <c r="N11" s="137" t="s">
        <v>240</v>
      </c>
      <c r="O11" s="137" t="s">
        <v>241</v>
      </c>
      <c r="Q11" s="137" t="s">
        <v>240</v>
      </c>
      <c r="R11" s="137" t="s">
        <v>241</v>
      </c>
    </row>
    <row r="12" spans="1:18" ht="15">
      <c r="A12" s="609"/>
      <c r="B12" s="273" t="s">
        <v>243</v>
      </c>
      <c r="C12" s="273" t="s">
        <v>244</v>
      </c>
      <c r="D12" s="273">
        <v>629905042</v>
      </c>
      <c r="E12" s="273"/>
      <c r="F12" s="274" t="s">
        <v>242</v>
      </c>
      <c r="G12" s="273" t="s">
        <v>245</v>
      </c>
      <c r="H12" s="284"/>
      <c r="I12" s="275"/>
      <c r="K12" s="250" t="s">
        <v>316</v>
      </c>
      <c r="Q12" s="137" t="s">
        <v>288</v>
      </c>
      <c r="R12" s="137" t="s">
        <v>258</v>
      </c>
    </row>
    <row r="13" spans="1:18" s="136" customFormat="1">
      <c r="A13" s="609"/>
      <c r="B13" s="265" t="s">
        <v>266</v>
      </c>
      <c r="C13" s="265" t="s">
        <v>281</v>
      </c>
      <c r="D13" s="253"/>
      <c r="E13" s="253"/>
      <c r="F13" s="255" t="s">
        <v>242</v>
      </c>
      <c r="G13" s="253"/>
      <c r="H13" s="283"/>
      <c r="I13" s="254"/>
      <c r="K13" s="250" t="s">
        <v>317</v>
      </c>
      <c r="N13" s="250"/>
      <c r="O13" s="250"/>
      <c r="Q13" s="662" t="s">
        <v>311</v>
      </c>
      <c r="R13" s="662"/>
    </row>
    <row r="14" spans="1:18" s="136" customFormat="1" ht="15">
      <c r="A14" s="609"/>
      <c r="B14" s="271" t="s">
        <v>288</v>
      </c>
      <c r="C14" s="271" t="s">
        <v>258</v>
      </c>
      <c r="D14" s="271"/>
      <c r="E14" s="271"/>
      <c r="F14" s="271"/>
      <c r="G14" s="271"/>
      <c r="H14" s="285"/>
      <c r="I14" s="272"/>
      <c r="K14" s="137" t="s">
        <v>318</v>
      </c>
      <c r="M14" s="136">
        <v>1</v>
      </c>
      <c r="N14" s="137" t="s">
        <v>288</v>
      </c>
      <c r="O14" s="137" t="s">
        <v>258</v>
      </c>
      <c r="Q14" s="137" t="s">
        <v>291</v>
      </c>
      <c r="R14" s="137" t="s">
        <v>292</v>
      </c>
    </row>
    <row r="15" spans="1:18" s="136" customFormat="1" ht="15.75" thickBot="1">
      <c r="A15" s="609"/>
      <c r="B15" s="250" t="s">
        <v>290</v>
      </c>
      <c r="C15" s="250"/>
      <c r="D15" s="250"/>
      <c r="E15" s="250"/>
      <c r="F15" s="250"/>
      <c r="G15" s="250"/>
      <c r="H15" s="250"/>
      <c r="I15" s="250"/>
      <c r="K15" s="250" t="s">
        <v>319</v>
      </c>
      <c r="N15" s="250"/>
      <c r="O15" s="250"/>
      <c r="Q15" s="137" t="s">
        <v>322</v>
      </c>
      <c r="R15" s="137" t="s">
        <v>277</v>
      </c>
    </row>
    <row r="16" spans="1:18" s="136" customFormat="1" ht="13.5" thickTop="1">
      <c r="B16" s="663" t="s">
        <v>289</v>
      </c>
      <c r="C16" s="663"/>
      <c r="D16" s="663"/>
      <c r="E16" s="663"/>
      <c r="F16" s="663"/>
      <c r="G16" s="663"/>
      <c r="H16" s="663"/>
      <c r="I16" s="663"/>
      <c r="N16" s="662" t="s">
        <v>311</v>
      </c>
      <c r="O16" s="662"/>
      <c r="Q16" s="662" t="s">
        <v>280</v>
      </c>
      <c r="R16" s="662"/>
    </row>
    <row r="17" spans="1:18" s="136" customFormat="1" ht="15">
      <c r="A17" s="609">
        <v>2</v>
      </c>
      <c r="B17" s="263" t="s">
        <v>291</v>
      </c>
      <c r="C17" s="263" t="s">
        <v>292</v>
      </c>
      <c r="D17" s="251"/>
      <c r="E17" s="251"/>
      <c r="F17" s="256"/>
      <c r="G17" s="251"/>
      <c r="H17" s="282"/>
      <c r="I17" s="252"/>
      <c r="M17" s="136">
        <v>1</v>
      </c>
      <c r="N17" s="137" t="s">
        <v>291</v>
      </c>
      <c r="O17" s="137" t="s">
        <v>292</v>
      </c>
      <c r="Q17" s="137" t="s">
        <v>247</v>
      </c>
      <c r="R17" s="137" t="s">
        <v>248</v>
      </c>
    </row>
    <row r="18" spans="1:18" s="136" customFormat="1" ht="15.75" thickBot="1">
      <c r="A18" s="609"/>
      <c r="B18" s="268" t="s">
        <v>257</v>
      </c>
      <c r="C18" s="268" t="s">
        <v>258</v>
      </c>
      <c r="D18" s="268">
        <v>628181982</v>
      </c>
      <c r="E18" s="268"/>
      <c r="F18" s="269" t="s">
        <v>259</v>
      </c>
      <c r="G18" s="268" t="s">
        <v>260</v>
      </c>
      <c r="H18" s="286"/>
      <c r="I18" s="270"/>
      <c r="N18" s="250"/>
      <c r="O18" s="250"/>
      <c r="Q18" s="137" t="s">
        <v>261</v>
      </c>
      <c r="R18" s="137" t="s">
        <v>262</v>
      </c>
    </row>
    <row r="19" spans="1:18" s="136" customFormat="1" ht="15.75" thickTop="1">
      <c r="A19" s="609"/>
      <c r="B19" s="277" t="s">
        <v>264</v>
      </c>
      <c r="C19" s="277" t="s">
        <v>265</v>
      </c>
      <c r="D19" s="251"/>
      <c r="E19" s="251"/>
      <c r="F19" s="266" t="s">
        <v>303</v>
      </c>
      <c r="G19" s="251"/>
      <c r="H19" s="287"/>
      <c r="I19" s="252"/>
      <c r="M19" s="136">
        <v>1</v>
      </c>
      <c r="N19" s="137" t="s">
        <v>267</v>
      </c>
      <c r="O19" s="137" t="s">
        <v>314</v>
      </c>
      <c r="Q19" s="137" t="s">
        <v>243</v>
      </c>
      <c r="R19" s="137" t="s">
        <v>268</v>
      </c>
    </row>
    <row r="20" spans="1:18" s="250" customFormat="1" ht="15.75" thickBot="1">
      <c r="A20" s="609"/>
      <c r="B20" s="289" t="s">
        <v>267</v>
      </c>
      <c r="C20" s="289" t="s">
        <v>314</v>
      </c>
      <c r="D20" s="289"/>
      <c r="E20" s="289"/>
      <c r="F20" s="289"/>
      <c r="G20" s="289"/>
      <c r="H20" s="290">
        <v>1991</v>
      </c>
      <c r="I20" s="289"/>
      <c r="Q20" s="662" t="s">
        <v>284</v>
      </c>
      <c r="R20" s="662"/>
    </row>
    <row r="21" spans="1:18" s="136" customFormat="1" ht="15.75" thickTop="1">
      <c r="B21" s="663" t="s">
        <v>280</v>
      </c>
      <c r="C21" s="663"/>
      <c r="D21" s="663"/>
      <c r="E21" s="663"/>
      <c r="F21" s="663"/>
      <c r="G21" s="663"/>
      <c r="H21" s="663"/>
      <c r="I21" s="663"/>
      <c r="N21" s="662" t="s">
        <v>280</v>
      </c>
      <c r="O21" s="662"/>
      <c r="Q21" s="137" t="s">
        <v>249</v>
      </c>
      <c r="R21" s="137" t="s">
        <v>250</v>
      </c>
    </row>
    <row r="22" spans="1:18" ht="15">
      <c r="A22" s="609">
        <v>3</v>
      </c>
      <c r="B22" s="277" t="s">
        <v>247</v>
      </c>
      <c r="C22" s="277" t="s">
        <v>248</v>
      </c>
      <c r="D22" s="277">
        <v>685716488</v>
      </c>
      <c r="E22" s="277"/>
      <c r="F22" s="277" t="s">
        <v>306</v>
      </c>
      <c r="G22" s="277"/>
      <c r="H22" s="280"/>
      <c r="I22" s="278"/>
      <c r="N22" s="250" t="s">
        <v>247</v>
      </c>
      <c r="O22" s="250" t="s">
        <v>248</v>
      </c>
      <c r="Q22" s="137" t="s">
        <v>286</v>
      </c>
      <c r="R22" s="137" t="s">
        <v>287</v>
      </c>
    </row>
    <row r="23" spans="1:18" s="136" customFormat="1" ht="15">
      <c r="A23" s="609"/>
      <c r="B23" s="258" t="s">
        <v>267</v>
      </c>
      <c r="C23" s="258" t="s">
        <v>268</v>
      </c>
      <c r="D23" s="258"/>
      <c r="E23" s="258"/>
      <c r="F23" s="259" t="s">
        <v>246</v>
      </c>
      <c r="G23" s="258"/>
      <c r="H23" s="288"/>
      <c r="I23" s="260"/>
      <c r="N23" s="250"/>
      <c r="O23" s="250"/>
      <c r="Q23" s="137" t="s">
        <v>293</v>
      </c>
      <c r="R23" s="137" t="s">
        <v>253</v>
      </c>
    </row>
    <row r="24" spans="1:18" s="136" customFormat="1" ht="15">
      <c r="A24" s="609"/>
      <c r="B24" s="271" t="s">
        <v>261</v>
      </c>
      <c r="C24" s="271" t="s">
        <v>262</v>
      </c>
      <c r="D24" s="271"/>
      <c r="E24" s="271"/>
      <c r="F24" s="271" t="s">
        <v>246</v>
      </c>
      <c r="G24" s="271"/>
      <c r="H24" s="285"/>
      <c r="I24" s="272"/>
      <c r="M24" s="136">
        <v>1</v>
      </c>
      <c r="N24" s="137" t="s">
        <v>261</v>
      </c>
      <c r="O24" s="137" t="s">
        <v>262</v>
      </c>
      <c r="Q24" s="292" t="s">
        <v>252</v>
      </c>
      <c r="R24" s="292" t="s">
        <v>253</v>
      </c>
    </row>
    <row r="25" spans="1:18" s="136" customFormat="1" ht="15">
      <c r="A25" s="609"/>
      <c r="B25" s="277" t="s">
        <v>243</v>
      </c>
      <c r="C25" s="277" t="s">
        <v>268</v>
      </c>
      <c r="D25" s="277"/>
      <c r="E25" s="277"/>
      <c r="F25" s="277"/>
      <c r="G25" s="277"/>
      <c r="H25" s="280"/>
      <c r="I25" s="278"/>
      <c r="M25" s="136">
        <v>1</v>
      </c>
      <c r="N25" s="137" t="s">
        <v>243</v>
      </c>
      <c r="O25" s="137" t="s">
        <v>268</v>
      </c>
      <c r="Q25" s="662" t="s">
        <v>285</v>
      </c>
      <c r="R25" s="662"/>
    </row>
    <row r="26" spans="1:18" s="136" customFormat="1" ht="15">
      <c r="A26" s="609"/>
      <c r="B26" s="263" t="s">
        <v>282</v>
      </c>
      <c r="C26" s="251"/>
      <c r="D26" s="251"/>
      <c r="E26" s="251"/>
      <c r="F26" s="256"/>
      <c r="G26" s="251"/>
      <c r="H26" s="282"/>
      <c r="I26" s="252"/>
      <c r="N26" s="250"/>
      <c r="O26" s="250"/>
      <c r="Q26" s="137" t="s">
        <v>304</v>
      </c>
      <c r="R26" s="137" t="s">
        <v>305</v>
      </c>
    </row>
    <row r="27" spans="1:18" s="136" customFormat="1" ht="15.75" thickBot="1">
      <c r="A27" s="609"/>
      <c r="B27" s="271" t="s">
        <v>283</v>
      </c>
      <c r="C27" s="271"/>
      <c r="D27" s="271"/>
      <c r="E27" s="271"/>
      <c r="F27" s="271"/>
      <c r="G27" s="271"/>
      <c r="H27" s="285"/>
      <c r="I27" s="272"/>
      <c r="M27" s="136">
        <v>1</v>
      </c>
      <c r="N27" s="137" t="s">
        <v>283</v>
      </c>
      <c r="O27" s="137"/>
      <c r="Q27" s="137" t="s">
        <v>254</v>
      </c>
      <c r="R27" s="137" t="s">
        <v>325</v>
      </c>
    </row>
    <row r="28" spans="1:18" s="136" customFormat="1" ht="15.75" thickTop="1">
      <c r="B28" s="663" t="s">
        <v>284</v>
      </c>
      <c r="C28" s="663"/>
      <c r="D28" s="663"/>
      <c r="E28" s="663"/>
      <c r="F28" s="663"/>
      <c r="G28" s="663"/>
      <c r="H28" s="663"/>
      <c r="I28" s="663"/>
      <c r="N28" s="662" t="s">
        <v>284</v>
      </c>
      <c r="O28" s="662"/>
      <c r="Q28" s="137" t="s">
        <v>326</v>
      </c>
      <c r="R28" s="137"/>
    </row>
    <row r="29" spans="1:18" s="136" customFormat="1" ht="15">
      <c r="A29" s="609">
        <v>4</v>
      </c>
      <c r="B29" s="253" t="s">
        <v>249</v>
      </c>
      <c r="C29" s="253" t="s">
        <v>250</v>
      </c>
      <c r="D29" s="253">
        <v>660885126</v>
      </c>
      <c r="E29" s="253"/>
      <c r="F29" s="257" t="s">
        <v>251</v>
      </c>
      <c r="G29" s="253"/>
      <c r="H29" s="283"/>
      <c r="I29" s="254"/>
      <c r="M29" s="136">
        <v>1</v>
      </c>
      <c r="N29" s="137" t="s">
        <v>249</v>
      </c>
      <c r="O29" s="137" t="s">
        <v>250</v>
      </c>
      <c r="Q29"/>
      <c r="R29"/>
    </row>
    <row r="30" spans="1:18" s="136" customFormat="1">
      <c r="A30" s="609"/>
      <c r="B30" s="253" t="s">
        <v>252</v>
      </c>
      <c r="C30" s="253" t="s">
        <v>253</v>
      </c>
      <c r="D30" s="253">
        <v>688636507</v>
      </c>
      <c r="E30" s="253"/>
      <c r="F30" s="257" t="s">
        <v>251</v>
      </c>
      <c r="G30" s="253"/>
      <c r="H30" s="283"/>
      <c r="I30" s="254"/>
      <c r="N30" s="250"/>
      <c r="O30" s="250"/>
      <c r="Q30"/>
      <c r="R30"/>
    </row>
    <row r="31" spans="1:18" s="136" customFormat="1" ht="15">
      <c r="A31" s="609"/>
      <c r="B31" s="263" t="s">
        <v>286</v>
      </c>
      <c r="C31" s="263" t="s">
        <v>287</v>
      </c>
      <c r="D31" s="251"/>
      <c r="E31" s="251"/>
      <c r="F31" s="256"/>
      <c r="G31" s="251"/>
      <c r="H31" s="282"/>
      <c r="I31" s="252"/>
      <c r="M31" s="136">
        <v>1</v>
      </c>
      <c r="N31" s="137" t="s">
        <v>286</v>
      </c>
      <c r="O31" s="137" t="s">
        <v>287</v>
      </c>
      <c r="Q31" s="250" t="s">
        <v>327</v>
      </c>
      <c r="R31"/>
    </row>
    <row r="32" spans="1:18" s="136" customFormat="1" ht="15">
      <c r="A32" s="609"/>
      <c r="B32" s="263" t="s">
        <v>293</v>
      </c>
      <c r="C32" s="263" t="s">
        <v>253</v>
      </c>
      <c r="D32" s="251"/>
      <c r="E32" s="251"/>
      <c r="F32" s="256"/>
      <c r="G32" s="251"/>
      <c r="H32" s="282"/>
      <c r="I32" s="252"/>
      <c r="M32" s="136">
        <v>1</v>
      </c>
      <c r="N32" s="137" t="s">
        <v>293</v>
      </c>
      <c r="O32" s="137" t="s">
        <v>253</v>
      </c>
      <c r="Q32"/>
      <c r="R32"/>
    </row>
    <row r="33" spans="1:18" s="136" customFormat="1" ht="15">
      <c r="B33" s="263"/>
      <c r="C33" s="263"/>
      <c r="D33" s="251"/>
      <c r="E33" s="251"/>
      <c r="F33" s="256"/>
      <c r="G33" s="251"/>
      <c r="H33" s="282"/>
      <c r="I33" s="252"/>
      <c r="M33" s="136">
        <v>1</v>
      </c>
      <c r="N33" s="137" t="s">
        <v>321</v>
      </c>
      <c r="O33" s="250"/>
      <c r="Q33"/>
      <c r="R33"/>
    </row>
    <row r="34" spans="1:18" s="136" customFormat="1">
      <c r="B34" s="263"/>
      <c r="C34" s="263"/>
      <c r="D34" s="251"/>
      <c r="E34" s="251"/>
      <c r="F34" s="256"/>
      <c r="G34" s="251"/>
      <c r="H34" s="282"/>
      <c r="I34" s="252"/>
      <c r="N34" s="250"/>
      <c r="O34" s="250"/>
      <c r="Q34"/>
      <c r="R34"/>
    </row>
    <row r="35" spans="1:18" s="136" customFormat="1" ht="13.5" thickBot="1">
      <c r="B35" s="251"/>
      <c r="C35" s="251"/>
      <c r="D35" s="251"/>
      <c r="E35" s="251"/>
      <c r="F35" s="256"/>
      <c r="G35" s="251"/>
      <c r="H35" s="282"/>
      <c r="I35" s="252"/>
      <c r="N35" s="250"/>
      <c r="O35" s="250"/>
      <c r="Q35"/>
      <c r="R35"/>
    </row>
    <row r="36" spans="1:18" ht="13.5" thickTop="1">
      <c r="B36" s="663" t="s">
        <v>285</v>
      </c>
      <c r="C36" s="663"/>
      <c r="D36" s="663"/>
      <c r="E36" s="663"/>
      <c r="F36" s="663"/>
      <c r="G36" s="663"/>
      <c r="H36" s="663"/>
      <c r="I36" s="663"/>
      <c r="N36" s="662" t="s">
        <v>285</v>
      </c>
      <c r="O36" s="662"/>
    </row>
    <row r="37" spans="1:18" ht="15">
      <c r="A37" s="609">
        <v>3</v>
      </c>
      <c r="B37" s="251" t="s">
        <v>254</v>
      </c>
      <c r="C37" s="251" t="s">
        <v>255</v>
      </c>
      <c r="D37" s="251">
        <v>685768926</v>
      </c>
      <c r="E37" s="251"/>
      <c r="F37" s="257" t="s">
        <v>256</v>
      </c>
      <c r="G37" s="251"/>
      <c r="H37" s="282"/>
      <c r="I37" s="252"/>
      <c r="N37" s="137"/>
      <c r="O37" s="137"/>
    </row>
    <row r="38" spans="1:18" ht="15" customHeight="1">
      <c r="A38" s="609"/>
      <c r="B38" s="250" t="s">
        <v>320</v>
      </c>
    </row>
    <row r="39" spans="1:18">
      <c r="A39" s="609"/>
      <c r="B39" s="264" t="s">
        <v>243</v>
      </c>
      <c r="C39" s="264" t="s">
        <v>302</v>
      </c>
    </row>
    <row r="40" spans="1:18" ht="15">
      <c r="A40" s="609"/>
      <c r="B40" s="291" t="s">
        <v>304</v>
      </c>
      <c r="C40" s="264" t="s">
        <v>305</v>
      </c>
      <c r="M40">
        <v>1</v>
      </c>
      <c r="N40" s="137" t="s">
        <v>304</v>
      </c>
      <c r="O40" s="137" t="s">
        <v>305</v>
      </c>
    </row>
    <row r="41" spans="1:18" ht="15">
      <c r="O41" s="137" t="s">
        <v>310</v>
      </c>
    </row>
    <row r="42" spans="1:18" ht="15">
      <c r="N42" s="137" t="s">
        <v>316</v>
      </c>
      <c r="O42" s="137"/>
    </row>
  </sheetData>
  <mergeCells count="26">
    <mergeCell ref="Q20:R20"/>
    <mergeCell ref="Q25:R25"/>
    <mergeCell ref="Q3:R3"/>
    <mergeCell ref="Q6:R6"/>
    <mergeCell ref="Q10:R10"/>
    <mergeCell ref="Q13:R13"/>
    <mergeCell ref="Q16:R16"/>
    <mergeCell ref="B16:I16"/>
    <mergeCell ref="A22:A27"/>
    <mergeCell ref="A29:A32"/>
    <mergeCell ref="N3:O3"/>
    <mergeCell ref="N6:O6"/>
    <mergeCell ref="A17:A20"/>
    <mergeCell ref="N10:O10"/>
    <mergeCell ref="N16:O16"/>
    <mergeCell ref="A7:A9"/>
    <mergeCell ref="B6:I6"/>
    <mergeCell ref="B10:I10"/>
    <mergeCell ref="A11:A15"/>
    <mergeCell ref="A37:A40"/>
    <mergeCell ref="N21:O21"/>
    <mergeCell ref="N28:O28"/>
    <mergeCell ref="N36:O36"/>
    <mergeCell ref="B21:I21"/>
    <mergeCell ref="B28:I28"/>
    <mergeCell ref="B36:I36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16:J19"/>
  <sheetViews>
    <sheetView topLeftCell="A9" workbookViewId="0">
      <selection activeCell="J19" sqref="J19"/>
    </sheetView>
  </sheetViews>
  <sheetFormatPr baseColWidth="10" defaultRowHeight="12.75"/>
  <sheetData>
    <row r="16" spans="6:8">
      <c r="F16" s="665" t="s">
        <v>307</v>
      </c>
      <c r="G16" s="665"/>
      <c r="H16" s="665"/>
    </row>
    <row r="19" spans="4:10">
      <c r="D19" s="250" t="s">
        <v>149</v>
      </c>
      <c r="J19" s="250" t="s">
        <v>157</v>
      </c>
    </row>
  </sheetData>
  <mergeCells count="1">
    <mergeCell ref="F16:H16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7:K34"/>
  <sheetViews>
    <sheetView workbookViewId="0">
      <selection activeCell="K10" sqref="K10:K31"/>
    </sheetView>
  </sheetViews>
  <sheetFormatPr baseColWidth="10" defaultRowHeight="12.75"/>
  <cols>
    <col min="4" max="4" width="11.85546875" bestFit="1" customWidth="1"/>
    <col min="6" max="6" width="16.5703125" bestFit="1" customWidth="1"/>
    <col min="7" max="7" width="25.28515625" bestFit="1" customWidth="1"/>
    <col min="8" max="8" width="12" customWidth="1"/>
    <col min="11" max="11" width="21.140625" customWidth="1"/>
  </cols>
  <sheetData>
    <row r="7" spans="3:11">
      <c r="D7" s="250"/>
      <c r="E7" s="250"/>
    </row>
    <row r="8" spans="3:11" ht="12.75" customHeight="1">
      <c r="C8" s="267" t="s">
        <v>330</v>
      </c>
      <c r="D8" s="267" t="s">
        <v>269</v>
      </c>
      <c r="E8" s="267" t="s">
        <v>270</v>
      </c>
      <c r="F8" s="267" t="s">
        <v>386</v>
      </c>
      <c r="G8" s="267" t="s">
        <v>341</v>
      </c>
      <c r="H8" s="267" t="s">
        <v>387</v>
      </c>
      <c r="I8" s="267" t="s">
        <v>383</v>
      </c>
      <c r="J8" s="267" t="s">
        <v>384</v>
      </c>
      <c r="K8" s="267" t="s">
        <v>385</v>
      </c>
    </row>
    <row r="9" spans="3:11">
      <c r="C9" s="267" t="s">
        <v>278</v>
      </c>
      <c r="D9" s="267"/>
      <c r="E9" s="267"/>
      <c r="F9" s="267"/>
      <c r="G9" s="267"/>
      <c r="H9" s="267"/>
      <c r="I9" s="267"/>
      <c r="J9" s="267"/>
      <c r="K9" s="361"/>
    </row>
    <row r="10" spans="3:11">
      <c r="C10" s="267" t="s">
        <v>350</v>
      </c>
      <c r="D10" s="267" t="s">
        <v>351</v>
      </c>
      <c r="E10" s="267" t="s">
        <v>352</v>
      </c>
      <c r="F10" s="267" t="s">
        <v>353</v>
      </c>
      <c r="G10" s="267" t="s">
        <v>354</v>
      </c>
      <c r="H10" s="267" t="s">
        <v>328</v>
      </c>
      <c r="I10" s="267">
        <v>20303</v>
      </c>
      <c r="J10" s="267">
        <v>653715605</v>
      </c>
      <c r="K10" s="361">
        <v>32927</v>
      </c>
    </row>
    <row r="11" spans="3:11">
      <c r="C11" s="267" t="s">
        <v>347</v>
      </c>
      <c r="D11" s="267" t="s">
        <v>348</v>
      </c>
      <c r="E11" s="267" t="s">
        <v>346</v>
      </c>
      <c r="F11" s="267" t="s">
        <v>345</v>
      </c>
      <c r="G11" s="267" t="s">
        <v>349</v>
      </c>
      <c r="H11" s="267" t="s">
        <v>328</v>
      </c>
      <c r="I11" s="267">
        <v>20304</v>
      </c>
      <c r="J11" s="267">
        <v>685768679</v>
      </c>
      <c r="K11" s="361">
        <v>33102</v>
      </c>
    </row>
    <row r="12" spans="3:11">
      <c r="C12" s="267"/>
      <c r="D12" s="267"/>
      <c r="E12" s="267"/>
      <c r="F12" s="267"/>
      <c r="G12" s="267"/>
      <c r="H12" s="267" t="s">
        <v>328</v>
      </c>
      <c r="I12" s="267"/>
      <c r="J12" s="267"/>
      <c r="K12" s="361"/>
    </row>
    <row r="13" spans="3:11">
      <c r="C13" s="267" t="s">
        <v>309</v>
      </c>
      <c r="D13" s="267"/>
      <c r="E13" s="267"/>
      <c r="F13" s="267"/>
      <c r="G13" s="267"/>
      <c r="H13" s="267"/>
      <c r="I13" s="267"/>
      <c r="J13" s="267"/>
      <c r="K13" s="361"/>
    </row>
    <row r="14" spans="3:11">
      <c r="C14" s="267" t="s">
        <v>339</v>
      </c>
      <c r="D14" s="267" t="s">
        <v>359</v>
      </c>
      <c r="E14" s="267" t="s">
        <v>360</v>
      </c>
      <c r="F14" s="267" t="s">
        <v>340</v>
      </c>
      <c r="G14" s="267" t="s">
        <v>361</v>
      </c>
      <c r="H14" s="267" t="s">
        <v>328</v>
      </c>
      <c r="I14" s="267">
        <v>20303</v>
      </c>
      <c r="J14" s="267">
        <v>650619052</v>
      </c>
      <c r="K14" s="361">
        <v>32878</v>
      </c>
    </row>
    <row r="15" spans="3:11">
      <c r="C15" s="267"/>
      <c r="D15" s="267" t="s">
        <v>288</v>
      </c>
      <c r="E15" s="267" t="s">
        <v>258</v>
      </c>
      <c r="F15" s="267" t="s">
        <v>342</v>
      </c>
      <c r="G15" s="267" t="s">
        <v>343</v>
      </c>
      <c r="H15" s="267" t="s">
        <v>328</v>
      </c>
      <c r="I15" s="267">
        <v>20304</v>
      </c>
      <c r="J15" s="267"/>
      <c r="K15" s="361"/>
    </row>
    <row r="16" spans="3:11">
      <c r="C16" s="267" t="s">
        <v>311</v>
      </c>
      <c r="D16" s="267"/>
      <c r="E16" s="267"/>
      <c r="F16" s="267"/>
      <c r="G16" s="267"/>
      <c r="H16" s="267"/>
      <c r="I16" s="267"/>
      <c r="J16" s="267"/>
      <c r="K16" s="361"/>
    </row>
    <row r="17" spans="3:11">
      <c r="C17" s="267" t="s">
        <v>378</v>
      </c>
      <c r="D17" s="267" t="s">
        <v>291</v>
      </c>
      <c r="E17" s="267" t="s">
        <v>292</v>
      </c>
      <c r="F17" s="267" t="s">
        <v>376</v>
      </c>
      <c r="G17" s="267" t="s">
        <v>377</v>
      </c>
      <c r="H17" s="267" t="s">
        <v>328</v>
      </c>
      <c r="I17" s="267">
        <v>20304</v>
      </c>
      <c r="J17" s="267">
        <v>618607335</v>
      </c>
      <c r="K17" s="361">
        <v>33337</v>
      </c>
    </row>
    <row r="18" spans="3:11">
      <c r="C18" s="267" t="s">
        <v>355</v>
      </c>
      <c r="D18" s="267" t="s">
        <v>356</v>
      </c>
      <c r="E18" s="267" t="s">
        <v>357</v>
      </c>
      <c r="F18" s="267" t="s">
        <v>344</v>
      </c>
      <c r="G18" s="267" t="s">
        <v>358</v>
      </c>
      <c r="H18" s="267" t="s">
        <v>328</v>
      </c>
      <c r="I18" s="267">
        <v>20304</v>
      </c>
      <c r="J18" s="267">
        <v>665722620</v>
      </c>
      <c r="K18" s="361">
        <v>32937</v>
      </c>
    </row>
    <row r="19" spans="3:11">
      <c r="C19" s="267" t="s">
        <v>280</v>
      </c>
      <c r="D19" s="267"/>
      <c r="E19" s="267"/>
      <c r="F19" s="267"/>
      <c r="G19" s="267"/>
      <c r="H19" s="267"/>
      <c r="I19" s="267"/>
      <c r="J19" s="267"/>
      <c r="K19" s="361"/>
    </row>
    <row r="20" spans="3:11">
      <c r="C20" s="267" t="s">
        <v>329</v>
      </c>
      <c r="D20" s="267" t="s">
        <v>327</v>
      </c>
      <c r="E20" s="267" t="s">
        <v>370</v>
      </c>
      <c r="F20" s="267" t="s">
        <v>371</v>
      </c>
      <c r="G20" s="267" t="s">
        <v>372</v>
      </c>
      <c r="H20" s="267" t="s">
        <v>328</v>
      </c>
      <c r="I20" s="267">
        <v>20304</v>
      </c>
      <c r="J20" s="267">
        <v>685716488</v>
      </c>
      <c r="K20" s="361">
        <v>32387</v>
      </c>
    </row>
    <row r="21" spans="3:11">
      <c r="C21" s="267"/>
      <c r="D21" s="267" t="s">
        <v>261</v>
      </c>
      <c r="E21" s="267" t="s">
        <v>262</v>
      </c>
      <c r="F21" s="267" t="s">
        <v>375</v>
      </c>
      <c r="G21" s="267"/>
      <c r="H21" s="267" t="s">
        <v>328</v>
      </c>
      <c r="I21" s="267"/>
      <c r="J21" s="267"/>
      <c r="K21" s="361"/>
    </row>
    <row r="22" spans="3:11">
      <c r="C22" s="267"/>
      <c r="D22" s="267" t="s">
        <v>243</v>
      </c>
      <c r="E22" s="267" t="s">
        <v>268</v>
      </c>
      <c r="F22" s="267"/>
      <c r="G22" s="267"/>
      <c r="H22" s="267" t="s">
        <v>328</v>
      </c>
      <c r="I22" s="267"/>
      <c r="J22" s="267"/>
      <c r="K22" s="361"/>
    </row>
    <row r="23" spans="3:11" ht="15" customHeight="1">
      <c r="C23" s="267" t="s">
        <v>284</v>
      </c>
      <c r="D23" s="267"/>
      <c r="E23" s="267"/>
      <c r="F23" s="267"/>
      <c r="G23" s="267"/>
      <c r="H23" s="267"/>
      <c r="I23" s="267"/>
      <c r="J23" s="267"/>
      <c r="K23" s="361"/>
    </row>
    <row r="24" spans="3:11">
      <c r="C24" s="267" t="s">
        <v>338</v>
      </c>
      <c r="D24" s="267" t="s">
        <v>362</v>
      </c>
      <c r="E24" s="267" t="s">
        <v>363</v>
      </c>
      <c r="F24" s="267" t="s">
        <v>335</v>
      </c>
      <c r="G24" s="267" t="s">
        <v>364</v>
      </c>
      <c r="H24" s="267" t="s">
        <v>328</v>
      </c>
      <c r="I24" s="267">
        <v>20305</v>
      </c>
      <c r="J24" s="267">
        <v>660885126</v>
      </c>
      <c r="K24" s="361">
        <v>32199</v>
      </c>
    </row>
    <row r="25" spans="3:11">
      <c r="C25" s="267" t="s">
        <v>379</v>
      </c>
      <c r="D25" s="267" t="s">
        <v>286</v>
      </c>
      <c r="E25" s="267" t="s">
        <v>287</v>
      </c>
      <c r="F25" s="267" t="s">
        <v>380</v>
      </c>
      <c r="G25" s="267" t="s">
        <v>381</v>
      </c>
      <c r="H25" s="267" t="s">
        <v>328</v>
      </c>
      <c r="I25" s="267">
        <v>20305</v>
      </c>
      <c r="J25" s="267">
        <v>628658763</v>
      </c>
      <c r="K25" s="361">
        <v>33424</v>
      </c>
    </row>
    <row r="26" spans="3:11">
      <c r="C26" s="267"/>
      <c r="D26" s="267" t="s">
        <v>293</v>
      </c>
      <c r="E26" s="267" t="s">
        <v>253</v>
      </c>
      <c r="F26" s="267" t="s">
        <v>332</v>
      </c>
      <c r="G26" s="267" t="s">
        <v>333</v>
      </c>
      <c r="H26" s="267" t="s">
        <v>328</v>
      </c>
      <c r="I26" s="267">
        <v>20304</v>
      </c>
      <c r="J26" s="267"/>
      <c r="K26" s="361"/>
    </row>
    <row r="27" spans="3:11">
      <c r="C27" s="267" t="s">
        <v>337</v>
      </c>
      <c r="D27" s="267" t="s">
        <v>368</v>
      </c>
      <c r="E27" s="267" t="s">
        <v>331</v>
      </c>
      <c r="F27" s="267" t="s">
        <v>332</v>
      </c>
      <c r="G27" s="267" t="s">
        <v>369</v>
      </c>
      <c r="H27" s="267" t="s">
        <v>328</v>
      </c>
      <c r="I27" s="267">
        <v>20304</v>
      </c>
      <c r="J27" s="267">
        <v>685723720</v>
      </c>
      <c r="K27" s="361">
        <v>31315</v>
      </c>
    </row>
    <row r="28" spans="3:11" ht="15" customHeight="1">
      <c r="C28" s="267" t="s">
        <v>285</v>
      </c>
      <c r="D28" s="267"/>
      <c r="E28" s="267"/>
      <c r="F28" s="267"/>
      <c r="G28" s="267"/>
      <c r="H28" s="267"/>
      <c r="I28" s="267"/>
      <c r="J28" s="267"/>
      <c r="K28" s="361"/>
    </row>
    <row r="29" spans="3:11">
      <c r="C29" s="267"/>
      <c r="D29" s="267" t="s">
        <v>304</v>
      </c>
      <c r="E29" s="267" t="s">
        <v>305</v>
      </c>
      <c r="F29" s="267" t="s">
        <v>373</v>
      </c>
      <c r="G29" s="267" t="s">
        <v>374</v>
      </c>
      <c r="H29" s="267" t="s">
        <v>328</v>
      </c>
      <c r="I29" s="267">
        <v>20301</v>
      </c>
      <c r="J29" s="267">
        <v>652736620</v>
      </c>
      <c r="K29" s="361">
        <v>31777</v>
      </c>
    </row>
    <row r="30" spans="3:11">
      <c r="C30" s="267" t="s">
        <v>336</v>
      </c>
      <c r="D30" s="267" t="s">
        <v>365</v>
      </c>
      <c r="E30" s="267" t="s">
        <v>366</v>
      </c>
      <c r="F30" s="267" t="s">
        <v>334</v>
      </c>
      <c r="G30" s="267" t="s">
        <v>367</v>
      </c>
      <c r="H30" s="267" t="s">
        <v>328</v>
      </c>
      <c r="I30" s="267">
        <v>20305</v>
      </c>
      <c r="J30" s="267">
        <v>685768926</v>
      </c>
      <c r="K30" s="361">
        <v>30694</v>
      </c>
    </row>
    <row r="31" spans="3:11">
      <c r="C31" s="267"/>
      <c r="D31" s="267" t="s">
        <v>288</v>
      </c>
      <c r="E31" s="267" t="s">
        <v>382</v>
      </c>
      <c r="F31" s="267"/>
      <c r="G31" s="267"/>
      <c r="H31" s="267" t="s">
        <v>328</v>
      </c>
      <c r="I31" s="267"/>
      <c r="J31" s="267"/>
      <c r="K31" s="361"/>
    </row>
    <row r="34" spans="3:3">
      <c r="C34" s="25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D11:L27"/>
  <sheetViews>
    <sheetView workbookViewId="0">
      <selection activeCell="A23" activeCellId="3" sqref="A17:XFD17 A18:XFD18 A24:XFD24 A23:XFD23"/>
    </sheetView>
  </sheetViews>
  <sheetFormatPr baseColWidth="10" defaultRowHeight="12.75"/>
  <cols>
    <col min="6" max="6" width="12.42578125" bestFit="1" customWidth="1"/>
    <col min="7" max="7" width="16.5703125" bestFit="1" customWidth="1"/>
    <col min="8" max="8" width="26.42578125" bestFit="1" customWidth="1"/>
    <col min="9" max="9" width="12.42578125" bestFit="1" customWidth="1"/>
    <col min="10" max="10" width="6.42578125" bestFit="1" customWidth="1"/>
    <col min="11" max="11" width="11.28515625" bestFit="1" customWidth="1"/>
    <col min="12" max="12" width="22.140625" bestFit="1" customWidth="1"/>
  </cols>
  <sheetData>
    <row r="11" spans="4:12">
      <c r="D11" s="267" t="s">
        <v>330</v>
      </c>
      <c r="E11" s="267" t="s">
        <v>269</v>
      </c>
      <c r="F11" s="267" t="s">
        <v>270</v>
      </c>
      <c r="G11" s="267" t="s">
        <v>388</v>
      </c>
      <c r="H11" s="267" t="s">
        <v>341</v>
      </c>
      <c r="I11" s="267" t="s">
        <v>387</v>
      </c>
      <c r="J11" s="267" t="s">
        <v>383</v>
      </c>
      <c r="K11" s="267" t="s">
        <v>384</v>
      </c>
      <c r="L11" s="267" t="s">
        <v>385</v>
      </c>
    </row>
    <row r="12" spans="4:12">
      <c r="D12" s="267" t="s">
        <v>350</v>
      </c>
      <c r="E12" s="267" t="s">
        <v>351</v>
      </c>
      <c r="F12" s="267" t="s">
        <v>352</v>
      </c>
      <c r="G12" s="267" t="s">
        <v>353</v>
      </c>
      <c r="H12" s="267" t="s">
        <v>354</v>
      </c>
      <c r="I12" s="267" t="s">
        <v>328</v>
      </c>
      <c r="J12" s="267">
        <v>20303</v>
      </c>
      <c r="K12" s="267">
        <v>653715605</v>
      </c>
      <c r="L12" s="267">
        <v>32927</v>
      </c>
    </row>
    <row r="13" spans="4:12">
      <c r="D13" s="267" t="s">
        <v>347</v>
      </c>
      <c r="E13" s="267" t="s">
        <v>348</v>
      </c>
      <c r="F13" s="267" t="s">
        <v>346</v>
      </c>
      <c r="G13" s="267" t="s">
        <v>345</v>
      </c>
      <c r="H13" s="267" t="s">
        <v>349</v>
      </c>
      <c r="I13" s="267" t="s">
        <v>328</v>
      </c>
      <c r="J13" s="267">
        <v>20304</v>
      </c>
      <c r="K13" s="267">
        <v>685768679</v>
      </c>
      <c r="L13" s="267">
        <v>33102</v>
      </c>
    </row>
    <row r="14" spans="4:12">
      <c r="D14" s="267" t="s">
        <v>339</v>
      </c>
      <c r="E14" s="267" t="s">
        <v>359</v>
      </c>
      <c r="F14" s="267" t="s">
        <v>360</v>
      </c>
      <c r="G14" s="267" t="s">
        <v>340</v>
      </c>
      <c r="H14" s="267" t="s">
        <v>361</v>
      </c>
      <c r="I14" s="267" t="s">
        <v>328</v>
      </c>
      <c r="J14" s="267">
        <v>20303</v>
      </c>
      <c r="K14" s="267">
        <v>650619052</v>
      </c>
      <c r="L14" s="267">
        <v>32878</v>
      </c>
    </row>
    <row r="15" spans="4:12">
      <c r="D15" s="267"/>
      <c r="E15" s="267" t="s">
        <v>389</v>
      </c>
      <c r="F15" s="267" t="s">
        <v>376</v>
      </c>
      <c r="G15" s="267" t="s">
        <v>342</v>
      </c>
      <c r="H15" s="267" t="s">
        <v>343</v>
      </c>
      <c r="I15" s="267" t="s">
        <v>328</v>
      </c>
      <c r="J15" s="267">
        <v>20304</v>
      </c>
      <c r="K15" s="267"/>
      <c r="L15" s="267"/>
    </row>
    <row r="16" spans="4:12">
      <c r="D16" s="267" t="s">
        <v>378</v>
      </c>
      <c r="E16" s="267" t="s">
        <v>390</v>
      </c>
      <c r="F16" s="267" t="s">
        <v>391</v>
      </c>
      <c r="G16" s="267" t="s">
        <v>376</v>
      </c>
      <c r="H16" s="267" t="s">
        <v>377</v>
      </c>
      <c r="I16" s="267" t="s">
        <v>328</v>
      </c>
      <c r="J16" s="267">
        <v>20304</v>
      </c>
      <c r="K16" s="267">
        <v>618607335</v>
      </c>
      <c r="L16" s="267">
        <v>33337</v>
      </c>
    </row>
    <row r="17" spans="4:12">
      <c r="D17" s="267" t="s">
        <v>355</v>
      </c>
      <c r="E17" s="267" t="s">
        <v>356</v>
      </c>
      <c r="F17" s="267" t="s">
        <v>357</v>
      </c>
      <c r="G17" s="267" t="s">
        <v>344</v>
      </c>
      <c r="H17" s="267" t="s">
        <v>358</v>
      </c>
      <c r="I17" s="267" t="s">
        <v>328</v>
      </c>
      <c r="J17" s="267">
        <v>20304</v>
      </c>
      <c r="K17" s="267">
        <v>665722620</v>
      </c>
      <c r="L17" s="267">
        <v>32937</v>
      </c>
    </row>
    <row r="18" spans="4:12">
      <c r="D18" s="267" t="s">
        <v>329</v>
      </c>
      <c r="E18" s="267" t="s">
        <v>327</v>
      </c>
      <c r="F18" s="267" t="s">
        <v>370</v>
      </c>
      <c r="G18" s="267" t="s">
        <v>371</v>
      </c>
      <c r="H18" s="267" t="s">
        <v>372</v>
      </c>
      <c r="I18" s="267" t="s">
        <v>328</v>
      </c>
      <c r="J18" s="267">
        <v>20304</v>
      </c>
      <c r="K18" s="267">
        <v>685716488</v>
      </c>
      <c r="L18" s="267">
        <v>32387</v>
      </c>
    </row>
    <row r="19" spans="4:12">
      <c r="D19" s="267"/>
      <c r="E19" s="267" t="s">
        <v>392</v>
      </c>
      <c r="F19" s="267" t="s">
        <v>393</v>
      </c>
      <c r="G19" s="267" t="s">
        <v>375</v>
      </c>
      <c r="H19" s="267"/>
      <c r="I19" s="267" t="s">
        <v>328</v>
      </c>
      <c r="J19" s="267"/>
      <c r="K19" s="267"/>
      <c r="L19" s="267"/>
    </row>
    <row r="20" spans="4:12">
      <c r="D20" s="267"/>
      <c r="E20" s="267" t="s">
        <v>394</v>
      </c>
      <c r="F20" s="267" t="s">
        <v>395</v>
      </c>
      <c r="G20" s="267"/>
      <c r="H20" s="267"/>
      <c r="I20" s="267" t="s">
        <v>328</v>
      </c>
      <c r="J20" s="267"/>
      <c r="K20" s="267"/>
      <c r="L20" s="267"/>
    </row>
    <row r="21" spans="4:12">
      <c r="D21" s="267" t="s">
        <v>338</v>
      </c>
      <c r="E21" s="267" t="s">
        <v>362</v>
      </c>
      <c r="F21" s="267" t="s">
        <v>363</v>
      </c>
      <c r="G21" s="267" t="s">
        <v>335</v>
      </c>
      <c r="H21" s="267" t="s">
        <v>364</v>
      </c>
      <c r="I21" s="267" t="s">
        <v>328</v>
      </c>
      <c r="J21" s="267">
        <v>20305</v>
      </c>
      <c r="K21" s="267">
        <v>660885126</v>
      </c>
      <c r="L21" s="267">
        <v>32199</v>
      </c>
    </row>
    <row r="22" spans="4:12">
      <c r="D22" s="267" t="s">
        <v>379</v>
      </c>
      <c r="E22" s="267" t="s">
        <v>396</v>
      </c>
      <c r="F22" s="267" t="s">
        <v>397</v>
      </c>
      <c r="G22" s="267" t="s">
        <v>380</v>
      </c>
      <c r="H22" s="267" t="s">
        <v>381</v>
      </c>
      <c r="I22" s="267" t="s">
        <v>328</v>
      </c>
      <c r="J22" s="267">
        <v>20305</v>
      </c>
      <c r="K22" s="267">
        <v>628658763</v>
      </c>
      <c r="L22" s="267">
        <v>33424</v>
      </c>
    </row>
    <row r="23" spans="4:12" ht="12" customHeight="1">
      <c r="D23" s="267"/>
      <c r="E23" s="267" t="s">
        <v>359</v>
      </c>
      <c r="F23" s="267" t="s">
        <v>331</v>
      </c>
      <c r="G23" s="267" t="s">
        <v>332</v>
      </c>
      <c r="H23" s="267" t="s">
        <v>333</v>
      </c>
      <c r="I23" s="267" t="s">
        <v>328</v>
      </c>
      <c r="J23" s="267">
        <v>20304</v>
      </c>
      <c r="K23" s="267"/>
      <c r="L23" s="267"/>
    </row>
    <row r="24" spans="4:12">
      <c r="D24" s="267" t="s">
        <v>337</v>
      </c>
      <c r="E24" s="267" t="s">
        <v>368</v>
      </c>
      <c r="F24" s="267" t="s">
        <v>331</v>
      </c>
      <c r="G24" s="267" t="s">
        <v>332</v>
      </c>
      <c r="H24" s="267" t="s">
        <v>369</v>
      </c>
      <c r="I24" s="267" t="s">
        <v>328</v>
      </c>
      <c r="J24" s="267">
        <v>20304</v>
      </c>
      <c r="K24" s="267">
        <v>685723720</v>
      </c>
      <c r="L24" s="267">
        <v>31315</v>
      </c>
    </row>
    <row r="25" spans="4:12">
      <c r="D25" s="267"/>
      <c r="E25" s="267" t="s">
        <v>398</v>
      </c>
      <c r="F25" s="267" t="s">
        <v>399</v>
      </c>
      <c r="G25" s="267" t="s">
        <v>400</v>
      </c>
      <c r="H25" s="267" t="s">
        <v>374</v>
      </c>
      <c r="I25" s="267" t="s">
        <v>328</v>
      </c>
      <c r="J25" s="267">
        <v>20301</v>
      </c>
      <c r="K25" s="267">
        <v>652736620</v>
      </c>
      <c r="L25" s="267">
        <v>31777</v>
      </c>
    </row>
    <row r="26" spans="4:12">
      <c r="D26" s="267" t="s">
        <v>336</v>
      </c>
      <c r="E26" s="267" t="s">
        <v>365</v>
      </c>
      <c r="F26" s="267" t="s">
        <v>366</v>
      </c>
      <c r="G26" s="267" t="s">
        <v>334</v>
      </c>
      <c r="H26" s="267" t="s">
        <v>367</v>
      </c>
      <c r="I26" s="267" t="s">
        <v>328</v>
      </c>
      <c r="J26" s="267">
        <v>20305</v>
      </c>
      <c r="K26" s="267">
        <v>685768926</v>
      </c>
      <c r="L26" s="267">
        <v>30694</v>
      </c>
    </row>
    <row r="27" spans="4:12">
      <c r="D27" s="267"/>
      <c r="E27" s="267" t="s">
        <v>389</v>
      </c>
      <c r="F27" s="267" t="s">
        <v>382</v>
      </c>
      <c r="G27" s="267"/>
      <c r="H27" s="267"/>
      <c r="I27" s="267" t="s">
        <v>328</v>
      </c>
      <c r="J27" s="267"/>
      <c r="K27" s="267"/>
      <c r="L27" s="267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AM78"/>
  <sheetViews>
    <sheetView topLeftCell="A34" workbookViewId="0">
      <selection activeCell="Z78" sqref="Z78"/>
    </sheetView>
  </sheetViews>
  <sheetFormatPr baseColWidth="10" defaultRowHeight="12.75"/>
  <cols>
    <col min="1" max="4" width="4.7109375" customWidth="1"/>
    <col min="5" max="5" width="4.7109375" style="267" customWidth="1"/>
    <col min="6" max="6" width="7.85546875" customWidth="1"/>
    <col min="7" max="7" width="9.85546875" bestFit="1" customWidth="1"/>
    <col min="8" max="8" width="12.5703125" bestFit="1" customWidth="1"/>
    <col min="9" max="38" width="4.7109375" customWidth="1"/>
    <col min="39" max="39" width="5.140625" customWidth="1"/>
  </cols>
  <sheetData>
    <row r="4" spans="2:38">
      <c r="F4" s="267"/>
    </row>
    <row r="5" spans="2:38" ht="15">
      <c r="B5" s="411" t="s">
        <v>563</v>
      </c>
      <c r="C5" s="672" t="s">
        <v>566</v>
      </c>
      <c r="D5" s="672"/>
      <c r="E5" s="363"/>
      <c r="F5" s="363"/>
    </row>
    <row r="6" spans="2:38" ht="15">
      <c r="B6" s="368" t="s">
        <v>496</v>
      </c>
      <c r="C6" s="672" t="s">
        <v>498</v>
      </c>
      <c r="D6" s="672"/>
      <c r="E6" s="672"/>
      <c r="F6" s="672"/>
    </row>
    <row r="7" spans="2:38" ht="15">
      <c r="B7" s="350" t="s">
        <v>495</v>
      </c>
      <c r="C7" s="672" t="s">
        <v>497</v>
      </c>
      <c r="D7" s="672"/>
      <c r="E7" s="672"/>
      <c r="F7" s="672"/>
    </row>
    <row r="8" spans="2:38" ht="15">
      <c r="B8" s="298"/>
      <c r="C8" s="672" t="s">
        <v>403</v>
      </c>
      <c r="D8" s="672"/>
      <c r="E8" s="672"/>
      <c r="F8" s="672"/>
    </row>
    <row r="9" spans="2:38" ht="15">
      <c r="B9" s="137"/>
      <c r="C9" s="414" t="s">
        <v>402</v>
      </c>
      <c r="D9" s="414"/>
      <c r="E9" s="414"/>
      <c r="F9" s="363"/>
    </row>
    <row r="10" spans="2:38" ht="18">
      <c r="B10" s="354" t="s">
        <v>502</v>
      </c>
      <c r="C10" s="672" t="s">
        <v>401</v>
      </c>
      <c r="D10" s="672"/>
      <c r="E10" s="672"/>
      <c r="F10" s="363"/>
      <c r="M10" s="668" t="s">
        <v>2</v>
      </c>
      <c r="N10" s="668"/>
      <c r="O10" s="668"/>
      <c r="P10" s="668"/>
    </row>
    <row r="11" spans="2:38" s="340" customFormat="1" ht="18">
      <c r="C11" s="341"/>
      <c r="D11" s="341"/>
      <c r="E11" s="341"/>
      <c r="M11" s="351"/>
      <c r="N11" s="351"/>
      <c r="O11" s="351"/>
      <c r="P11" s="351"/>
    </row>
    <row r="12" spans="2:38">
      <c r="I12" s="352" t="s">
        <v>494</v>
      </c>
      <c r="J12" s="352" t="s">
        <v>471</v>
      </c>
      <c r="K12" s="352" t="s">
        <v>491</v>
      </c>
      <c r="L12" s="352" t="s">
        <v>492</v>
      </c>
      <c r="M12" s="352" t="s">
        <v>488</v>
      </c>
      <c r="N12" s="352" t="s">
        <v>490</v>
      </c>
      <c r="O12" s="352" t="s">
        <v>493</v>
      </c>
      <c r="P12" s="352" t="s">
        <v>494</v>
      </c>
      <c r="Q12" s="352" t="s">
        <v>471</v>
      </c>
      <c r="R12" s="352" t="s">
        <v>491</v>
      </c>
      <c r="S12" s="352" t="s">
        <v>492</v>
      </c>
      <c r="T12" s="352" t="s">
        <v>488</v>
      </c>
      <c r="U12" s="352" t="s">
        <v>490</v>
      </c>
      <c r="V12" s="352" t="s">
        <v>493</v>
      </c>
      <c r="W12" s="352" t="s">
        <v>494</v>
      </c>
      <c r="X12" s="352" t="s">
        <v>471</v>
      </c>
      <c r="Y12" s="352" t="s">
        <v>491</v>
      </c>
      <c r="Z12" s="352" t="s">
        <v>492</v>
      </c>
      <c r="AA12" s="352" t="s">
        <v>488</v>
      </c>
      <c r="AB12" s="352" t="s">
        <v>490</v>
      </c>
      <c r="AC12" s="352" t="s">
        <v>493</v>
      </c>
      <c r="AD12" s="352" t="s">
        <v>494</v>
      </c>
      <c r="AE12" s="352" t="s">
        <v>471</v>
      </c>
      <c r="AF12" s="352" t="s">
        <v>491</v>
      </c>
      <c r="AG12" s="352" t="s">
        <v>492</v>
      </c>
      <c r="AH12" s="352" t="s">
        <v>488</v>
      </c>
      <c r="AI12" s="352" t="s">
        <v>490</v>
      </c>
      <c r="AJ12" s="352" t="s">
        <v>493</v>
      </c>
      <c r="AK12" s="352" t="s">
        <v>494</v>
      </c>
      <c r="AL12" s="352" t="s">
        <v>471</v>
      </c>
    </row>
    <row r="13" spans="2:38" ht="15">
      <c r="G13" s="299"/>
      <c r="H13" s="299"/>
      <c r="I13" s="293">
        <v>1</v>
      </c>
      <c r="J13" s="293">
        <v>2</v>
      </c>
      <c r="K13" s="293">
        <v>3</v>
      </c>
      <c r="L13" s="293">
        <v>4</v>
      </c>
      <c r="M13" s="293">
        <v>5</v>
      </c>
      <c r="N13" s="293">
        <v>6</v>
      </c>
      <c r="O13" s="293">
        <v>7</v>
      </c>
      <c r="P13" s="293">
        <v>8</v>
      </c>
      <c r="Q13" s="293">
        <v>9</v>
      </c>
      <c r="R13" s="293">
        <v>10</v>
      </c>
      <c r="S13" s="293">
        <v>11</v>
      </c>
      <c r="T13" s="293">
        <v>12</v>
      </c>
      <c r="U13" s="293">
        <v>13</v>
      </c>
      <c r="V13" s="293">
        <v>14</v>
      </c>
      <c r="W13" s="293">
        <v>15</v>
      </c>
      <c r="X13" s="293">
        <v>16</v>
      </c>
      <c r="Y13" s="293">
        <v>17</v>
      </c>
      <c r="Z13" s="293">
        <v>18</v>
      </c>
      <c r="AA13" s="293">
        <v>19</v>
      </c>
      <c r="AB13" s="293">
        <v>20</v>
      </c>
      <c r="AC13" s="293">
        <v>21</v>
      </c>
      <c r="AD13" s="293">
        <v>22</v>
      </c>
      <c r="AE13" s="293">
        <v>23</v>
      </c>
      <c r="AF13" s="293">
        <v>24</v>
      </c>
      <c r="AG13" s="293">
        <v>25</v>
      </c>
      <c r="AH13" s="293">
        <v>26</v>
      </c>
      <c r="AI13" s="293">
        <v>27</v>
      </c>
      <c r="AJ13" s="293">
        <v>28</v>
      </c>
      <c r="AK13" s="293">
        <v>29</v>
      </c>
      <c r="AL13" s="293">
        <v>30</v>
      </c>
    </row>
    <row r="14" spans="2:38" ht="15">
      <c r="G14" s="299" t="s">
        <v>351</v>
      </c>
      <c r="H14" s="299" t="s">
        <v>352</v>
      </c>
      <c r="P14" s="666"/>
      <c r="R14" s="666"/>
      <c r="S14" s="666"/>
      <c r="T14" s="666"/>
      <c r="U14" s="666"/>
      <c r="X14" s="666"/>
      <c r="Z14" s="670"/>
      <c r="AA14" s="670"/>
      <c r="AB14" s="666"/>
      <c r="AE14" s="666"/>
      <c r="AG14" s="670"/>
      <c r="AH14" s="670"/>
      <c r="AI14" s="666"/>
      <c r="AJ14" s="354" t="s">
        <v>502</v>
      </c>
      <c r="AK14" s="354" t="s">
        <v>502</v>
      </c>
      <c r="AL14" s="666"/>
    </row>
    <row r="15" spans="2:38" ht="15">
      <c r="G15" s="299" t="s">
        <v>348</v>
      </c>
      <c r="H15" s="299" t="s">
        <v>346</v>
      </c>
      <c r="P15" s="666"/>
      <c r="R15" s="666"/>
      <c r="S15" s="666"/>
      <c r="T15" s="666"/>
      <c r="U15" s="666"/>
      <c r="X15" s="666"/>
      <c r="Z15" s="670"/>
      <c r="AA15" s="670"/>
      <c r="AB15" s="666"/>
      <c r="AC15" s="354" t="s">
        <v>502</v>
      </c>
      <c r="AD15" s="354" t="s">
        <v>502</v>
      </c>
      <c r="AE15" s="666"/>
      <c r="AF15" s="354" t="s">
        <v>502</v>
      </c>
      <c r="AG15" s="670"/>
      <c r="AH15" s="670"/>
      <c r="AI15" s="666"/>
      <c r="AJ15" s="354" t="s">
        <v>502</v>
      </c>
      <c r="AK15" s="354" t="s">
        <v>502</v>
      </c>
      <c r="AL15" s="666"/>
    </row>
    <row r="16" spans="2:38" ht="15">
      <c r="G16" s="299" t="s">
        <v>359</v>
      </c>
      <c r="H16" s="299" t="s">
        <v>360</v>
      </c>
      <c r="P16" s="666"/>
      <c r="R16" s="666"/>
      <c r="S16" s="666"/>
      <c r="T16" s="666"/>
      <c r="U16" s="666"/>
      <c r="X16" s="666"/>
      <c r="Z16" s="670"/>
      <c r="AA16" s="670"/>
      <c r="AB16" s="666"/>
      <c r="AE16" s="666"/>
      <c r="AG16" s="670"/>
      <c r="AH16" s="670"/>
      <c r="AI16" s="666"/>
      <c r="AL16" s="666"/>
    </row>
    <row r="17" spans="7:38" ht="15">
      <c r="G17" s="299" t="s">
        <v>389</v>
      </c>
      <c r="H17" s="299" t="s">
        <v>376</v>
      </c>
      <c r="P17" s="666"/>
      <c r="R17" s="666"/>
      <c r="S17" s="666"/>
      <c r="T17" s="666"/>
      <c r="U17" s="666"/>
      <c r="X17" s="666"/>
      <c r="Z17" s="670"/>
      <c r="AA17" s="670"/>
      <c r="AB17" s="666"/>
      <c r="AE17" s="666"/>
      <c r="AG17" s="670"/>
      <c r="AH17" s="670"/>
      <c r="AI17" s="666"/>
      <c r="AL17" s="666"/>
    </row>
    <row r="18" spans="7:38" ht="15">
      <c r="G18" s="299" t="s">
        <v>390</v>
      </c>
      <c r="H18" s="299" t="s">
        <v>391</v>
      </c>
      <c r="P18" s="666"/>
      <c r="R18" s="666"/>
      <c r="S18" s="666"/>
      <c r="T18" s="666"/>
      <c r="U18" s="666"/>
      <c r="X18" s="666"/>
      <c r="Z18" s="670"/>
      <c r="AA18" s="670"/>
      <c r="AB18" s="666"/>
      <c r="AE18" s="666"/>
      <c r="AG18" s="670"/>
      <c r="AH18" s="670"/>
      <c r="AI18" s="666"/>
      <c r="AL18" s="666"/>
    </row>
    <row r="19" spans="7:38" ht="15">
      <c r="G19" s="299" t="s">
        <v>356</v>
      </c>
      <c r="H19" s="299" t="s">
        <v>357</v>
      </c>
      <c r="P19" s="666"/>
      <c r="R19" s="666"/>
      <c r="S19" s="666"/>
      <c r="T19" s="666"/>
      <c r="U19" s="666"/>
      <c r="X19" s="666"/>
      <c r="Z19" s="670"/>
      <c r="AA19" s="670"/>
      <c r="AB19" s="666"/>
      <c r="AE19" s="666"/>
      <c r="AG19" s="670"/>
      <c r="AH19" s="670"/>
      <c r="AI19" s="666"/>
      <c r="AL19" s="666"/>
    </row>
    <row r="20" spans="7:38" ht="15">
      <c r="G20" s="299" t="s">
        <v>327</v>
      </c>
      <c r="H20" s="299" t="s">
        <v>370</v>
      </c>
      <c r="P20" s="666"/>
      <c r="R20" s="666"/>
      <c r="S20" s="666"/>
      <c r="T20" s="666"/>
      <c r="U20" s="666"/>
      <c r="X20" s="666"/>
      <c r="Z20" s="670"/>
      <c r="AA20" s="670"/>
      <c r="AB20" s="666"/>
      <c r="AE20" s="666"/>
      <c r="AG20" s="670"/>
      <c r="AH20" s="670"/>
      <c r="AI20" s="666"/>
      <c r="AL20" s="666"/>
    </row>
    <row r="21" spans="7:38" ht="15">
      <c r="G21" s="299" t="s">
        <v>392</v>
      </c>
      <c r="H21" s="299" t="s">
        <v>393</v>
      </c>
      <c r="P21" s="666"/>
      <c r="R21" s="666"/>
      <c r="S21" s="666"/>
      <c r="T21" s="666"/>
      <c r="U21" s="666"/>
      <c r="X21" s="666"/>
      <c r="Z21" s="670"/>
      <c r="AA21" s="670"/>
      <c r="AB21" s="666"/>
      <c r="AE21" s="666"/>
      <c r="AG21" s="670"/>
      <c r="AH21" s="670"/>
      <c r="AI21" s="666"/>
      <c r="AL21" s="666"/>
    </row>
    <row r="22" spans="7:38" ht="15">
      <c r="G22" s="299" t="s">
        <v>394</v>
      </c>
      <c r="H22" s="299" t="s">
        <v>395</v>
      </c>
      <c r="P22" s="666"/>
      <c r="R22" s="666"/>
      <c r="S22" s="666"/>
      <c r="T22" s="666"/>
      <c r="U22" s="666"/>
      <c r="X22" s="666"/>
      <c r="Z22" s="670"/>
      <c r="AA22" s="670"/>
      <c r="AB22" s="666"/>
      <c r="AE22" s="666"/>
      <c r="AG22" s="670"/>
      <c r="AH22" s="670"/>
      <c r="AI22" s="666"/>
      <c r="AJ22" s="353" t="s">
        <v>496</v>
      </c>
      <c r="AL22" s="666"/>
    </row>
    <row r="23" spans="7:38" ht="15">
      <c r="G23" s="299" t="s">
        <v>362</v>
      </c>
      <c r="H23" s="299" t="s">
        <v>363</v>
      </c>
      <c r="P23" s="666"/>
      <c r="R23" s="666"/>
      <c r="S23" s="666"/>
      <c r="T23" s="666"/>
      <c r="U23" s="666"/>
      <c r="X23" s="666"/>
      <c r="Z23" s="670"/>
      <c r="AA23" s="670"/>
      <c r="AB23" s="666"/>
      <c r="AE23" s="666"/>
      <c r="AG23" s="670"/>
      <c r="AH23" s="670"/>
      <c r="AI23" s="666"/>
      <c r="AL23" s="666"/>
    </row>
    <row r="24" spans="7:38" ht="15">
      <c r="G24" s="299" t="s">
        <v>396</v>
      </c>
      <c r="H24" s="299" t="s">
        <v>397</v>
      </c>
      <c r="P24" s="666"/>
      <c r="R24" s="666"/>
      <c r="S24" s="666"/>
      <c r="T24" s="666"/>
      <c r="U24" s="666"/>
      <c r="X24" s="666"/>
      <c r="Z24" s="670"/>
      <c r="AA24" s="670"/>
      <c r="AB24" s="666"/>
      <c r="AE24" s="666"/>
      <c r="AG24" s="670"/>
      <c r="AH24" s="670"/>
      <c r="AI24" s="666"/>
      <c r="AL24" s="666"/>
    </row>
    <row r="25" spans="7:38" ht="15">
      <c r="G25" s="299" t="s">
        <v>359</v>
      </c>
      <c r="H25" s="299" t="s">
        <v>331</v>
      </c>
      <c r="P25" s="666"/>
      <c r="R25" s="666"/>
      <c r="S25" s="666"/>
      <c r="T25" s="666"/>
      <c r="U25" s="666"/>
      <c r="X25" s="666"/>
      <c r="Z25" s="670"/>
      <c r="AA25" s="670"/>
      <c r="AB25" s="666"/>
      <c r="AE25" s="666"/>
      <c r="AG25" s="670"/>
      <c r="AH25" s="670"/>
      <c r="AI25" s="666"/>
      <c r="AL25" s="666"/>
    </row>
    <row r="26" spans="7:38" ht="15">
      <c r="G26" s="299" t="s">
        <v>368</v>
      </c>
      <c r="H26" s="299" t="s">
        <v>331</v>
      </c>
      <c r="P26" s="666"/>
      <c r="R26" s="666"/>
      <c r="S26" s="666"/>
      <c r="T26" s="666"/>
      <c r="U26" s="666"/>
      <c r="X26" s="666"/>
      <c r="Z26" s="670"/>
      <c r="AA26" s="670"/>
      <c r="AB26" s="666"/>
      <c r="AE26" s="666"/>
      <c r="AG26" s="670"/>
      <c r="AH26" s="670"/>
      <c r="AI26" s="666"/>
      <c r="AK26" s="350" t="s">
        <v>495</v>
      </c>
      <c r="AL26" s="666"/>
    </row>
    <row r="27" spans="7:38" ht="15">
      <c r="G27" s="299" t="s">
        <v>398</v>
      </c>
      <c r="H27" s="299" t="s">
        <v>399</v>
      </c>
      <c r="P27" s="666"/>
      <c r="R27" s="666"/>
      <c r="S27" s="666"/>
      <c r="T27" s="666"/>
      <c r="U27" s="666"/>
      <c r="X27" s="666"/>
      <c r="Z27" s="670"/>
      <c r="AA27" s="670"/>
      <c r="AB27" s="666"/>
      <c r="AE27" s="666"/>
      <c r="AG27" s="670"/>
      <c r="AH27" s="670"/>
      <c r="AI27" s="666"/>
      <c r="AL27" s="666"/>
    </row>
    <row r="28" spans="7:38" ht="15">
      <c r="G28" s="299" t="s">
        <v>365</v>
      </c>
      <c r="H28" s="299" t="s">
        <v>366</v>
      </c>
      <c r="P28" s="666"/>
      <c r="R28" s="666"/>
      <c r="S28" s="666"/>
      <c r="T28" s="666"/>
      <c r="U28" s="666"/>
      <c r="X28" s="666"/>
      <c r="Z28" s="670"/>
      <c r="AA28" s="670"/>
      <c r="AB28" s="666"/>
      <c r="AE28" s="666"/>
      <c r="AG28" s="670"/>
      <c r="AH28" s="670"/>
      <c r="AI28" s="666"/>
      <c r="AL28" s="666"/>
    </row>
    <row r="29" spans="7:38" ht="15.75" thickBot="1">
      <c r="G29" s="300" t="s">
        <v>389</v>
      </c>
      <c r="H29" s="300" t="s">
        <v>382</v>
      </c>
      <c r="P29" s="666"/>
      <c r="R29" s="666"/>
      <c r="S29" s="666"/>
      <c r="T29" s="666"/>
      <c r="U29" s="666"/>
      <c r="X29" s="666"/>
      <c r="Z29" s="670"/>
      <c r="AA29" s="670"/>
      <c r="AB29" s="666"/>
      <c r="AE29" s="666"/>
      <c r="AG29" s="670"/>
      <c r="AH29" s="670"/>
      <c r="AI29" s="666"/>
      <c r="AL29" s="666"/>
    </row>
    <row r="32" spans="7:38" ht="18">
      <c r="M32" s="668" t="s">
        <v>3</v>
      </c>
      <c r="N32" s="668"/>
      <c r="O32" s="668"/>
      <c r="P32" s="668"/>
    </row>
    <row r="33" spans="7:39" s="340" customFormat="1" ht="18">
      <c r="M33" s="351"/>
      <c r="N33" s="351"/>
      <c r="O33" s="351"/>
      <c r="P33" s="351"/>
    </row>
    <row r="34" spans="7:39">
      <c r="I34" s="352" t="s">
        <v>491</v>
      </c>
      <c r="J34" s="352" t="s">
        <v>492</v>
      </c>
      <c r="K34" s="352" t="s">
        <v>488</v>
      </c>
      <c r="L34" s="352" t="s">
        <v>490</v>
      </c>
      <c r="M34" s="352" t="s">
        <v>493</v>
      </c>
      <c r="N34" s="352" t="s">
        <v>494</v>
      </c>
      <c r="O34" s="352" t="s">
        <v>471</v>
      </c>
      <c r="P34" s="352" t="s">
        <v>491</v>
      </c>
      <c r="Q34" s="352" t="s">
        <v>492</v>
      </c>
      <c r="R34" s="352" t="s">
        <v>488</v>
      </c>
      <c r="S34" s="352" t="s">
        <v>490</v>
      </c>
      <c r="T34" s="352" t="s">
        <v>493</v>
      </c>
      <c r="U34" s="352" t="s">
        <v>494</v>
      </c>
      <c r="V34" s="352" t="s">
        <v>471</v>
      </c>
      <c r="W34" s="352" t="s">
        <v>491</v>
      </c>
      <c r="X34" s="352" t="s">
        <v>492</v>
      </c>
      <c r="Y34" s="352" t="s">
        <v>488</v>
      </c>
      <c r="Z34" s="352" t="s">
        <v>490</v>
      </c>
      <c r="AA34" s="352" t="s">
        <v>493</v>
      </c>
      <c r="AB34" s="352" t="s">
        <v>494</v>
      </c>
      <c r="AC34" s="352" t="s">
        <v>471</v>
      </c>
      <c r="AD34" s="352" t="s">
        <v>491</v>
      </c>
      <c r="AE34" s="352" t="s">
        <v>492</v>
      </c>
      <c r="AF34" s="352" t="s">
        <v>488</v>
      </c>
      <c r="AG34" s="352" t="s">
        <v>490</v>
      </c>
      <c r="AH34" s="352" t="s">
        <v>493</v>
      </c>
      <c r="AI34" s="352" t="s">
        <v>494</v>
      </c>
      <c r="AJ34" s="352" t="s">
        <v>471</v>
      </c>
      <c r="AK34" s="352" t="s">
        <v>491</v>
      </c>
      <c r="AL34" s="352" t="s">
        <v>492</v>
      </c>
      <c r="AM34" s="352" t="s">
        <v>488</v>
      </c>
    </row>
    <row r="35" spans="7:39" ht="15">
      <c r="G35" s="299"/>
      <c r="H35" s="299"/>
      <c r="I35" s="342">
        <v>1</v>
      </c>
      <c r="J35" s="342">
        <v>2</v>
      </c>
      <c r="K35" s="342">
        <v>3</v>
      </c>
      <c r="L35" s="342">
        <v>4</v>
      </c>
      <c r="M35" s="342">
        <v>5</v>
      </c>
      <c r="N35" s="342">
        <v>6</v>
      </c>
      <c r="O35" s="342">
        <v>7</v>
      </c>
      <c r="P35" s="342">
        <v>8</v>
      </c>
      <c r="Q35" s="342">
        <v>9</v>
      </c>
      <c r="R35" s="342">
        <v>10</v>
      </c>
      <c r="S35" s="342">
        <v>11</v>
      </c>
      <c r="T35" s="342">
        <v>12</v>
      </c>
      <c r="U35" s="342">
        <v>13</v>
      </c>
      <c r="V35" s="342">
        <v>14</v>
      </c>
      <c r="W35" s="342">
        <v>15</v>
      </c>
      <c r="X35" s="342">
        <v>16</v>
      </c>
      <c r="Y35" s="342">
        <v>17</v>
      </c>
      <c r="Z35" s="342">
        <v>18</v>
      </c>
      <c r="AA35" s="342">
        <v>19</v>
      </c>
      <c r="AB35" s="342">
        <v>20</v>
      </c>
      <c r="AC35" s="342">
        <v>21</v>
      </c>
      <c r="AD35" s="342">
        <v>22</v>
      </c>
      <c r="AE35" s="342">
        <v>23</v>
      </c>
      <c r="AF35" s="342">
        <v>24</v>
      </c>
      <c r="AG35" s="342">
        <v>25</v>
      </c>
      <c r="AH35" s="342">
        <v>26</v>
      </c>
      <c r="AI35" s="342">
        <v>27</v>
      </c>
      <c r="AJ35" s="342">
        <v>28</v>
      </c>
      <c r="AK35" s="342">
        <v>29</v>
      </c>
      <c r="AL35" s="342">
        <v>30</v>
      </c>
      <c r="AM35" s="342">
        <v>31</v>
      </c>
    </row>
    <row r="36" spans="7:39" ht="15">
      <c r="G36" s="299" t="s">
        <v>351</v>
      </c>
      <c r="H36" s="299" t="s">
        <v>352</v>
      </c>
      <c r="I36" s="354" t="s">
        <v>502</v>
      </c>
      <c r="J36" s="667" t="s">
        <v>556</v>
      </c>
      <c r="K36" s="667"/>
      <c r="L36" s="666"/>
      <c r="M36" s="354" t="s">
        <v>502</v>
      </c>
      <c r="N36" s="354" t="s">
        <v>502</v>
      </c>
      <c r="O36" s="666"/>
      <c r="P36" s="354" t="s">
        <v>502</v>
      </c>
      <c r="Q36" s="669" t="s">
        <v>557</v>
      </c>
      <c r="R36" s="669"/>
      <c r="S36" s="666"/>
      <c r="T36" s="671" t="s">
        <v>555</v>
      </c>
      <c r="U36" s="354" t="s">
        <v>502</v>
      </c>
      <c r="V36" s="666"/>
      <c r="W36" s="354" t="s">
        <v>502</v>
      </c>
      <c r="X36" s="667" t="s">
        <v>499</v>
      </c>
      <c r="Y36" s="667"/>
      <c r="Z36" s="666"/>
      <c r="AA36" s="354" t="s">
        <v>502</v>
      </c>
      <c r="AB36" s="354" t="s">
        <v>502</v>
      </c>
      <c r="AC36" s="666"/>
      <c r="AD36" s="354" t="s">
        <v>502</v>
      </c>
      <c r="AE36" s="669" t="s">
        <v>500</v>
      </c>
      <c r="AF36" s="669"/>
      <c r="AG36" s="666"/>
      <c r="AH36" s="354" t="s">
        <v>502</v>
      </c>
      <c r="AI36" s="354" t="s">
        <v>502</v>
      </c>
      <c r="AJ36" s="666"/>
      <c r="AK36" s="354" t="s">
        <v>502</v>
      </c>
      <c r="AL36" s="667" t="s">
        <v>501</v>
      </c>
      <c r="AM36" s="667"/>
    </row>
    <row r="37" spans="7:39" ht="15">
      <c r="G37" s="299" t="s">
        <v>348</v>
      </c>
      <c r="H37" s="299" t="s">
        <v>346</v>
      </c>
      <c r="I37" s="340"/>
      <c r="J37" s="667"/>
      <c r="K37" s="667"/>
      <c r="L37" s="666"/>
      <c r="M37" s="340"/>
      <c r="N37" s="340"/>
      <c r="O37" s="666"/>
      <c r="P37" s="340"/>
      <c r="Q37" s="669"/>
      <c r="R37" s="669"/>
      <c r="S37" s="666"/>
      <c r="T37" s="671"/>
      <c r="U37" s="301"/>
      <c r="V37" s="666"/>
      <c r="W37" s="340"/>
      <c r="X37" s="667"/>
      <c r="Y37" s="667"/>
      <c r="Z37" s="666"/>
      <c r="AA37" s="301"/>
      <c r="AB37" s="301"/>
      <c r="AC37" s="666"/>
      <c r="AD37" s="340"/>
      <c r="AE37" s="669"/>
      <c r="AF37" s="669"/>
      <c r="AG37" s="666"/>
      <c r="AH37" s="301"/>
      <c r="AI37" s="301"/>
      <c r="AJ37" s="666"/>
      <c r="AK37" s="340"/>
      <c r="AL37" s="667"/>
      <c r="AM37" s="667"/>
    </row>
    <row r="38" spans="7:39" s="404" customFormat="1" ht="15">
      <c r="G38" s="299" t="s">
        <v>565</v>
      </c>
      <c r="H38" s="299" t="s">
        <v>357</v>
      </c>
      <c r="I38" s="354" t="s">
        <v>502</v>
      </c>
      <c r="J38" s="667"/>
      <c r="K38" s="667"/>
      <c r="L38" s="666"/>
      <c r="M38" s="354" t="s">
        <v>502</v>
      </c>
      <c r="N38" s="354" t="s">
        <v>502</v>
      </c>
      <c r="O38" s="666"/>
      <c r="P38" s="354" t="s">
        <v>502</v>
      </c>
      <c r="Q38" s="669"/>
      <c r="R38" s="669"/>
      <c r="S38" s="666"/>
      <c r="T38" s="671"/>
      <c r="U38" s="354" t="s">
        <v>502</v>
      </c>
      <c r="V38" s="666"/>
      <c r="W38" s="354" t="s">
        <v>502</v>
      </c>
      <c r="X38" s="667"/>
      <c r="Y38" s="667"/>
      <c r="Z38" s="666"/>
      <c r="AA38" s="301"/>
      <c r="AB38" s="301"/>
      <c r="AC38" s="666"/>
      <c r="AE38" s="669"/>
      <c r="AF38" s="669"/>
      <c r="AG38" s="666"/>
      <c r="AH38" s="301"/>
      <c r="AI38" s="301"/>
      <c r="AJ38" s="666"/>
      <c r="AL38" s="667"/>
      <c r="AM38" s="667"/>
    </row>
    <row r="39" spans="7:39" ht="15">
      <c r="G39" s="299" t="s">
        <v>359</v>
      </c>
      <c r="H39" s="299" t="s">
        <v>360</v>
      </c>
      <c r="I39" s="340"/>
      <c r="J39" s="667"/>
      <c r="K39" s="667"/>
      <c r="L39" s="666"/>
      <c r="M39" s="340"/>
      <c r="N39" s="340"/>
      <c r="O39" s="666"/>
      <c r="P39" s="340"/>
      <c r="Q39" s="669"/>
      <c r="R39" s="669"/>
      <c r="S39" s="666"/>
      <c r="T39" s="671"/>
      <c r="U39" s="301"/>
      <c r="V39" s="666"/>
      <c r="W39" s="340"/>
      <c r="X39" s="667"/>
      <c r="Y39" s="667"/>
      <c r="Z39" s="666"/>
      <c r="AA39" s="301"/>
      <c r="AB39" s="301"/>
      <c r="AC39" s="666"/>
      <c r="AD39" s="340"/>
      <c r="AE39" s="669"/>
      <c r="AF39" s="669"/>
      <c r="AG39" s="666"/>
      <c r="AH39" s="301"/>
      <c r="AI39" s="301"/>
      <c r="AJ39" s="666"/>
      <c r="AK39" s="340"/>
      <c r="AL39" s="667"/>
      <c r="AM39" s="667"/>
    </row>
    <row r="40" spans="7:39" ht="15">
      <c r="G40" s="299" t="s">
        <v>389</v>
      </c>
      <c r="H40" s="299" t="s">
        <v>376</v>
      </c>
      <c r="I40" s="340"/>
      <c r="J40" s="667"/>
      <c r="K40" s="667"/>
      <c r="L40" s="666"/>
      <c r="M40" s="340"/>
      <c r="N40" s="340"/>
      <c r="O40" s="666"/>
      <c r="P40" s="340"/>
      <c r="Q40" s="669"/>
      <c r="R40" s="669"/>
      <c r="S40" s="666"/>
      <c r="T40" s="671"/>
      <c r="U40" s="301"/>
      <c r="V40" s="666"/>
      <c r="W40" s="340"/>
      <c r="X40" s="667"/>
      <c r="Y40" s="667"/>
      <c r="Z40" s="666"/>
      <c r="AA40" s="301"/>
      <c r="AB40" s="301"/>
      <c r="AC40" s="666"/>
      <c r="AD40" s="340"/>
      <c r="AE40" s="669"/>
      <c r="AF40" s="669"/>
      <c r="AG40" s="666"/>
      <c r="AH40" s="301"/>
      <c r="AI40" s="301"/>
      <c r="AJ40" s="666"/>
      <c r="AK40" s="340"/>
      <c r="AL40" s="667"/>
      <c r="AM40" s="667"/>
    </row>
    <row r="41" spans="7:39" ht="15">
      <c r="G41" s="299" t="s">
        <v>390</v>
      </c>
      <c r="H41" s="299" t="s">
        <v>391</v>
      </c>
      <c r="I41" s="340"/>
      <c r="J41" s="667"/>
      <c r="K41" s="667"/>
      <c r="L41" s="666"/>
      <c r="M41" s="340"/>
      <c r="N41" s="340"/>
      <c r="O41" s="666"/>
      <c r="P41" s="340"/>
      <c r="Q41" s="669"/>
      <c r="R41" s="669"/>
      <c r="S41" s="666"/>
      <c r="T41" s="671"/>
      <c r="U41" s="301"/>
      <c r="V41" s="666"/>
      <c r="W41" s="340"/>
      <c r="X41" s="667"/>
      <c r="Y41" s="667"/>
      <c r="Z41" s="666"/>
      <c r="AA41" s="301"/>
      <c r="AB41" s="301"/>
      <c r="AC41" s="666"/>
      <c r="AD41" s="340"/>
      <c r="AE41" s="669"/>
      <c r="AF41" s="669"/>
      <c r="AG41" s="666"/>
      <c r="AH41" s="301"/>
      <c r="AI41" s="301"/>
      <c r="AJ41" s="666"/>
      <c r="AK41" s="340"/>
      <c r="AL41" s="667"/>
      <c r="AM41" s="667"/>
    </row>
    <row r="42" spans="7:39" ht="15">
      <c r="G42" s="299" t="s">
        <v>356</v>
      </c>
      <c r="H42" s="299" t="s">
        <v>357</v>
      </c>
      <c r="I42" s="340"/>
      <c r="J42" s="667"/>
      <c r="K42" s="667"/>
      <c r="L42" s="666"/>
      <c r="M42" s="340"/>
      <c r="N42" s="368" t="s">
        <v>496</v>
      </c>
      <c r="O42" s="666"/>
      <c r="P42" s="368" t="s">
        <v>496</v>
      </c>
      <c r="Q42" s="669"/>
      <c r="R42" s="669"/>
      <c r="S42" s="666"/>
      <c r="T42" s="671"/>
      <c r="U42" s="301"/>
      <c r="V42" s="666"/>
      <c r="W42" s="340"/>
      <c r="X42" s="667"/>
      <c r="Y42" s="667"/>
      <c r="Z42" s="666"/>
      <c r="AA42" s="368" t="s">
        <v>496</v>
      </c>
      <c r="AB42" s="368" t="s">
        <v>496</v>
      </c>
      <c r="AC42" s="666"/>
      <c r="AD42" s="368" t="s">
        <v>496</v>
      </c>
      <c r="AE42" s="669"/>
      <c r="AF42" s="669"/>
      <c r="AG42" s="666"/>
      <c r="AH42" s="368" t="s">
        <v>496</v>
      </c>
      <c r="AI42" s="368" t="s">
        <v>496</v>
      </c>
      <c r="AJ42" s="666"/>
      <c r="AK42" s="368" t="s">
        <v>496</v>
      </c>
      <c r="AL42" s="667"/>
      <c r="AM42" s="667"/>
    </row>
    <row r="43" spans="7:39" ht="15">
      <c r="G43" s="299" t="s">
        <v>327</v>
      </c>
      <c r="H43" s="299" t="s">
        <v>370</v>
      </c>
      <c r="I43" s="340"/>
      <c r="J43" s="667"/>
      <c r="K43" s="667"/>
      <c r="L43" s="666"/>
      <c r="M43" s="340"/>
      <c r="N43" s="340"/>
      <c r="O43" s="666"/>
      <c r="P43" s="340"/>
      <c r="Q43" s="669"/>
      <c r="R43" s="669"/>
      <c r="S43" s="666"/>
      <c r="T43" s="671"/>
      <c r="U43" s="301"/>
      <c r="V43" s="666"/>
      <c r="W43" s="340"/>
      <c r="X43" s="667"/>
      <c r="Y43" s="667"/>
      <c r="Z43" s="666"/>
      <c r="AA43" s="301"/>
      <c r="AB43" s="301"/>
      <c r="AC43" s="666"/>
      <c r="AD43" s="340"/>
      <c r="AE43" s="669"/>
      <c r="AF43" s="669"/>
      <c r="AG43" s="666"/>
      <c r="AH43" s="301"/>
      <c r="AI43" s="301"/>
      <c r="AJ43" s="666"/>
      <c r="AK43" s="340"/>
      <c r="AL43" s="667"/>
      <c r="AM43" s="667"/>
    </row>
    <row r="44" spans="7:39" ht="15">
      <c r="G44" s="299" t="s">
        <v>392</v>
      </c>
      <c r="H44" s="299" t="s">
        <v>393</v>
      </c>
      <c r="I44" s="340"/>
      <c r="J44" s="667"/>
      <c r="K44" s="667"/>
      <c r="L44" s="666"/>
      <c r="M44" s="340"/>
      <c r="N44" s="340"/>
      <c r="O44" s="666"/>
      <c r="P44" s="340"/>
      <c r="Q44" s="669"/>
      <c r="R44" s="669"/>
      <c r="S44" s="666"/>
      <c r="T44" s="671"/>
      <c r="U44" s="301"/>
      <c r="V44" s="666"/>
      <c r="W44" s="340"/>
      <c r="X44" s="667"/>
      <c r="Y44" s="667"/>
      <c r="Z44" s="666"/>
      <c r="AA44" s="301"/>
      <c r="AB44" s="301"/>
      <c r="AC44" s="666"/>
      <c r="AD44" s="340"/>
      <c r="AE44" s="669"/>
      <c r="AF44" s="669"/>
      <c r="AG44" s="666"/>
      <c r="AH44" s="301"/>
      <c r="AI44" s="301"/>
      <c r="AJ44" s="666"/>
      <c r="AK44" s="340"/>
      <c r="AL44" s="667"/>
      <c r="AM44" s="667"/>
    </row>
    <row r="45" spans="7:39" ht="15">
      <c r="G45" s="299" t="s">
        <v>394</v>
      </c>
      <c r="H45" s="299" t="s">
        <v>395</v>
      </c>
      <c r="I45" s="340"/>
      <c r="J45" s="667"/>
      <c r="K45" s="667"/>
      <c r="L45" s="666"/>
      <c r="M45" s="340"/>
      <c r="N45" s="340"/>
      <c r="O45" s="666"/>
      <c r="P45" s="340"/>
      <c r="Q45" s="669"/>
      <c r="R45" s="669"/>
      <c r="S45" s="666"/>
      <c r="T45" s="671"/>
      <c r="U45" s="301"/>
      <c r="V45" s="666"/>
      <c r="W45" s="340"/>
      <c r="X45" s="667"/>
      <c r="Y45" s="667"/>
      <c r="Z45" s="666"/>
      <c r="AA45" s="301"/>
      <c r="AB45" s="301"/>
      <c r="AC45" s="666"/>
      <c r="AD45" s="340"/>
      <c r="AE45" s="669"/>
      <c r="AF45" s="669"/>
      <c r="AG45" s="666"/>
      <c r="AH45" s="301"/>
      <c r="AI45" s="301"/>
      <c r="AJ45" s="666"/>
      <c r="AK45" s="340"/>
      <c r="AL45" s="667"/>
      <c r="AM45" s="667"/>
    </row>
    <row r="46" spans="7:39" ht="15">
      <c r="G46" s="299" t="s">
        <v>362</v>
      </c>
      <c r="H46" s="299" t="s">
        <v>363</v>
      </c>
      <c r="I46" s="340"/>
      <c r="J46" s="667"/>
      <c r="K46" s="667"/>
      <c r="L46" s="666"/>
      <c r="M46" s="340"/>
      <c r="N46" s="340"/>
      <c r="O46" s="666"/>
      <c r="P46" s="340"/>
      <c r="Q46" s="669"/>
      <c r="R46" s="669"/>
      <c r="S46" s="666"/>
      <c r="T46" s="671"/>
      <c r="U46" s="301"/>
      <c r="V46" s="666"/>
      <c r="W46" s="340"/>
      <c r="X46" s="667"/>
      <c r="Y46" s="667"/>
      <c r="Z46" s="666"/>
      <c r="AA46" s="301"/>
      <c r="AB46" s="301"/>
      <c r="AC46" s="666"/>
      <c r="AD46" s="340"/>
      <c r="AE46" s="669"/>
      <c r="AF46" s="669"/>
      <c r="AG46" s="666"/>
      <c r="AH46" s="301"/>
      <c r="AI46" s="301"/>
      <c r="AJ46" s="666"/>
      <c r="AK46" s="340"/>
      <c r="AL46" s="667"/>
      <c r="AM46" s="667"/>
    </row>
    <row r="47" spans="7:39" ht="15">
      <c r="G47" s="299" t="s">
        <v>396</v>
      </c>
      <c r="H47" s="299" t="s">
        <v>397</v>
      </c>
      <c r="I47" s="340"/>
      <c r="J47" s="667"/>
      <c r="K47" s="667"/>
      <c r="L47" s="666"/>
      <c r="M47" s="340"/>
      <c r="N47" s="340"/>
      <c r="O47" s="666"/>
      <c r="P47" s="340"/>
      <c r="Q47" s="669"/>
      <c r="R47" s="669"/>
      <c r="S47" s="666"/>
      <c r="T47" s="671"/>
      <c r="U47" s="301"/>
      <c r="V47" s="666"/>
      <c r="W47" s="340"/>
      <c r="X47" s="667"/>
      <c r="Y47" s="667"/>
      <c r="Z47" s="666"/>
      <c r="AA47" s="301"/>
      <c r="AB47" s="350" t="s">
        <v>495</v>
      </c>
      <c r="AC47" s="666"/>
      <c r="AD47" s="340"/>
      <c r="AE47" s="669"/>
      <c r="AF47" s="669"/>
      <c r="AG47" s="666"/>
      <c r="AH47" s="301"/>
      <c r="AI47" s="301"/>
      <c r="AJ47" s="666"/>
      <c r="AK47" s="340"/>
      <c r="AL47" s="667"/>
      <c r="AM47" s="667"/>
    </row>
    <row r="48" spans="7:39" ht="15">
      <c r="G48" s="299" t="s">
        <v>359</v>
      </c>
      <c r="H48" s="299" t="s">
        <v>331</v>
      </c>
      <c r="I48" s="340"/>
      <c r="J48" s="667"/>
      <c r="K48" s="667"/>
      <c r="L48" s="666"/>
      <c r="M48" s="340"/>
      <c r="N48" s="340"/>
      <c r="O48" s="666"/>
      <c r="P48" s="340"/>
      <c r="Q48" s="669"/>
      <c r="R48" s="669"/>
      <c r="S48" s="666"/>
      <c r="T48" s="671"/>
      <c r="U48" s="301"/>
      <c r="V48" s="666"/>
      <c r="W48" s="340"/>
      <c r="X48" s="667"/>
      <c r="Y48" s="667"/>
      <c r="Z48" s="666"/>
      <c r="AA48" s="301"/>
      <c r="AB48" s="301"/>
      <c r="AC48" s="666"/>
      <c r="AD48" s="340"/>
      <c r="AE48" s="669"/>
      <c r="AF48" s="669"/>
      <c r="AG48" s="666"/>
      <c r="AH48" s="301"/>
      <c r="AI48" s="301"/>
      <c r="AJ48" s="666"/>
      <c r="AK48" s="340"/>
      <c r="AL48" s="667"/>
      <c r="AM48" s="667"/>
    </row>
    <row r="49" spans="7:39" ht="15">
      <c r="G49" s="299" t="s">
        <v>368</v>
      </c>
      <c r="H49" s="299" t="s">
        <v>331</v>
      </c>
      <c r="I49" s="340"/>
      <c r="J49" s="667"/>
      <c r="K49" s="667"/>
      <c r="L49" s="666"/>
      <c r="M49" s="340"/>
      <c r="N49" s="340"/>
      <c r="O49" s="666"/>
      <c r="P49" s="340"/>
      <c r="Q49" s="669"/>
      <c r="R49" s="669"/>
      <c r="S49" s="666"/>
      <c r="T49" s="671"/>
      <c r="U49" s="350" t="s">
        <v>495</v>
      </c>
      <c r="V49" s="666"/>
      <c r="W49" s="340"/>
      <c r="X49" s="667"/>
      <c r="Y49" s="667"/>
      <c r="Z49" s="666"/>
      <c r="AA49" s="301"/>
      <c r="AB49" s="301"/>
      <c r="AC49" s="666"/>
      <c r="AD49" s="340"/>
      <c r="AE49" s="669"/>
      <c r="AF49" s="669"/>
      <c r="AG49" s="666"/>
      <c r="AH49" s="301"/>
      <c r="AI49" s="301"/>
      <c r="AJ49" s="666"/>
      <c r="AK49" s="340"/>
      <c r="AL49" s="667"/>
      <c r="AM49" s="667"/>
    </row>
    <row r="50" spans="7:39" ht="15">
      <c r="G50" s="299" t="s">
        <v>398</v>
      </c>
      <c r="H50" s="299" t="s">
        <v>429</v>
      </c>
      <c r="I50" s="340"/>
      <c r="J50" s="667"/>
      <c r="K50" s="667"/>
      <c r="L50" s="666"/>
      <c r="M50" s="340"/>
      <c r="N50" s="340"/>
      <c r="O50" s="666"/>
      <c r="P50" s="340"/>
      <c r="Q50" s="669"/>
      <c r="R50" s="669"/>
      <c r="S50" s="666"/>
      <c r="T50" s="671"/>
      <c r="U50" s="301"/>
      <c r="V50" s="666"/>
      <c r="W50" s="340"/>
      <c r="X50" s="667"/>
      <c r="Y50" s="667"/>
      <c r="Z50" s="666"/>
      <c r="AA50" s="301"/>
      <c r="AB50" s="301"/>
      <c r="AC50" s="666"/>
      <c r="AD50" s="340"/>
      <c r="AE50" s="669"/>
      <c r="AF50" s="669"/>
      <c r="AG50" s="666"/>
      <c r="AH50" s="301"/>
      <c r="AI50" s="301"/>
      <c r="AJ50" s="666"/>
      <c r="AK50" s="340"/>
      <c r="AL50" s="667"/>
      <c r="AM50" s="667"/>
    </row>
    <row r="51" spans="7:39" ht="15">
      <c r="G51" s="299" t="s">
        <v>365</v>
      </c>
      <c r="H51" s="299" t="s">
        <v>366</v>
      </c>
      <c r="I51" s="340"/>
      <c r="J51" s="667"/>
      <c r="K51" s="667"/>
      <c r="L51" s="666"/>
      <c r="M51" s="340"/>
      <c r="N51" s="340"/>
      <c r="O51" s="666"/>
      <c r="P51" s="340"/>
      <c r="Q51" s="669"/>
      <c r="R51" s="669"/>
      <c r="S51" s="666"/>
      <c r="T51" s="671"/>
      <c r="U51" s="301"/>
      <c r="V51" s="666"/>
      <c r="W51" s="340"/>
      <c r="X51" s="667"/>
      <c r="Y51" s="667"/>
      <c r="Z51" s="666"/>
      <c r="AA51" s="416" t="s">
        <v>563</v>
      </c>
      <c r="AB51" s="301"/>
      <c r="AC51" s="666"/>
      <c r="AD51" s="340"/>
      <c r="AE51" s="669"/>
      <c r="AF51" s="669"/>
      <c r="AG51" s="666"/>
      <c r="AH51" s="301"/>
      <c r="AI51" s="301"/>
      <c r="AJ51" s="666"/>
      <c r="AK51" s="340"/>
      <c r="AL51" s="667"/>
      <c r="AM51" s="667"/>
    </row>
    <row r="52" spans="7:39" ht="15.75" thickBot="1">
      <c r="G52" s="300" t="s">
        <v>389</v>
      </c>
      <c r="H52" s="300" t="s">
        <v>382</v>
      </c>
      <c r="I52" s="340"/>
      <c r="J52" s="667"/>
      <c r="K52" s="667"/>
      <c r="L52" s="666"/>
      <c r="M52" s="340"/>
      <c r="N52" s="340"/>
      <c r="O52" s="666"/>
      <c r="P52" s="340"/>
      <c r="Q52" s="669"/>
      <c r="R52" s="669"/>
      <c r="S52" s="666"/>
      <c r="T52" s="671"/>
      <c r="U52" s="301"/>
      <c r="V52" s="666"/>
      <c r="W52" s="340"/>
      <c r="X52" s="667"/>
      <c r="Y52" s="667"/>
      <c r="Z52" s="666"/>
      <c r="AA52" s="301"/>
      <c r="AB52" s="301"/>
      <c r="AC52" s="666"/>
      <c r="AD52" s="340"/>
      <c r="AE52" s="669"/>
      <c r="AF52" s="669"/>
      <c r="AG52" s="666"/>
      <c r="AH52" s="301"/>
      <c r="AI52" s="301"/>
      <c r="AJ52" s="666"/>
      <c r="AK52" s="340"/>
      <c r="AL52" s="667"/>
      <c r="AM52" s="667"/>
    </row>
    <row r="53" spans="7:39" ht="15">
      <c r="G53" s="360" t="s">
        <v>564</v>
      </c>
      <c r="H53" s="415" t="s">
        <v>44</v>
      </c>
      <c r="I53" s="412"/>
      <c r="J53" s="413"/>
      <c r="K53" s="412"/>
      <c r="L53" s="412"/>
      <c r="M53" s="412"/>
      <c r="N53" s="412"/>
      <c r="O53" s="412"/>
      <c r="P53" s="412"/>
      <c r="Q53" s="412"/>
      <c r="R53" s="412"/>
      <c r="S53" s="412"/>
      <c r="T53" s="412"/>
      <c r="U53" s="412"/>
      <c r="V53" s="412"/>
      <c r="W53" s="412"/>
      <c r="X53" s="412"/>
      <c r="Y53" s="412"/>
      <c r="Z53" s="412"/>
    </row>
    <row r="57" spans="7:39" ht="18">
      <c r="G57" s="408"/>
      <c r="H57" s="408"/>
      <c r="I57" s="408"/>
      <c r="J57" s="408"/>
      <c r="K57" s="408"/>
      <c r="L57" s="408"/>
      <c r="M57" s="668" t="s">
        <v>4</v>
      </c>
      <c r="N57" s="668"/>
      <c r="O57" s="668"/>
      <c r="P57" s="668"/>
      <c r="Q57" s="408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8"/>
      <c r="AC57" s="408"/>
      <c r="AD57" s="408"/>
      <c r="AE57" s="408"/>
      <c r="AF57" s="408"/>
      <c r="AG57" s="408"/>
      <c r="AH57" s="408"/>
      <c r="AI57" s="408"/>
      <c r="AJ57" s="408"/>
      <c r="AK57" s="408"/>
      <c r="AL57" s="408"/>
      <c r="AM57" s="408"/>
    </row>
    <row r="58" spans="7:39" ht="18">
      <c r="G58" s="408"/>
      <c r="H58" s="408"/>
      <c r="I58" s="408"/>
      <c r="J58" s="408"/>
      <c r="K58" s="408"/>
      <c r="L58" s="408"/>
      <c r="M58" s="409"/>
      <c r="N58" s="409"/>
      <c r="O58" s="409"/>
      <c r="P58" s="409"/>
      <c r="Q58" s="408"/>
      <c r="R58" s="408"/>
      <c r="S58" s="408"/>
      <c r="T58" s="408"/>
      <c r="U58" s="408"/>
      <c r="V58" s="408"/>
      <c r="W58" s="408"/>
      <c r="X58" s="408"/>
      <c r="Y58" s="408"/>
      <c r="Z58" s="408"/>
      <c r="AA58" s="408"/>
      <c r="AB58" s="408"/>
      <c r="AC58" s="408"/>
      <c r="AD58" s="408"/>
      <c r="AE58" s="408"/>
      <c r="AF58" s="408"/>
      <c r="AG58" s="408"/>
      <c r="AH58" s="408"/>
      <c r="AI58" s="408"/>
      <c r="AJ58" s="408"/>
      <c r="AK58" s="408"/>
      <c r="AL58" s="408"/>
      <c r="AM58" s="408"/>
    </row>
    <row r="59" spans="7:39">
      <c r="G59" s="408"/>
      <c r="H59" s="408"/>
      <c r="I59" s="352" t="s">
        <v>490</v>
      </c>
      <c r="J59" s="352" t="s">
        <v>493</v>
      </c>
      <c r="K59" s="352" t="s">
        <v>494</v>
      </c>
      <c r="L59" s="352" t="s">
        <v>471</v>
      </c>
      <c r="M59" s="352" t="s">
        <v>491</v>
      </c>
      <c r="N59" s="352" t="s">
        <v>492</v>
      </c>
      <c r="O59" s="352" t="s">
        <v>488</v>
      </c>
      <c r="P59" s="352" t="s">
        <v>490</v>
      </c>
      <c r="Q59" s="352" t="s">
        <v>493</v>
      </c>
      <c r="R59" s="352" t="s">
        <v>494</v>
      </c>
      <c r="S59" s="352" t="s">
        <v>471</v>
      </c>
      <c r="T59" s="352" t="s">
        <v>491</v>
      </c>
      <c r="U59" s="352" t="s">
        <v>492</v>
      </c>
      <c r="V59" s="352" t="s">
        <v>488</v>
      </c>
      <c r="W59" s="352" t="s">
        <v>490</v>
      </c>
      <c r="X59" s="352" t="s">
        <v>493</v>
      </c>
      <c r="Y59" s="352" t="s">
        <v>494</v>
      </c>
      <c r="Z59" s="352" t="s">
        <v>471</v>
      </c>
      <c r="AA59" s="352" t="s">
        <v>491</v>
      </c>
      <c r="AB59" s="352" t="s">
        <v>492</v>
      </c>
      <c r="AC59" s="352" t="s">
        <v>488</v>
      </c>
      <c r="AD59" s="352" t="s">
        <v>490</v>
      </c>
      <c r="AE59" s="352" t="s">
        <v>493</v>
      </c>
      <c r="AF59" s="352" t="s">
        <v>494</v>
      </c>
      <c r="AG59" s="352" t="s">
        <v>471</v>
      </c>
      <c r="AH59" s="352" t="s">
        <v>491</v>
      </c>
      <c r="AI59" s="352" t="s">
        <v>492</v>
      </c>
      <c r="AJ59" s="352" t="s">
        <v>488</v>
      </c>
      <c r="AK59" s="352" t="s">
        <v>490</v>
      </c>
      <c r="AL59" s="352" t="s">
        <v>493</v>
      </c>
      <c r="AM59" s="352" t="s">
        <v>494</v>
      </c>
    </row>
    <row r="60" spans="7:39" ht="15">
      <c r="G60" s="299"/>
      <c r="H60" s="299"/>
      <c r="I60" s="410">
        <v>1</v>
      </c>
      <c r="J60" s="410">
        <v>2</v>
      </c>
      <c r="K60" s="410">
        <v>3</v>
      </c>
      <c r="L60" s="410">
        <v>4</v>
      </c>
      <c r="M60" s="410">
        <v>5</v>
      </c>
      <c r="N60" s="410">
        <v>6</v>
      </c>
      <c r="O60" s="410">
        <v>7</v>
      </c>
      <c r="P60" s="410">
        <v>8</v>
      </c>
      <c r="Q60" s="410">
        <v>9</v>
      </c>
      <c r="R60" s="410">
        <v>10</v>
      </c>
      <c r="S60" s="410">
        <v>11</v>
      </c>
      <c r="T60" s="410">
        <v>12</v>
      </c>
      <c r="U60" s="410">
        <v>13</v>
      </c>
      <c r="V60" s="410">
        <v>14</v>
      </c>
      <c r="W60" s="410">
        <v>15</v>
      </c>
      <c r="X60" s="410">
        <v>16</v>
      </c>
      <c r="Y60" s="410">
        <v>17</v>
      </c>
      <c r="Z60" s="410">
        <v>18</v>
      </c>
      <c r="AA60" s="410">
        <v>19</v>
      </c>
      <c r="AB60" s="410">
        <v>20</v>
      </c>
      <c r="AC60" s="410">
        <v>21</v>
      </c>
      <c r="AD60" s="410">
        <v>22</v>
      </c>
      <c r="AE60" s="410">
        <v>23</v>
      </c>
      <c r="AF60" s="410">
        <v>24</v>
      </c>
      <c r="AG60" s="410">
        <v>25</v>
      </c>
      <c r="AH60" s="410">
        <v>26</v>
      </c>
      <c r="AI60" s="410">
        <v>27</v>
      </c>
      <c r="AJ60" s="410">
        <v>28</v>
      </c>
      <c r="AK60" s="410">
        <v>29</v>
      </c>
      <c r="AL60" s="410">
        <v>30</v>
      </c>
      <c r="AM60" s="410">
        <v>31</v>
      </c>
    </row>
    <row r="61" spans="7:39" ht="15" customHeight="1">
      <c r="G61" s="299" t="s">
        <v>351</v>
      </c>
      <c r="H61" s="299" t="s">
        <v>352</v>
      </c>
      <c r="I61" s="666"/>
      <c r="J61" s="354" t="s">
        <v>502</v>
      </c>
      <c r="K61" s="354" t="s">
        <v>502</v>
      </c>
      <c r="L61" s="666"/>
      <c r="M61" s="354" t="s">
        <v>502</v>
      </c>
      <c r="N61" s="669" t="s">
        <v>568</v>
      </c>
      <c r="O61" s="669"/>
      <c r="P61" s="666"/>
      <c r="Q61" s="354" t="s">
        <v>502</v>
      </c>
      <c r="R61" s="408"/>
      <c r="S61" s="666"/>
      <c r="T61" s="408"/>
      <c r="U61" s="667" t="s">
        <v>567</v>
      </c>
      <c r="V61" s="667"/>
      <c r="W61" s="666"/>
      <c r="X61" s="408"/>
      <c r="Y61" s="408"/>
      <c r="Z61" s="666"/>
      <c r="AA61" s="408"/>
      <c r="AB61" s="669" t="s">
        <v>569</v>
      </c>
      <c r="AC61" s="669"/>
      <c r="AD61" s="666"/>
      <c r="AE61" s="408"/>
      <c r="AF61" s="408"/>
      <c r="AG61" s="666"/>
      <c r="AH61" s="408"/>
      <c r="AI61" s="408"/>
      <c r="AJ61" s="667" t="s">
        <v>570</v>
      </c>
      <c r="AK61" s="667"/>
      <c r="AL61" s="408"/>
      <c r="AM61" s="408"/>
    </row>
    <row r="62" spans="7:39" ht="15">
      <c r="G62" s="299" t="s">
        <v>348</v>
      </c>
      <c r="H62" s="299" t="s">
        <v>346</v>
      </c>
      <c r="I62" s="666"/>
      <c r="J62" s="301"/>
      <c r="K62" s="408"/>
      <c r="L62" s="666"/>
      <c r="M62" s="408"/>
      <c r="N62" s="669"/>
      <c r="O62" s="669"/>
      <c r="P62" s="666"/>
      <c r="Q62" s="301"/>
      <c r="R62" s="408"/>
      <c r="S62" s="666"/>
      <c r="T62" s="408"/>
      <c r="U62" s="667"/>
      <c r="V62" s="667"/>
      <c r="W62" s="666"/>
      <c r="X62" s="408"/>
      <c r="Y62" s="408"/>
      <c r="Z62" s="666"/>
      <c r="AA62" s="408"/>
      <c r="AB62" s="669"/>
      <c r="AC62" s="669"/>
      <c r="AD62" s="666"/>
      <c r="AE62" s="408"/>
      <c r="AF62" s="408"/>
      <c r="AG62" s="666"/>
      <c r="AH62" s="408"/>
      <c r="AI62" s="408"/>
      <c r="AJ62" s="667"/>
      <c r="AK62" s="667"/>
      <c r="AL62" s="408"/>
      <c r="AM62" s="408"/>
    </row>
    <row r="63" spans="7:39" ht="15">
      <c r="G63" s="299" t="s">
        <v>565</v>
      </c>
      <c r="H63" s="299" t="s">
        <v>357</v>
      </c>
      <c r="I63" s="666"/>
      <c r="J63" s="354" t="s">
        <v>502</v>
      </c>
      <c r="K63" s="354" t="s">
        <v>502</v>
      </c>
      <c r="L63" s="666"/>
      <c r="M63" s="354" t="s">
        <v>502</v>
      </c>
      <c r="N63" s="669"/>
      <c r="O63" s="669"/>
      <c r="P63" s="666"/>
      <c r="Q63" s="354" t="s">
        <v>502</v>
      </c>
      <c r="R63" s="408"/>
      <c r="S63" s="666"/>
      <c r="T63" s="408"/>
      <c r="U63" s="667"/>
      <c r="V63" s="667"/>
      <c r="W63" s="666"/>
      <c r="X63" s="408"/>
      <c r="Y63" s="408"/>
      <c r="Z63" s="666"/>
      <c r="AA63" s="408"/>
      <c r="AB63" s="669"/>
      <c r="AC63" s="669"/>
      <c r="AD63" s="666"/>
      <c r="AE63" s="408"/>
      <c r="AF63" s="408"/>
      <c r="AG63" s="666"/>
      <c r="AH63" s="408"/>
      <c r="AI63" s="408"/>
      <c r="AJ63" s="667"/>
      <c r="AK63" s="667"/>
      <c r="AL63" s="408"/>
      <c r="AM63" s="408"/>
    </row>
    <row r="64" spans="7:39" ht="15">
      <c r="G64" s="299" t="s">
        <v>359</v>
      </c>
      <c r="H64" s="299" t="s">
        <v>360</v>
      </c>
      <c r="I64" s="666"/>
      <c r="J64" s="301"/>
      <c r="K64" s="408"/>
      <c r="L64" s="666"/>
      <c r="M64" s="408"/>
      <c r="N64" s="669"/>
      <c r="O64" s="669"/>
      <c r="P64" s="666"/>
      <c r="Q64" s="408"/>
      <c r="R64" s="408"/>
      <c r="S64" s="666"/>
      <c r="T64" s="408"/>
      <c r="U64" s="667"/>
      <c r="V64" s="667"/>
      <c r="W64" s="666"/>
      <c r="X64" s="408"/>
      <c r="Y64" s="408"/>
      <c r="Z64" s="666"/>
      <c r="AA64" s="408"/>
      <c r="AB64" s="669"/>
      <c r="AC64" s="669"/>
      <c r="AD64" s="666"/>
      <c r="AE64" s="408"/>
      <c r="AF64" s="408"/>
      <c r="AG64" s="666"/>
      <c r="AH64" s="408"/>
      <c r="AI64" s="408"/>
      <c r="AJ64" s="667"/>
      <c r="AK64" s="667"/>
      <c r="AL64" s="408"/>
      <c r="AM64" s="408"/>
    </row>
    <row r="65" spans="7:39" ht="15">
      <c r="G65" s="299" t="s">
        <v>389</v>
      </c>
      <c r="H65" s="299" t="s">
        <v>376</v>
      </c>
      <c r="I65" s="666"/>
      <c r="J65" s="301"/>
      <c r="K65" s="408"/>
      <c r="L65" s="666"/>
      <c r="M65" s="408"/>
      <c r="N65" s="669"/>
      <c r="O65" s="669"/>
      <c r="P65" s="666"/>
      <c r="Q65" s="408"/>
      <c r="R65" s="408"/>
      <c r="S65" s="666"/>
      <c r="T65" s="408"/>
      <c r="U65" s="667"/>
      <c r="V65" s="667"/>
      <c r="W65" s="666"/>
      <c r="X65" s="408"/>
      <c r="Y65" s="408"/>
      <c r="Z65" s="666"/>
      <c r="AA65" s="408"/>
      <c r="AB65" s="669"/>
      <c r="AC65" s="669"/>
      <c r="AD65" s="666"/>
      <c r="AE65" s="408"/>
      <c r="AF65" s="408"/>
      <c r="AG65" s="666"/>
      <c r="AH65" s="408"/>
      <c r="AI65" s="408"/>
      <c r="AJ65" s="667"/>
      <c r="AK65" s="667"/>
      <c r="AL65" s="408"/>
      <c r="AM65" s="408"/>
    </row>
    <row r="66" spans="7:39" ht="15">
      <c r="G66" s="299" t="s">
        <v>390</v>
      </c>
      <c r="H66" s="299" t="s">
        <v>391</v>
      </c>
      <c r="I66" s="666"/>
      <c r="J66" s="368" t="s">
        <v>496</v>
      </c>
      <c r="K66" s="368" t="s">
        <v>496</v>
      </c>
      <c r="L66" s="666"/>
      <c r="M66" s="408"/>
      <c r="N66" s="669"/>
      <c r="O66" s="669"/>
      <c r="P66" s="666"/>
      <c r="Q66" s="408"/>
      <c r="R66" s="408"/>
      <c r="S66" s="666"/>
      <c r="T66" s="408"/>
      <c r="U66" s="667"/>
      <c r="V66" s="667"/>
      <c r="W66" s="666"/>
      <c r="X66" s="408"/>
      <c r="Y66" s="408"/>
      <c r="Z66" s="666"/>
      <c r="AA66" s="408"/>
      <c r="AB66" s="669"/>
      <c r="AC66" s="669"/>
      <c r="AD66" s="666"/>
      <c r="AE66" s="408"/>
      <c r="AF66" s="408"/>
      <c r="AG66" s="666"/>
      <c r="AH66" s="408"/>
      <c r="AI66" s="408"/>
      <c r="AJ66" s="667"/>
      <c r="AK66" s="667"/>
      <c r="AL66" s="408"/>
      <c r="AM66" s="408"/>
    </row>
    <row r="67" spans="7:39" ht="15">
      <c r="G67" s="299" t="s">
        <v>356</v>
      </c>
      <c r="H67" s="299" t="s">
        <v>357</v>
      </c>
      <c r="I67" s="666"/>
      <c r="J67" s="368" t="s">
        <v>496</v>
      </c>
      <c r="K67" s="368" t="s">
        <v>496</v>
      </c>
      <c r="L67" s="666"/>
      <c r="M67" s="368" t="s">
        <v>496</v>
      </c>
      <c r="N67" s="669"/>
      <c r="O67" s="669"/>
      <c r="P67" s="666"/>
      <c r="Q67" s="408"/>
      <c r="R67" s="408"/>
      <c r="S67" s="666"/>
      <c r="T67" s="408"/>
      <c r="U67" s="667"/>
      <c r="V67" s="667"/>
      <c r="W67" s="666"/>
      <c r="X67" s="408"/>
      <c r="Y67" s="408"/>
      <c r="Z67" s="666"/>
      <c r="AA67" s="408"/>
      <c r="AB67" s="669"/>
      <c r="AC67" s="669"/>
      <c r="AD67" s="666"/>
      <c r="AE67" s="408"/>
      <c r="AF67" s="408"/>
      <c r="AG67" s="666"/>
      <c r="AH67" s="408"/>
      <c r="AI67" s="408"/>
      <c r="AJ67" s="667"/>
      <c r="AK67" s="667"/>
      <c r="AL67" s="408"/>
      <c r="AM67" s="408"/>
    </row>
    <row r="68" spans="7:39" ht="15">
      <c r="G68" s="299" t="s">
        <v>327</v>
      </c>
      <c r="H68" s="299" t="s">
        <v>370</v>
      </c>
      <c r="I68" s="666"/>
      <c r="J68" s="354" t="s">
        <v>502</v>
      </c>
      <c r="K68" s="408"/>
      <c r="L68" s="666"/>
      <c r="M68" s="408"/>
      <c r="N68" s="669"/>
      <c r="O68" s="669"/>
      <c r="P68" s="666"/>
      <c r="Q68" s="408"/>
      <c r="R68" s="408"/>
      <c r="S68" s="666"/>
      <c r="T68" s="408"/>
      <c r="U68" s="667"/>
      <c r="V68" s="667"/>
      <c r="W68" s="666"/>
      <c r="X68" s="408"/>
      <c r="Y68" s="408"/>
      <c r="Z68" s="666"/>
      <c r="AA68" s="408"/>
      <c r="AB68" s="669"/>
      <c r="AC68" s="669"/>
      <c r="AD68" s="666"/>
      <c r="AE68" s="408"/>
      <c r="AF68" s="408"/>
      <c r="AG68" s="666"/>
      <c r="AH68" s="408"/>
      <c r="AI68" s="408"/>
      <c r="AJ68" s="667"/>
      <c r="AK68" s="667"/>
      <c r="AL68" s="408"/>
      <c r="AM68" s="408"/>
    </row>
    <row r="69" spans="7:39" ht="15">
      <c r="G69" s="299" t="s">
        <v>392</v>
      </c>
      <c r="H69" s="299" t="s">
        <v>393</v>
      </c>
      <c r="I69" s="666"/>
      <c r="J69" s="354" t="s">
        <v>502</v>
      </c>
      <c r="K69" s="408"/>
      <c r="L69" s="666"/>
      <c r="M69" s="350" t="s">
        <v>495</v>
      </c>
      <c r="N69" s="669"/>
      <c r="O69" s="669"/>
      <c r="P69" s="666"/>
      <c r="Q69" s="408"/>
      <c r="R69" s="408"/>
      <c r="S69" s="666"/>
      <c r="T69" s="408"/>
      <c r="U69" s="667"/>
      <c r="V69" s="667"/>
      <c r="W69" s="666"/>
      <c r="X69" s="408"/>
      <c r="Y69" s="408"/>
      <c r="Z69" s="666"/>
      <c r="AA69" s="408"/>
      <c r="AB69" s="669"/>
      <c r="AC69" s="669"/>
      <c r="AD69" s="666"/>
      <c r="AE69" s="408"/>
      <c r="AF69" s="408"/>
      <c r="AG69" s="666"/>
      <c r="AH69" s="408"/>
      <c r="AI69" s="408"/>
      <c r="AJ69" s="667"/>
      <c r="AK69" s="667"/>
      <c r="AL69" s="408"/>
      <c r="AM69" s="408"/>
    </row>
    <row r="70" spans="7:39" ht="15">
      <c r="G70" s="299" t="s">
        <v>394</v>
      </c>
      <c r="H70" s="299" t="s">
        <v>395</v>
      </c>
      <c r="I70" s="666"/>
      <c r="J70" s="301"/>
      <c r="K70" s="408"/>
      <c r="L70" s="666"/>
      <c r="M70" s="408"/>
      <c r="N70" s="669"/>
      <c r="O70" s="669"/>
      <c r="P70" s="666"/>
      <c r="Q70" s="408"/>
      <c r="R70" s="408"/>
      <c r="S70" s="666"/>
      <c r="T70" s="408"/>
      <c r="U70" s="667"/>
      <c r="V70" s="667"/>
      <c r="W70" s="666"/>
      <c r="X70" s="408"/>
      <c r="Y70" s="408"/>
      <c r="Z70" s="666"/>
      <c r="AA70" s="408"/>
      <c r="AB70" s="669"/>
      <c r="AC70" s="669"/>
      <c r="AD70" s="666"/>
      <c r="AE70" s="408"/>
      <c r="AF70" s="408"/>
      <c r="AG70" s="666"/>
      <c r="AH70" s="408"/>
      <c r="AI70" s="408"/>
      <c r="AJ70" s="667"/>
      <c r="AK70" s="667"/>
      <c r="AL70" s="408"/>
      <c r="AM70" s="408"/>
    </row>
    <row r="71" spans="7:39" ht="15">
      <c r="G71" s="299" t="s">
        <v>362</v>
      </c>
      <c r="H71" s="299" t="s">
        <v>363</v>
      </c>
      <c r="I71" s="666"/>
      <c r="J71" s="301"/>
      <c r="K71" s="408"/>
      <c r="L71" s="666"/>
      <c r="M71" s="408"/>
      <c r="N71" s="669"/>
      <c r="O71" s="669"/>
      <c r="P71" s="666"/>
      <c r="Q71" s="408"/>
      <c r="R71" s="408"/>
      <c r="S71" s="666"/>
      <c r="T71" s="408"/>
      <c r="U71" s="667"/>
      <c r="V71" s="667"/>
      <c r="W71" s="666"/>
      <c r="X71" s="408"/>
      <c r="Y71" s="408"/>
      <c r="Z71" s="666"/>
      <c r="AA71" s="408"/>
      <c r="AB71" s="669"/>
      <c r="AC71" s="669"/>
      <c r="AD71" s="666"/>
      <c r="AE71" s="408"/>
      <c r="AF71" s="408"/>
      <c r="AG71" s="666"/>
      <c r="AH71" s="408"/>
      <c r="AI71" s="408"/>
      <c r="AJ71" s="667"/>
      <c r="AK71" s="667"/>
      <c r="AL71" s="408"/>
      <c r="AM71" s="408"/>
    </row>
    <row r="72" spans="7:39" ht="15">
      <c r="G72" s="299" t="s">
        <v>396</v>
      </c>
      <c r="H72" s="299" t="s">
        <v>397</v>
      </c>
      <c r="I72" s="666"/>
      <c r="J72" s="301"/>
      <c r="K72" s="408"/>
      <c r="L72" s="666"/>
      <c r="M72" s="408"/>
      <c r="N72" s="669"/>
      <c r="O72" s="669"/>
      <c r="P72" s="666"/>
      <c r="Q72" s="408"/>
      <c r="R72" s="408"/>
      <c r="S72" s="666"/>
      <c r="T72" s="408"/>
      <c r="U72" s="667"/>
      <c r="V72" s="667"/>
      <c r="W72" s="666"/>
      <c r="X72" s="408"/>
      <c r="Y72" s="408"/>
      <c r="Z72" s="666"/>
      <c r="AA72" s="408"/>
      <c r="AB72" s="669"/>
      <c r="AC72" s="669"/>
      <c r="AD72" s="666"/>
      <c r="AE72" s="408"/>
      <c r="AF72" s="408"/>
      <c r="AG72" s="666"/>
      <c r="AH72" s="408"/>
      <c r="AI72" s="408"/>
      <c r="AJ72" s="667"/>
      <c r="AK72" s="667"/>
      <c r="AL72" s="408"/>
      <c r="AM72" s="408"/>
    </row>
    <row r="73" spans="7:39" ht="15">
      <c r="G73" s="299" t="s">
        <v>359</v>
      </c>
      <c r="H73" s="299" t="s">
        <v>331</v>
      </c>
      <c r="I73" s="666"/>
      <c r="J73" s="301"/>
      <c r="K73" s="408"/>
      <c r="L73" s="666"/>
      <c r="M73" s="408"/>
      <c r="N73" s="669"/>
      <c r="O73" s="669"/>
      <c r="P73" s="666"/>
      <c r="Q73" s="408"/>
      <c r="R73" s="408"/>
      <c r="S73" s="666"/>
      <c r="T73" s="408"/>
      <c r="U73" s="667"/>
      <c r="V73" s="667"/>
      <c r="W73" s="666"/>
      <c r="X73" s="408"/>
      <c r="Y73" s="408"/>
      <c r="Z73" s="666"/>
      <c r="AA73" s="408"/>
      <c r="AB73" s="669"/>
      <c r="AC73" s="669"/>
      <c r="AD73" s="666"/>
      <c r="AE73" s="408"/>
      <c r="AF73" s="408"/>
      <c r="AG73" s="666"/>
      <c r="AH73" s="408"/>
      <c r="AI73" s="408"/>
      <c r="AJ73" s="667"/>
      <c r="AK73" s="667"/>
      <c r="AL73" s="408"/>
      <c r="AM73" s="408"/>
    </row>
    <row r="74" spans="7:39" ht="15">
      <c r="G74" s="299" t="s">
        <v>368</v>
      </c>
      <c r="H74" s="299" t="s">
        <v>331</v>
      </c>
      <c r="I74" s="666"/>
      <c r="J74" s="350" t="s">
        <v>495</v>
      </c>
      <c r="K74" s="408"/>
      <c r="L74" s="666"/>
      <c r="M74" s="408"/>
      <c r="N74" s="669"/>
      <c r="O74" s="669"/>
      <c r="P74" s="666"/>
      <c r="Q74" s="354" t="s">
        <v>502</v>
      </c>
      <c r="R74" s="408"/>
      <c r="S74" s="666"/>
      <c r="T74" s="408"/>
      <c r="U74" s="667"/>
      <c r="V74" s="667"/>
      <c r="W74" s="666"/>
      <c r="X74" s="408"/>
      <c r="Y74" s="408"/>
      <c r="Z74" s="666"/>
      <c r="AA74" s="408"/>
      <c r="AB74" s="669"/>
      <c r="AC74" s="669"/>
      <c r="AD74" s="666"/>
      <c r="AE74" s="408"/>
      <c r="AF74" s="408"/>
      <c r="AG74" s="666"/>
      <c r="AH74" s="408"/>
      <c r="AI74" s="408"/>
      <c r="AJ74" s="667"/>
      <c r="AK74" s="667"/>
      <c r="AL74" s="408"/>
      <c r="AM74" s="408"/>
    </row>
    <row r="75" spans="7:39" ht="15">
      <c r="G75" s="299" t="s">
        <v>398</v>
      </c>
      <c r="H75" s="299" t="s">
        <v>429</v>
      </c>
      <c r="I75" s="666"/>
      <c r="J75" s="301"/>
      <c r="K75" s="408"/>
      <c r="L75" s="666"/>
      <c r="M75" s="408"/>
      <c r="N75" s="669"/>
      <c r="O75" s="669"/>
      <c r="P75" s="666"/>
      <c r="Q75" s="419" t="s">
        <v>495</v>
      </c>
      <c r="R75" s="408"/>
      <c r="S75" s="666"/>
      <c r="T75" s="408"/>
      <c r="U75" s="667"/>
      <c r="V75" s="667"/>
      <c r="W75" s="666"/>
      <c r="X75" s="408"/>
      <c r="Y75" s="408"/>
      <c r="Z75" s="666"/>
      <c r="AA75" s="408"/>
      <c r="AB75" s="669"/>
      <c r="AC75" s="669"/>
      <c r="AD75" s="666"/>
      <c r="AE75" s="408"/>
      <c r="AF75" s="408"/>
      <c r="AG75" s="666"/>
      <c r="AH75" s="408"/>
      <c r="AI75" s="408"/>
      <c r="AJ75" s="667"/>
      <c r="AK75" s="667"/>
      <c r="AL75" s="408"/>
      <c r="AM75" s="408"/>
    </row>
    <row r="76" spans="7:39" ht="15">
      <c r="G76" s="299" t="s">
        <v>365</v>
      </c>
      <c r="H76" s="299" t="s">
        <v>366</v>
      </c>
      <c r="I76" s="666"/>
      <c r="J76" s="416" t="s">
        <v>563</v>
      </c>
      <c r="K76" s="408"/>
      <c r="L76" s="666"/>
      <c r="M76" s="408"/>
      <c r="N76" s="669"/>
      <c r="O76" s="669"/>
      <c r="P76" s="666"/>
      <c r="Q76" s="408"/>
      <c r="R76" s="408"/>
      <c r="S76" s="666"/>
      <c r="T76" s="408"/>
      <c r="U76" s="667"/>
      <c r="V76" s="667"/>
      <c r="W76" s="666"/>
      <c r="X76" s="408"/>
      <c r="Y76" s="408"/>
      <c r="Z76" s="666"/>
      <c r="AA76" s="408"/>
      <c r="AB76" s="669"/>
      <c r="AC76" s="669"/>
      <c r="AD76" s="666"/>
      <c r="AE76" s="408"/>
      <c r="AF76" s="408"/>
      <c r="AG76" s="666"/>
      <c r="AH76" s="408"/>
      <c r="AI76" s="408"/>
      <c r="AJ76" s="667"/>
      <c r="AK76" s="667"/>
      <c r="AL76" s="408"/>
      <c r="AM76" s="408"/>
    </row>
    <row r="77" spans="7:39" ht="15.75" thickBot="1">
      <c r="G77" s="300" t="s">
        <v>389</v>
      </c>
      <c r="H77" s="300" t="s">
        <v>382</v>
      </c>
      <c r="I77" s="666"/>
      <c r="J77" s="301"/>
      <c r="K77" s="408"/>
      <c r="L77" s="666"/>
      <c r="M77" s="408"/>
      <c r="N77" s="669"/>
      <c r="O77" s="669"/>
      <c r="P77" s="666"/>
      <c r="Q77" s="408"/>
      <c r="R77" s="408"/>
      <c r="S77" s="666"/>
      <c r="T77" s="408"/>
      <c r="U77" s="667"/>
      <c r="V77" s="667"/>
      <c r="W77" s="666"/>
      <c r="X77" s="408"/>
      <c r="Y77" s="408"/>
      <c r="Z77" s="666"/>
      <c r="AA77" s="408"/>
      <c r="AB77" s="669"/>
      <c r="AC77" s="669"/>
      <c r="AD77" s="666"/>
      <c r="AE77" s="408"/>
      <c r="AF77" s="408"/>
      <c r="AG77" s="666"/>
      <c r="AH77" s="408"/>
      <c r="AI77" s="408"/>
      <c r="AJ77" s="667"/>
      <c r="AK77" s="667"/>
      <c r="AL77" s="408"/>
      <c r="AM77" s="408"/>
    </row>
    <row r="78" spans="7:39" ht="15">
      <c r="G78" s="360" t="s">
        <v>564</v>
      </c>
      <c r="H78" s="415" t="s">
        <v>44</v>
      </c>
      <c r="I78" s="412"/>
      <c r="J78" s="413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08"/>
      <c r="AB78" s="408"/>
      <c r="AC78" s="408"/>
      <c r="AD78" s="408"/>
      <c r="AE78" s="408"/>
      <c r="AF78" s="408"/>
      <c r="AG78" s="408"/>
      <c r="AH78" s="408"/>
      <c r="AI78" s="408"/>
      <c r="AJ78" s="408"/>
      <c r="AK78" s="408"/>
      <c r="AL78" s="408"/>
      <c r="AM78" s="408"/>
    </row>
  </sheetData>
  <mergeCells count="45">
    <mergeCell ref="AJ61:AK77"/>
    <mergeCell ref="AB61:AC77"/>
    <mergeCell ref="W61:W77"/>
    <mergeCell ref="Z61:Z77"/>
    <mergeCell ref="AD61:AD77"/>
    <mergeCell ref="AG61:AG77"/>
    <mergeCell ref="C5:D5"/>
    <mergeCell ref="C10:E10"/>
    <mergeCell ref="M32:P32"/>
    <mergeCell ref="C7:F7"/>
    <mergeCell ref="C6:F6"/>
    <mergeCell ref="L36:L52"/>
    <mergeCell ref="O36:O52"/>
    <mergeCell ref="J36:K52"/>
    <mergeCell ref="P14:P29"/>
    <mergeCell ref="C8:F8"/>
    <mergeCell ref="M10:P10"/>
    <mergeCell ref="R14:R29"/>
    <mergeCell ref="S14:T29"/>
    <mergeCell ref="Z14:AA29"/>
    <mergeCell ref="X14:X29"/>
    <mergeCell ref="AG36:AG52"/>
    <mergeCell ref="Q36:R52"/>
    <mergeCell ref="S36:S52"/>
    <mergeCell ref="V36:V52"/>
    <mergeCell ref="Z36:Z52"/>
    <mergeCell ref="AC36:AC52"/>
    <mergeCell ref="X36:Y52"/>
    <mergeCell ref="T36:T52"/>
    <mergeCell ref="AJ36:AJ52"/>
    <mergeCell ref="AE36:AF52"/>
    <mergeCell ref="AL36:AM52"/>
    <mergeCell ref="U14:U29"/>
    <mergeCell ref="AG14:AH29"/>
    <mergeCell ref="AI14:AI29"/>
    <mergeCell ref="AL14:AL29"/>
    <mergeCell ref="AB14:AB29"/>
    <mergeCell ref="AE14:AE29"/>
    <mergeCell ref="I61:I77"/>
    <mergeCell ref="P61:P77"/>
    <mergeCell ref="U61:V77"/>
    <mergeCell ref="S61:S77"/>
    <mergeCell ref="M57:P57"/>
    <mergeCell ref="L61:L77"/>
    <mergeCell ref="N61:O77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C8:AC27"/>
  <sheetViews>
    <sheetView workbookViewId="0">
      <selection activeCell="H11" sqref="H11"/>
    </sheetView>
  </sheetViews>
  <sheetFormatPr baseColWidth="10" defaultRowHeight="12.75"/>
  <cols>
    <col min="1" max="1" width="2.5703125" customWidth="1"/>
    <col min="2" max="2" width="2.140625" customWidth="1"/>
    <col min="3" max="3" width="9.85546875" bestFit="1" customWidth="1"/>
    <col min="4" max="4" width="12.5703125" bestFit="1" customWidth="1"/>
    <col min="5" max="29" width="4.7109375" style="276" customWidth="1"/>
  </cols>
  <sheetData>
    <row r="8" spans="3:29">
      <c r="C8" s="665"/>
      <c r="D8" s="665"/>
      <c r="E8" s="674" t="s">
        <v>404</v>
      </c>
      <c r="F8" s="674"/>
      <c r="G8" s="674"/>
      <c r="H8" s="674"/>
      <c r="I8" s="674"/>
      <c r="J8" s="675" t="s">
        <v>405</v>
      </c>
      <c r="K8" s="675"/>
      <c r="L8" s="675"/>
      <c r="M8" s="675"/>
      <c r="N8" s="675"/>
      <c r="O8" s="676" t="s">
        <v>406</v>
      </c>
      <c r="P8" s="676"/>
      <c r="Q8" s="676"/>
      <c r="R8" s="676"/>
      <c r="S8" s="676"/>
      <c r="T8" s="677" t="s">
        <v>407</v>
      </c>
      <c r="U8" s="677"/>
      <c r="V8" s="677"/>
      <c r="W8" s="677"/>
      <c r="X8" s="677"/>
      <c r="Y8" s="673" t="s">
        <v>408</v>
      </c>
      <c r="Z8" s="673"/>
      <c r="AA8" s="673"/>
      <c r="AB8" s="673"/>
      <c r="AC8" s="673"/>
    </row>
    <row r="9" spans="3:29" s="276" customFormat="1" ht="33.75">
      <c r="C9" s="665"/>
      <c r="D9" s="665"/>
      <c r="E9" s="324" t="s">
        <v>410</v>
      </c>
      <c r="F9" s="324" t="s">
        <v>411</v>
      </c>
      <c r="G9" s="325">
        <v>0.9</v>
      </c>
      <c r="H9" s="325">
        <v>0.8</v>
      </c>
      <c r="I9" s="325">
        <v>0.7</v>
      </c>
      <c r="J9" s="326" t="s">
        <v>410</v>
      </c>
      <c r="K9" s="326" t="s">
        <v>411</v>
      </c>
      <c r="L9" s="327">
        <v>0.9</v>
      </c>
      <c r="M9" s="327">
        <v>0.8</v>
      </c>
      <c r="N9" s="327">
        <v>0.7</v>
      </c>
      <c r="O9" s="328" t="s">
        <v>410</v>
      </c>
      <c r="P9" s="328" t="s">
        <v>411</v>
      </c>
      <c r="Q9" s="329">
        <v>0.9</v>
      </c>
      <c r="R9" s="329">
        <v>0.8</v>
      </c>
      <c r="S9" s="329">
        <v>0.7</v>
      </c>
      <c r="T9" s="330" t="s">
        <v>410</v>
      </c>
      <c r="U9" s="330" t="s">
        <v>411</v>
      </c>
      <c r="V9" s="331">
        <v>0.9</v>
      </c>
      <c r="W9" s="331">
        <v>0.8</v>
      </c>
      <c r="X9" s="331">
        <v>0.7</v>
      </c>
      <c r="Y9" s="332" t="s">
        <v>410</v>
      </c>
      <c r="Z9" s="332" t="s">
        <v>411</v>
      </c>
      <c r="AA9" s="333">
        <v>0.9</v>
      </c>
      <c r="AB9" s="333">
        <v>0.8</v>
      </c>
      <c r="AC9" s="333">
        <v>0.7</v>
      </c>
    </row>
    <row r="10" spans="3:29">
      <c r="C10" s="303" t="s">
        <v>351</v>
      </c>
      <c r="D10" s="303" t="s">
        <v>352</v>
      </c>
      <c r="E10" s="334"/>
      <c r="F10" s="334"/>
      <c r="G10" s="334"/>
      <c r="H10" s="334"/>
      <c r="I10" s="334"/>
      <c r="J10" s="335"/>
      <c r="K10" s="335"/>
      <c r="L10" s="335"/>
      <c r="M10" s="335"/>
      <c r="N10" s="335"/>
      <c r="O10" s="336"/>
      <c r="P10" s="336"/>
      <c r="Q10" s="336"/>
      <c r="R10" s="336"/>
      <c r="S10" s="336"/>
      <c r="T10" s="337"/>
      <c r="U10" s="337"/>
      <c r="V10" s="337"/>
      <c r="W10" s="337"/>
      <c r="X10" s="337"/>
      <c r="Y10" s="338"/>
      <c r="Z10" s="338"/>
      <c r="AA10" s="338"/>
      <c r="AB10" s="338"/>
      <c r="AC10" s="338"/>
    </row>
    <row r="11" spans="3:29">
      <c r="C11" s="303" t="s">
        <v>348</v>
      </c>
      <c r="D11" s="303" t="s">
        <v>346</v>
      </c>
      <c r="E11" s="334"/>
      <c r="F11" s="334"/>
      <c r="G11" s="334"/>
      <c r="H11" s="334"/>
      <c r="I11" s="334"/>
      <c r="J11" s="335"/>
      <c r="K11" s="335"/>
      <c r="L11" s="335"/>
      <c r="M11" s="335"/>
      <c r="N11" s="335"/>
      <c r="O11" s="336"/>
      <c r="P11" s="336"/>
      <c r="Q11" s="336"/>
      <c r="R11" s="336"/>
      <c r="S11" s="336"/>
      <c r="T11" s="337"/>
      <c r="U11" s="337"/>
      <c r="V11" s="337"/>
      <c r="W11" s="337"/>
      <c r="X11" s="337"/>
      <c r="Y11" s="338"/>
      <c r="Z11" s="338"/>
      <c r="AA11" s="338"/>
      <c r="AB11" s="338"/>
      <c r="AC11" s="338"/>
    </row>
    <row r="12" spans="3:29">
      <c r="C12" s="303" t="s">
        <v>359</v>
      </c>
      <c r="D12" s="303" t="s">
        <v>360</v>
      </c>
      <c r="E12" s="334">
        <v>74</v>
      </c>
      <c r="F12" s="334">
        <f>E12+F26</f>
        <v>82</v>
      </c>
      <c r="G12" s="334">
        <f>F12*0.9</f>
        <v>73.8</v>
      </c>
      <c r="H12" s="334">
        <f>F12*0.8</f>
        <v>65.600000000000009</v>
      </c>
      <c r="I12" s="334">
        <f>F12*0.7</f>
        <v>57.4</v>
      </c>
      <c r="J12" s="335">
        <v>150</v>
      </c>
      <c r="K12" s="335">
        <f>J12+K26</f>
        <v>160</v>
      </c>
      <c r="L12" s="335">
        <f>K12*0.9</f>
        <v>144</v>
      </c>
      <c r="M12" s="335">
        <f>K12*0.8</f>
        <v>128</v>
      </c>
      <c r="N12" s="335">
        <f>K12*0.7</f>
        <v>112</v>
      </c>
      <c r="O12" s="336">
        <v>40</v>
      </c>
      <c r="P12" s="336">
        <f>O12+P26</f>
        <v>48</v>
      </c>
      <c r="Q12" s="336">
        <f>P12*0.9</f>
        <v>43.2</v>
      </c>
      <c r="R12" s="336">
        <f>P12*0.8</f>
        <v>38.400000000000006</v>
      </c>
      <c r="S12" s="336">
        <f>P12*0.7</f>
        <v>33.599999999999994</v>
      </c>
      <c r="T12" s="337">
        <v>44</v>
      </c>
      <c r="U12" s="337">
        <f>T12+U26</f>
        <v>52</v>
      </c>
      <c r="V12" s="337">
        <f>U12*0.9</f>
        <v>46.800000000000004</v>
      </c>
      <c r="W12" s="337">
        <f>U12*0.8</f>
        <v>41.6</v>
      </c>
      <c r="X12" s="337">
        <f>U12*0.7</f>
        <v>36.4</v>
      </c>
      <c r="Y12" s="338">
        <v>84</v>
      </c>
      <c r="Z12" s="338">
        <v>84</v>
      </c>
      <c r="AA12" s="338">
        <f>Z12*0.9</f>
        <v>75.600000000000009</v>
      </c>
      <c r="AB12" s="338">
        <f>Z12*0.8</f>
        <v>67.2</v>
      </c>
      <c r="AC12" s="338">
        <f>Z12*0.7</f>
        <v>58.8</v>
      </c>
    </row>
    <row r="13" spans="3:29">
      <c r="C13" s="303" t="s">
        <v>389</v>
      </c>
      <c r="D13" s="303" t="s">
        <v>376</v>
      </c>
      <c r="E13" s="334">
        <v>50</v>
      </c>
      <c r="F13" s="334">
        <f>E13+F26</f>
        <v>58</v>
      </c>
      <c r="G13" s="334">
        <f t="shared" ref="G13:G25" si="0">F13*0.9</f>
        <v>52.2</v>
      </c>
      <c r="H13" s="334">
        <f t="shared" ref="H13:H25" si="1">F13*0.8</f>
        <v>46.400000000000006</v>
      </c>
      <c r="I13" s="334">
        <f t="shared" ref="I13:I25" si="2">F13*0.7</f>
        <v>40.599999999999994</v>
      </c>
      <c r="J13" s="335">
        <v>130</v>
      </c>
      <c r="K13" s="335">
        <f>J13+K26</f>
        <v>140</v>
      </c>
      <c r="L13" s="335">
        <f t="shared" ref="L13:L25" si="3">K13*0.9</f>
        <v>126</v>
      </c>
      <c r="M13" s="335">
        <f t="shared" ref="M13:M25" si="4">K13*0.8</f>
        <v>112</v>
      </c>
      <c r="N13" s="335">
        <f t="shared" ref="N13:N25" si="5">K13*0.7</f>
        <v>98</v>
      </c>
      <c r="O13" s="336">
        <v>20</v>
      </c>
      <c r="P13" s="336">
        <f>O13+P26</f>
        <v>28</v>
      </c>
      <c r="Q13" s="336">
        <f t="shared" ref="Q13:Q25" si="6">P13*0.9</f>
        <v>25.2</v>
      </c>
      <c r="R13" s="336">
        <f t="shared" ref="R13:R25" si="7">P13*0.8</f>
        <v>22.400000000000002</v>
      </c>
      <c r="S13" s="336">
        <f t="shared" ref="S13:S25" si="8">P13*0.7</f>
        <v>19.599999999999998</v>
      </c>
      <c r="T13" s="337">
        <v>30</v>
      </c>
      <c r="U13" s="337">
        <f>T13+U26</f>
        <v>38</v>
      </c>
      <c r="V13" s="337">
        <f t="shared" ref="V13:V25" si="9">U13*0.9</f>
        <v>34.200000000000003</v>
      </c>
      <c r="W13" s="337">
        <f t="shared" ref="W13:W25" si="10">U13*0.8</f>
        <v>30.400000000000002</v>
      </c>
      <c r="X13" s="337">
        <f t="shared" ref="X13:X25" si="11">U13*0.7</f>
        <v>26.599999999999998</v>
      </c>
      <c r="Y13" s="338">
        <v>72</v>
      </c>
      <c r="Z13" s="338">
        <v>72</v>
      </c>
      <c r="AA13" s="338">
        <f t="shared" ref="AA13:AA25" si="12">Z13*0.9</f>
        <v>64.8</v>
      </c>
      <c r="AB13" s="338">
        <f t="shared" ref="AB13:AB25" si="13">Z13*0.8</f>
        <v>57.6</v>
      </c>
      <c r="AC13" s="338">
        <f t="shared" ref="AC13:AC25" si="14">Z13*0.7</f>
        <v>50.4</v>
      </c>
    </row>
    <row r="14" spans="3:29">
      <c r="C14" s="303" t="s">
        <v>390</v>
      </c>
      <c r="D14" s="303" t="s">
        <v>391</v>
      </c>
      <c r="E14" s="334">
        <v>74</v>
      </c>
      <c r="F14" s="334">
        <f>E14+F26</f>
        <v>82</v>
      </c>
      <c r="G14" s="334">
        <f t="shared" si="0"/>
        <v>73.8</v>
      </c>
      <c r="H14" s="334">
        <f t="shared" si="1"/>
        <v>65.600000000000009</v>
      </c>
      <c r="I14" s="334">
        <f t="shared" si="2"/>
        <v>57.4</v>
      </c>
      <c r="J14" s="335">
        <v>150</v>
      </c>
      <c r="K14" s="335">
        <f>J14+K26</f>
        <v>160</v>
      </c>
      <c r="L14" s="335">
        <f t="shared" si="3"/>
        <v>144</v>
      </c>
      <c r="M14" s="335">
        <f t="shared" si="4"/>
        <v>128</v>
      </c>
      <c r="N14" s="335">
        <f t="shared" si="5"/>
        <v>112</v>
      </c>
      <c r="O14" s="336">
        <v>44</v>
      </c>
      <c r="P14" s="336">
        <f>O14+P26</f>
        <v>52</v>
      </c>
      <c r="Q14" s="336">
        <f t="shared" si="6"/>
        <v>46.800000000000004</v>
      </c>
      <c r="R14" s="336">
        <f t="shared" si="7"/>
        <v>41.6</v>
      </c>
      <c r="S14" s="336">
        <f t="shared" si="8"/>
        <v>36.4</v>
      </c>
      <c r="T14" s="337">
        <v>50</v>
      </c>
      <c r="U14" s="337">
        <f>T14+U26</f>
        <v>58</v>
      </c>
      <c r="V14" s="337">
        <f t="shared" si="9"/>
        <v>52.2</v>
      </c>
      <c r="W14" s="337">
        <f t="shared" si="10"/>
        <v>46.400000000000006</v>
      </c>
      <c r="X14" s="337">
        <f t="shared" si="11"/>
        <v>40.599999999999994</v>
      </c>
      <c r="Y14" s="338">
        <v>84</v>
      </c>
      <c r="Z14" s="338">
        <v>84</v>
      </c>
      <c r="AA14" s="338">
        <f t="shared" si="12"/>
        <v>75.600000000000009</v>
      </c>
      <c r="AB14" s="338">
        <f t="shared" si="13"/>
        <v>67.2</v>
      </c>
      <c r="AC14" s="338">
        <f t="shared" si="14"/>
        <v>58.8</v>
      </c>
    </row>
    <row r="15" spans="3:29">
      <c r="C15" s="303" t="s">
        <v>356</v>
      </c>
      <c r="D15" s="303" t="s">
        <v>357</v>
      </c>
      <c r="E15" s="334">
        <v>60</v>
      </c>
      <c r="F15" s="334">
        <f>E15+F26</f>
        <v>68</v>
      </c>
      <c r="G15" s="334">
        <f t="shared" si="0"/>
        <v>61.2</v>
      </c>
      <c r="H15" s="334">
        <f t="shared" si="1"/>
        <v>54.400000000000006</v>
      </c>
      <c r="I15" s="334">
        <f t="shared" si="2"/>
        <v>47.599999999999994</v>
      </c>
      <c r="J15" s="335">
        <v>150</v>
      </c>
      <c r="K15" s="335">
        <f>J15+K26</f>
        <v>160</v>
      </c>
      <c r="L15" s="335">
        <f t="shared" si="3"/>
        <v>144</v>
      </c>
      <c r="M15" s="335">
        <f t="shared" si="4"/>
        <v>128</v>
      </c>
      <c r="N15" s="335">
        <f t="shared" si="5"/>
        <v>112</v>
      </c>
      <c r="O15" s="336">
        <v>34</v>
      </c>
      <c r="P15" s="336">
        <f>O15+P26</f>
        <v>42</v>
      </c>
      <c r="Q15" s="336">
        <f t="shared" si="6"/>
        <v>37.800000000000004</v>
      </c>
      <c r="R15" s="336">
        <f t="shared" si="7"/>
        <v>33.6</v>
      </c>
      <c r="S15" s="336">
        <f t="shared" si="8"/>
        <v>29.4</v>
      </c>
      <c r="T15" s="337">
        <v>34</v>
      </c>
      <c r="U15" s="337">
        <f>T15+U26</f>
        <v>42</v>
      </c>
      <c r="V15" s="337">
        <f t="shared" si="9"/>
        <v>37.800000000000004</v>
      </c>
      <c r="W15" s="337">
        <f t="shared" si="10"/>
        <v>33.6</v>
      </c>
      <c r="X15" s="337">
        <f t="shared" si="11"/>
        <v>29.4</v>
      </c>
      <c r="Y15" s="338">
        <v>78</v>
      </c>
      <c r="Z15" s="338">
        <v>78</v>
      </c>
      <c r="AA15" s="338">
        <f t="shared" si="12"/>
        <v>70.2</v>
      </c>
      <c r="AB15" s="338">
        <f t="shared" si="13"/>
        <v>62.400000000000006</v>
      </c>
      <c r="AC15" s="338">
        <f t="shared" si="14"/>
        <v>54.599999999999994</v>
      </c>
    </row>
    <row r="16" spans="3:29">
      <c r="C16" s="303" t="s">
        <v>327</v>
      </c>
      <c r="D16" s="303" t="s">
        <v>370</v>
      </c>
      <c r="E16" s="334">
        <v>50</v>
      </c>
      <c r="F16" s="334">
        <f>E16+F26</f>
        <v>58</v>
      </c>
      <c r="G16" s="334">
        <f t="shared" si="0"/>
        <v>52.2</v>
      </c>
      <c r="H16" s="334">
        <f t="shared" si="1"/>
        <v>46.400000000000006</v>
      </c>
      <c r="I16" s="334">
        <f t="shared" si="2"/>
        <v>40.599999999999994</v>
      </c>
      <c r="J16" s="335">
        <v>150</v>
      </c>
      <c r="K16" s="335">
        <f>J16+K26</f>
        <v>160</v>
      </c>
      <c r="L16" s="335">
        <f t="shared" si="3"/>
        <v>144</v>
      </c>
      <c r="M16" s="335">
        <f t="shared" si="4"/>
        <v>128</v>
      </c>
      <c r="N16" s="335">
        <f t="shared" si="5"/>
        <v>112</v>
      </c>
      <c r="O16" s="336">
        <v>34</v>
      </c>
      <c r="P16" s="336">
        <f>O16+P26</f>
        <v>42</v>
      </c>
      <c r="Q16" s="336">
        <f t="shared" si="6"/>
        <v>37.800000000000004</v>
      </c>
      <c r="R16" s="336">
        <f t="shared" si="7"/>
        <v>33.6</v>
      </c>
      <c r="S16" s="336">
        <f t="shared" si="8"/>
        <v>29.4</v>
      </c>
      <c r="T16" s="337">
        <v>34</v>
      </c>
      <c r="U16" s="337">
        <f>T16+U26</f>
        <v>42</v>
      </c>
      <c r="V16" s="337">
        <f t="shared" si="9"/>
        <v>37.800000000000004</v>
      </c>
      <c r="W16" s="337">
        <f t="shared" si="10"/>
        <v>33.6</v>
      </c>
      <c r="X16" s="337">
        <f t="shared" si="11"/>
        <v>29.4</v>
      </c>
      <c r="Y16" s="338">
        <v>78</v>
      </c>
      <c r="Z16" s="338">
        <v>78</v>
      </c>
      <c r="AA16" s="338">
        <f t="shared" si="12"/>
        <v>70.2</v>
      </c>
      <c r="AB16" s="338">
        <f t="shared" si="13"/>
        <v>62.400000000000006</v>
      </c>
      <c r="AC16" s="338">
        <f t="shared" si="14"/>
        <v>54.599999999999994</v>
      </c>
    </row>
    <row r="17" spans="3:29">
      <c r="C17" s="303" t="s">
        <v>392</v>
      </c>
      <c r="D17" s="303" t="s">
        <v>393</v>
      </c>
      <c r="E17" s="334">
        <v>60</v>
      </c>
      <c r="F17" s="334">
        <f>E17+F26</f>
        <v>68</v>
      </c>
      <c r="G17" s="334">
        <f t="shared" si="0"/>
        <v>61.2</v>
      </c>
      <c r="H17" s="334">
        <f t="shared" si="1"/>
        <v>54.400000000000006</v>
      </c>
      <c r="I17" s="334">
        <f t="shared" si="2"/>
        <v>47.599999999999994</v>
      </c>
      <c r="J17" s="335">
        <v>140</v>
      </c>
      <c r="K17" s="335">
        <f>J17+K26</f>
        <v>150</v>
      </c>
      <c r="L17" s="335">
        <f t="shared" si="3"/>
        <v>135</v>
      </c>
      <c r="M17" s="335">
        <f t="shared" si="4"/>
        <v>120</v>
      </c>
      <c r="N17" s="335">
        <f t="shared" si="5"/>
        <v>105</v>
      </c>
      <c r="O17" s="336">
        <v>34</v>
      </c>
      <c r="P17" s="336">
        <f>O17+P26</f>
        <v>42</v>
      </c>
      <c r="Q17" s="336">
        <f t="shared" si="6"/>
        <v>37.800000000000004</v>
      </c>
      <c r="R17" s="336">
        <f t="shared" si="7"/>
        <v>33.6</v>
      </c>
      <c r="S17" s="336">
        <f t="shared" si="8"/>
        <v>29.4</v>
      </c>
      <c r="T17" s="337">
        <v>40</v>
      </c>
      <c r="U17" s="337">
        <f>T17+U26</f>
        <v>48</v>
      </c>
      <c r="V17" s="337">
        <f t="shared" si="9"/>
        <v>43.2</v>
      </c>
      <c r="W17" s="337">
        <f t="shared" si="10"/>
        <v>38.400000000000006</v>
      </c>
      <c r="X17" s="337">
        <f t="shared" si="11"/>
        <v>33.599999999999994</v>
      </c>
      <c r="Y17" s="338">
        <v>78</v>
      </c>
      <c r="Z17" s="338">
        <v>78</v>
      </c>
      <c r="AA17" s="338">
        <f t="shared" si="12"/>
        <v>70.2</v>
      </c>
      <c r="AB17" s="338">
        <f t="shared" si="13"/>
        <v>62.400000000000006</v>
      </c>
      <c r="AC17" s="338">
        <f t="shared" si="14"/>
        <v>54.599999999999994</v>
      </c>
    </row>
    <row r="18" spans="3:29">
      <c r="C18" s="303" t="s">
        <v>394</v>
      </c>
      <c r="D18" s="303" t="s">
        <v>395</v>
      </c>
      <c r="E18" s="334">
        <v>75</v>
      </c>
      <c r="F18" s="334">
        <f>E18+F26</f>
        <v>83</v>
      </c>
      <c r="G18" s="334">
        <f t="shared" si="0"/>
        <v>74.7</v>
      </c>
      <c r="H18" s="334">
        <f t="shared" si="1"/>
        <v>66.400000000000006</v>
      </c>
      <c r="I18" s="334">
        <f t="shared" si="2"/>
        <v>58.099999999999994</v>
      </c>
      <c r="J18" s="335">
        <v>150</v>
      </c>
      <c r="K18" s="335">
        <f>J18+K26</f>
        <v>160</v>
      </c>
      <c r="L18" s="335">
        <f t="shared" si="3"/>
        <v>144</v>
      </c>
      <c r="M18" s="335">
        <f t="shared" si="4"/>
        <v>128</v>
      </c>
      <c r="N18" s="335">
        <f t="shared" si="5"/>
        <v>112</v>
      </c>
      <c r="O18" s="336">
        <v>35</v>
      </c>
      <c r="P18" s="336">
        <f>O18+P26</f>
        <v>43</v>
      </c>
      <c r="Q18" s="336">
        <f t="shared" si="6"/>
        <v>38.700000000000003</v>
      </c>
      <c r="R18" s="336">
        <f t="shared" si="7"/>
        <v>34.4</v>
      </c>
      <c r="S18" s="336">
        <f t="shared" si="8"/>
        <v>30.099999999999998</v>
      </c>
      <c r="T18" s="337">
        <v>40</v>
      </c>
      <c r="U18" s="337">
        <f>T18+U26</f>
        <v>48</v>
      </c>
      <c r="V18" s="337">
        <f t="shared" si="9"/>
        <v>43.2</v>
      </c>
      <c r="W18" s="337">
        <f t="shared" si="10"/>
        <v>38.400000000000006</v>
      </c>
      <c r="X18" s="337">
        <f t="shared" si="11"/>
        <v>33.599999999999994</v>
      </c>
      <c r="Y18" s="338">
        <v>90</v>
      </c>
      <c r="Z18" s="338">
        <v>90</v>
      </c>
      <c r="AA18" s="338">
        <f t="shared" si="12"/>
        <v>81</v>
      </c>
      <c r="AB18" s="338">
        <f t="shared" si="13"/>
        <v>72</v>
      </c>
      <c r="AC18" s="338">
        <f t="shared" si="14"/>
        <v>62.999999999999993</v>
      </c>
    </row>
    <row r="19" spans="3:29">
      <c r="C19" s="303" t="s">
        <v>362</v>
      </c>
      <c r="D19" s="303" t="s">
        <v>363</v>
      </c>
      <c r="E19" s="334">
        <v>70</v>
      </c>
      <c r="F19" s="334">
        <f>E19+F26</f>
        <v>78</v>
      </c>
      <c r="G19" s="334">
        <f t="shared" si="0"/>
        <v>70.2</v>
      </c>
      <c r="H19" s="334">
        <f t="shared" si="1"/>
        <v>62.400000000000006</v>
      </c>
      <c r="I19" s="334">
        <f t="shared" si="2"/>
        <v>54.599999999999994</v>
      </c>
      <c r="J19" s="335">
        <v>170</v>
      </c>
      <c r="K19" s="335">
        <f>J19+K26</f>
        <v>180</v>
      </c>
      <c r="L19" s="335">
        <f t="shared" si="3"/>
        <v>162</v>
      </c>
      <c r="M19" s="335">
        <f t="shared" si="4"/>
        <v>144</v>
      </c>
      <c r="N19" s="335">
        <f t="shared" si="5"/>
        <v>125.99999999999999</v>
      </c>
      <c r="O19" s="336"/>
      <c r="P19" s="336"/>
      <c r="Q19" s="336">
        <f t="shared" si="6"/>
        <v>0</v>
      </c>
      <c r="R19" s="336">
        <f t="shared" si="7"/>
        <v>0</v>
      </c>
      <c r="S19" s="336">
        <f t="shared" si="8"/>
        <v>0</v>
      </c>
      <c r="T19" s="337">
        <v>48</v>
      </c>
      <c r="U19" s="337">
        <f>T19+U26</f>
        <v>56</v>
      </c>
      <c r="V19" s="337">
        <f t="shared" si="9"/>
        <v>50.4</v>
      </c>
      <c r="W19" s="337">
        <f t="shared" si="10"/>
        <v>44.800000000000004</v>
      </c>
      <c r="X19" s="337">
        <f t="shared" si="11"/>
        <v>39.199999999999996</v>
      </c>
      <c r="Y19" s="338">
        <v>90</v>
      </c>
      <c r="Z19" s="338">
        <v>90</v>
      </c>
      <c r="AA19" s="338">
        <f t="shared" si="12"/>
        <v>81</v>
      </c>
      <c r="AB19" s="338">
        <f t="shared" si="13"/>
        <v>72</v>
      </c>
      <c r="AC19" s="338">
        <f t="shared" si="14"/>
        <v>62.999999999999993</v>
      </c>
    </row>
    <row r="20" spans="3:29">
      <c r="C20" s="303" t="s">
        <v>396</v>
      </c>
      <c r="D20" s="303" t="s">
        <v>397</v>
      </c>
      <c r="E20" s="334">
        <v>60</v>
      </c>
      <c r="F20" s="334">
        <f>E20+F26</f>
        <v>68</v>
      </c>
      <c r="G20" s="334">
        <f t="shared" si="0"/>
        <v>61.2</v>
      </c>
      <c r="H20" s="334">
        <f t="shared" si="1"/>
        <v>54.400000000000006</v>
      </c>
      <c r="I20" s="334">
        <f t="shared" si="2"/>
        <v>47.599999999999994</v>
      </c>
      <c r="J20" s="335">
        <v>170</v>
      </c>
      <c r="K20" s="335">
        <f>J20+K26</f>
        <v>180</v>
      </c>
      <c r="L20" s="335">
        <f t="shared" si="3"/>
        <v>162</v>
      </c>
      <c r="M20" s="335">
        <f t="shared" si="4"/>
        <v>144</v>
      </c>
      <c r="N20" s="335">
        <f t="shared" si="5"/>
        <v>125.99999999999999</v>
      </c>
      <c r="O20" s="336">
        <v>35</v>
      </c>
      <c r="P20" s="336">
        <f>O20+P26</f>
        <v>43</v>
      </c>
      <c r="Q20" s="336">
        <f t="shared" si="6"/>
        <v>38.700000000000003</v>
      </c>
      <c r="R20" s="336">
        <f t="shared" si="7"/>
        <v>34.4</v>
      </c>
      <c r="S20" s="336">
        <f t="shared" si="8"/>
        <v>30.099999999999998</v>
      </c>
      <c r="T20" s="337">
        <v>40</v>
      </c>
      <c r="U20" s="337">
        <f>T20+U26</f>
        <v>48</v>
      </c>
      <c r="V20" s="337">
        <f t="shared" si="9"/>
        <v>43.2</v>
      </c>
      <c r="W20" s="337">
        <f t="shared" si="10"/>
        <v>38.400000000000006</v>
      </c>
      <c r="X20" s="337">
        <f t="shared" si="11"/>
        <v>33.599999999999994</v>
      </c>
      <c r="Y20" s="338">
        <v>84</v>
      </c>
      <c r="Z20" s="338">
        <v>84</v>
      </c>
      <c r="AA20" s="338">
        <f t="shared" si="12"/>
        <v>75.600000000000009</v>
      </c>
      <c r="AB20" s="338">
        <f t="shared" si="13"/>
        <v>67.2</v>
      </c>
      <c r="AC20" s="338">
        <f t="shared" si="14"/>
        <v>58.8</v>
      </c>
    </row>
    <row r="21" spans="3:29">
      <c r="C21" s="303" t="s">
        <v>359</v>
      </c>
      <c r="D21" s="303" t="s">
        <v>331</v>
      </c>
      <c r="E21" s="334">
        <v>66</v>
      </c>
      <c r="F21" s="334">
        <f>E21+F26</f>
        <v>74</v>
      </c>
      <c r="G21" s="334">
        <f t="shared" si="0"/>
        <v>66.600000000000009</v>
      </c>
      <c r="H21" s="334">
        <f t="shared" si="1"/>
        <v>59.2</v>
      </c>
      <c r="I21" s="334">
        <f t="shared" si="2"/>
        <v>51.8</v>
      </c>
      <c r="J21" s="335"/>
      <c r="K21" s="335"/>
      <c r="L21" s="335">
        <f t="shared" si="3"/>
        <v>0</v>
      </c>
      <c r="M21" s="335">
        <f t="shared" si="4"/>
        <v>0</v>
      </c>
      <c r="N21" s="335">
        <f t="shared" si="5"/>
        <v>0</v>
      </c>
      <c r="O21" s="336">
        <v>40</v>
      </c>
      <c r="P21" s="336">
        <f>O21+P26</f>
        <v>48</v>
      </c>
      <c r="Q21" s="336">
        <f t="shared" si="6"/>
        <v>43.2</v>
      </c>
      <c r="R21" s="336">
        <f t="shared" si="7"/>
        <v>38.400000000000006</v>
      </c>
      <c r="S21" s="336">
        <f t="shared" si="8"/>
        <v>33.599999999999994</v>
      </c>
      <c r="T21" s="337">
        <v>40</v>
      </c>
      <c r="U21" s="337">
        <f>T21+U26</f>
        <v>48</v>
      </c>
      <c r="V21" s="337">
        <f t="shared" si="9"/>
        <v>43.2</v>
      </c>
      <c r="W21" s="337">
        <f t="shared" si="10"/>
        <v>38.400000000000006</v>
      </c>
      <c r="X21" s="337">
        <f t="shared" si="11"/>
        <v>33.599999999999994</v>
      </c>
      <c r="Y21" s="338">
        <v>90</v>
      </c>
      <c r="Z21" s="338">
        <v>90</v>
      </c>
      <c r="AA21" s="338">
        <f t="shared" si="12"/>
        <v>81</v>
      </c>
      <c r="AB21" s="338">
        <f t="shared" si="13"/>
        <v>72</v>
      </c>
      <c r="AC21" s="338">
        <f t="shared" si="14"/>
        <v>62.999999999999993</v>
      </c>
    </row>
    <row r="22" spans="3:29">
      <c r="C22" s="303" t="s">
        <v>368</v>
      </c>
      <c r="D22" s="303" t="s">
        <v>331</v>
      </c>
      <c r="E22" s="334"/>
      <c r="F22" s="334"/>
      <c r="G22" s="334">
        <f t="shared" si="0"/>
        <v>0</v>
      </c>
      <c r="H22" s="334">
        <f t="shared" si="1"/>
        <v>0</v>
      </c>
      <c r="I22" s="334">
        <f t="shared" si="2"/>
        <v>0</v>
      </c>
      <c r="J22" s="335"/>
      <c r="K22" s="335"/>
      <c r="L22" s="335">
        <f t="shared" si="3"/>
        <v>0</v>
      </c>
      <c r="M22" s="335">
        <f t="shared" si="4"/>
        <v>0</v>
      </c>
      <c r="N22" s="335">
        <f t="shared" si="5"/>
        <v>0</v>
      </c>
      <c r="O22" s="336"/>
      <c r="P22" s="336"/>
      <c r="Q22" s="336">
        <f t="shared" si="6"/>
        <v>0</v>
      </c>
      <c r="R22" s="336">
        <f t="shared" si="7"/>
        <v>0</v>
      </c>
      <c r="S22" s="336">
        <f t="shared" si="8"/>
        <v>0</v>
      </c>
      <c r="T22" s="337"/>
      <c r="U22" s="337"/>
      <c r="V22" s="337">
        <f t="shared" si="9"/>
        <v>0</v>
      </c>
      <c r="W22" s="337">
        <f t="shared" si="10"/>
        <v>0</v>
      </c>
      <c r="X22" s="337">
        <f t="shared" si="11"/>
        <v>0</v>
      </c>
      <c r="Y22" s="338"/>
      <c r="Z22" s="338"/>
      <c r="AA22" s="338">
        <f t="shared" si="12"/>
        <v>0</v>
      </c>
      <c r="AB22" s="338">
        <f t="shared" si="13"/>
        <v>0</v>
      </c>
      <c r="AC22" s="338">
        <f t="shared" si="14"/>
        <v>0</v>
      </c>
    </row>
    <row r="23" spans="3:29">
      <c r="C23" s="303" t="s">
        <v>398</v>
      </c>
      <c r="D23" s="303" t="s">
        <v>399</v>
      </c>
      <c r="E23" s="334">
        <v>84</v>
      </c>
      <c r="F23" s="334">
        <f>E23+F26</f>
        <v>92</v>
      </c>
      <c r="G23" s="334">
        <f t="shared" si="0"/>
        <v>82.8</v>
      </c>
      <c r="H23" s="334">
        <f t="shared" si="1"/>
        <v>73.600000000000009</v>
      </c>
      <c r="I23" s="334">
        <f t="shared" si="2"/>
        <v>64.399999999999991</v>
      </c>
      <c r="J23" s="335"/>
      <c r="K23" s="335"/>
      <c r="L23" s="335">
        <f t="shared" si="3"/>
        <v>0</v>
      </c>
      <c r="M23" s="335">
        <f t="shared" si="4"/>
        <v>0</v>
      </c>
      <c r="N23" s="335">
        <f t="shared" si="5"/>
        <v>0</v>
      </c>
      <c r="O23" s="336">
        <v>40</v>
      </c>
      <c r="P23" s="336">
        <f>O23+P26</f>
        <v>48</v>
      </c>
      <c r="Q23" s="336">
        <f t="shared" si="6"/>
        <v>43.2</v>
      </c>
      <c r="R23" s="336">
        <f t="shared" si="7"/>
        <v>38.400000000000006</v>
      </c>
      <c r="S23" s="336">
        <f t="shared" si="8"/>
        <v>33.599999999999994</v>
      </c>
      <c r="T23" s="337">
        <v>52</v>
      </c>
      <c r="U23" s="337">
        <f>T23+U26</f>
        <v>60</v>
      </c>
      <c r="V23" s="337">
        <f t="shared" si="9"/>
        <v>54</v>
      </c>
      <c r="W23" s="337">
        <f t="shared" si="10"/>
        <v>48</v>
      </c>
      <c r="X23" s="337">
        <f t="shared" si="11"/>
        <v>42</v>
      </c>
      <c r="Y23" s="338">
        <v>90</v>
      </c>
      <c r="Z23" s="338">
        <v>90</v>
      </c>
      <c r="AA23" s="338">
        <f t="shared" si="12"/>
        <v>81</v>
      </c>
      <c r="AB23" s="338">
        <f t="shared" si="13"/>
        <v>72</v>
      </c>
      <c r="AC23" s="338">
        <f t="shared" si="14"/>
        <v>62.999999999999993</v>
      </c>
    </row>
    <row r="24" spans="3:29">
      <c r="C24" s="303" t="s">
        <v>365</v>
      </c>
      <c r="D24" s="303" t="s">
        <v>366</v>
      </c>
      <c r="E24" s="334"/>
      <c r="F24" s="334"/>
      <c r="G24" s="334">
        <f>F24*0.9</f>
        <v>0</v>
      </c>
      <c r="H24" s="334">
        <f t="shared" si="1"/>
        <v>0</v>
      </c>
      <c r="I24" s="334">
        <f t="shared" si="2"/>
        <v>0</v>
      </c>
      <c r="J24" s="335"/>
      <c r="K24" s="335"/>
      <c r="L24" s="335">
        <f t="shared" si="3"/>
        <v>0</v>
      </c>
      <c r="M24" s="335">
        <f t="shared" si="4"/>
        <v>0</v>
      </c>
      <c r="N24" s="335">
        <f t="shared" si="5"/>
        <v>0</v>
      </c>
      <c r="O24" s="336"/>
      <c r="P24" s="336"/>
      <c r="Q24" s="336">
        <f t="shared" si="6"/>
        <v>0</v>
      </c>
      <c r="R24" s="336">
        <f t="shared" si="7"/>
        <v>0</v>
      </c>
      <c r="S24" s="336">
        <f t="shared" si="8"/>
        <v>0</v>
      </c>
      <c r="T24" s="337"/>
      <c r="U24" s="337"/>
      <c r="V24" s="337">
        <f t="shared" si="9"/>
        <v>0</v>
      </c>
      <c r="W24" s="337">
        <f t="shared" si="10"/>
        <v>0</v>
      </c>
      <c r="X24" s="337">
        <f t="shared" si="11"/>
        <v>0</v>
      </c>
      <c r="Y24" s="338"/>
      <c r="Z24" s="338"/>
      <c r="AA24" s="338">
        <f t="shared" si="12"/>
        <v>0</v>
      </c>
      <c r="AB24" s="338">
        <f t="shared" si="13"/>
        <v>0</v>
      </c>
      <c r="AC24" s="338">
        <f t="shared" si="14"/>
        <v>0</v>
      </c>
    </row>
    <row r="25" spans="3:29" ht="13.5" thickBot="1">
      <c r="C25" s="304" t="s">
        <v>389</v>
      </c>
      <c r="D25" s="304" t="s">
        <v>382</v>
      </c>
      <c r="E25" s="334"/>
      <c r="F25" s="334"/>
      <c r="G25" s="334">
        <f t="shared" si="0"/>
        <v>0</v>
      </c>
      <c r="H25" s="334">
        <f t="shared" si="1"/>
        <v>0</v>
      </c>
      <c r="I25" s="334">
        <f t="shared" si="2"/>
        <v>0</v>
      </c>
      <c r="J25" s="335"/>
      <c r="K25" s="335"/>
      <c r="L25" s="335">
        <f t="shared" si="3"/>
        <v>0</v>
      </c>
      <c r="M25" s="335">
        <f t="shared" si="4"/>
        <v>0</v>
      </c>
      <c r="N25" s="335">
        <f t="shared" si="5"/>
        <v>0</v>
      </c>
      <c r="O25" s="336"/>
      <c r="P25" s="336"/>
      <c r="Q25" s="336">
        <f t="shared" si="6"/>
        <v>0</v>
      </c>
      <c r="R25" s="336">
        <f t="shared" si="7"/>
        <v>0</v>
      </c>
      <c r="S25" s="336">
        <f t="shared" si="8"/>
        <v>0</v>
      </c>
      <c r="T25" s="337"/>
      <c r="U25" s="337"/>
      <c r="V25" s="337">
        <f t="shared" si="9"/>
        <v>0</v>
      </c>
      <c r="W25" s="337">
        <f t="shared" si="10"/>
        <v>0</v>
      </c>
      <c r="X25" s="337">
        <f t="shared" si="11"/>
        <v>0</v>
      </c>
      <c r="Y25" s="338"/>
      <c r="Z25" s="338"/>
      <c r="AA25" s="338">
        <f t="shared" si="12"/>
        <v>0</v>
      </c>
      <c r="AB25" s="338">
        <f t="shared" si="13"/>
        <v>0</v>
      </c>
      <c r="AC25" s="338">
        <f t="shared" si="14"/>
        <v>0</v>
      </c>
    </row>
    <row r="26" spans="3:29" ht="16.5" thickTop="1" thickBot="1">
      <c r="D26" s="297" t="s">
        <v>409</v>
      </c>
      <c r="F26" s="323">
        <v>8</v>
      </c>
      <c r="K26" s="323">
        <v>10</v>
      </c>
      <c r="P26" s="323">
        <v>8</v>
      </c>
      <c r="U26" s="323">
        <v>8</v>
      </c>
    </row>
    <row r="27" spans="3:29" ht="13.5" thickTop="1"/>
  </sheetData>
  <mergeCells count="6">
    <mergeCell ref="Y8:AC8"/>
    <mergeCell ref="C8:D9"/>
    <mergeCell ref="E8:I8"/>
    <mergeCell ref="J8:N8"/>
    <mergeCell ref="O8:S8"/>
    <mergeCell ref="T8:X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6:U38"/>
  <sheetViews>
    <sheetView zoomScale="90" zoomScaleNormal="90" workbookViewId="0">
      <selection activeCell="A19" sqref="A19:XFD19"/>
    </sheetView>
  </sheetViews>
  <sheetFormatPr baseColWidth="10" defaultRowHeight="12.75"/>
  <cols>
    <col min="1" max="2" width="3.7109375" customWidth="1"/>
    <col min="3" max="3" width="18.140625" style="302" customWidth="1"/>
    <col min="5" max="5" width="12.7109375" bestFit="1" customWidth="1"/>
    <col min="6" max="6" width="15.7109375" bestFit="1" customWidth="1"/>
    <col min="7" max="7" width="25.28515625" bestFit="1" customWidth="1"/>
    <col min="8" max="8" width="21.85546875" bestFit="1" customWidth="1"/>
    <col min="9" max="9" width="11.42578125" style="296"/>
    <col min="10" max="10" width="14.42578125" bestFit="1" customWidth="1"/>
    <col min="11" max="11" width="9.42578125" customWidth="1"/>
    <col min="12" max="13" width="12.7109375" bestFit="1" customWidth="1"/>
    <col min="18" max="18" width="3.28515625" customWidth="1"/>
    <col min="20" max="20" width="13" style="295" bestFit="1" customWidth="1"/>
  </cols>
  <sheetData>
    <row r="6" spans="3:21" ht="15">
      <c r="C6" s="680" t="s">
        <v>464</v>
      </c>
      <c r="D6" s="680"/>
      <c r="E6" s="680"/>
      <c r="F6" s="681"/>
      <c r="G6" s="682" t="s">
        <v>468</v>
      </c>
      <c r="H6" s="682"/>
    </row>
    <row r="7" spans="3:21" ht="15">
      <c r="C7" s="306"/>
      <c r="D7" s="299"/>
      <c r="E7" s="299"/>
      <c r="F7" s="316"/>
      <c r="G7" s="299"/>
      <c r="H7" s="299"/>
      <c r="S7" s="665" t="s">
        <v>483</v>
      </c>
      <c r="T7" s="665"/>
      <c r="U7" s="665"/>
    </row>
    <row r="8" spans="3:21" ht="15">
      <c r="C8" s="317" t="s">
        <v>420</v>
      </c>
      <c r="D8" s="319" t="s">
        <v>422</v>
      </c>
      <c r="E8" s="319" t="s">
        <v>423</v>
      </c>
      <c r="F8" s="319" t="s">
        <v>424</v>
      </c>
      <c r="G8" s="319" t="s">
        <v>425</v>
      </c>
      <c r="H8" s="319" t="s">
        <v>426</v>
      </c>
      <c r="I8" s="313" t="s">
        <v>412</v>
      </c>
      <c r="J8" s="319" t="s">
        <v>466</v>
      </c>
      <c r="K8" s="321" t="s">
        <v>469</v>
      </c>
      <c r="L8" s="321" t="s">
        <v>415</v>
      </c>
      <c r="M8" s="321" t="s">
        <v>417</v>
      </c>
      <c r="N8" s="678" t="s">
        <v>419</v>
      </c>
      <c r="P8" s="678" t="s">
        <v>470</v>
      </c>
    </row>
    <row r="9" spans="3:21" ht="15">
      <c r="C9" s="318" t="s">
        <v>421</v>
      </c>
      <c r="D9" s="320"/>
      <c r="E9" s="320"/>
      <c r="F9" s="320"/>
      <c r="G9" s="320"/>
      <c r="H9" s="320"/>
      <c r="I9" s="322" t="s">
        <v>413</v>
      </c>
      <c r="J9" s="320"/>
      <c r="K9" s="322" t="s">
        <v>414</v>
      </c>
      <c r="L9" s="322" t="s">
        <v>416</v>
      </c>
      <c r="M9" s="322" t="s">
        <v>418</v>
      </c>
      <c r="N9" s="679"/>
      <c r="P9" s="679"/>
    </row>
    <row r="10" spans="3:21" ht="15">
      <c r="C10" s="307" t="s">
        <v>329</v>
      </c>
      <c r="D10" s="308" t="s">
        <v>327</v>
      </c>
      <c r="E10" s="308" t="s">
        <v>370</v>
      </c>
      <c r="F10" s="308" t="s">
        <v>371</v>
      </c>
      <c r="G10" s="308" t="s">
        <v>372</v>
      </c>
      <c r="H10" s="315" t="s">
        <v>328</v>
      </c>
      <c r="I10" s="315">
        <v>20304</v>
      </c>
      <c r="J10" s="315">
        <v>685716488</v>
      </c>
      <c r="K10" s="315">
        <v>2</v>
      </c>
      <c r="L10" s="309">
        <v>32387</v>
      </c>
      <c r="M10" s="308">
        <v>7477</v>
      </c>
      <c r="N10" s="308"/>
      <c r="P10" s="294">
        <f ca="1">DATEDIF(L10,TODAY(),"y")</f>
        <v>22</v>
      </c>
      <c r="S10" s="295" t="s">
        <v>472</v>
      </c>
      <c r="U10" s="295" t="s">
        <v>473</v>
      </c>
    </row>
    <row r="11" spans="3:21" ht="15">
      <c r="C11" s="307" t="s">
        <v>337</v>
      </c>
      <c r="D11" s="308" t="s">
        <v>368</v>
      </c>
      <c r="E11" s="308" t="s">
        <v>331</v>
      </c>
      <c r="F11" s="308" t="s">
        <v>332</v>
      </c>
      <c r="G11" s="308" t="s">
        <v>369</v>
      </c>
      <c r="H11" s="315" t="s">
        <v>328</v>
      </c>
      <c r="I11" s="315">
        <v>20304</v>
      </c>
      <c r="J11" s="315">
        <v>685723720</v>
      </c>
      <c r="K11" s="315">
        <v>2</v>
      </c>
      <c r="L11" s="309">
        <v>31315</v>
      </c>
      <c r="M11" s="308">
        <v>7477</v>
      </c>
      <c r="N11" s="308"/>
      <c r="P11" s="294">
        <f t="shared" ref="P11:P25" ca="1" si="0">DATEDIF(L11,TODAY(),"y")</f>
        <v>25</v>
      </c>
      <c r="S11" s="295" t="s">
        <v>474</v>
      </c>
      <c r="T11" s="295" t="s">
        <v>482</v>
      </c>
      <c r="U11" s="295" t="s">
        <v>475</v>
      </c>
    </row>
    <row r="12" spans="3:21" ht="15">
      <c r="C12" s="307" t="s">
        <v>336</v>
      </c>
      <c r="D12" s="308" t="s">
        <v>365</v>
      </c>
      <c r="E12" s="308" t="s">
        <v>366</v>
      </c>
      <c r="F12" s="308" t="s">
        <v>334</v>
      </c>
      <c r="G12" s="308" t="s">
        <v>367</v>
      </c>
      <c r="H12" s="315" t="s">
        <v>328</v>
      </c>
      <c r="I12" s="315">
        <v>20305</v>
      </c>
      <c r="J12" s="315">
        <v>685768926</v>
      </c>
      <c r="K12" s="315">
        <v>2</v>
      </c>
      <c r="L12" s="309">
        <v>30694</v>
      </c>
      <c r="M12" s="308">
        <v>7477</v>
      </c>
      <c r="N12" s="308"/>
      <c r="P12" s="294">
        <f t="shared" ca="1" si="0"/>
        <v>26</v>
      </c>
      <c r="S12" s="295" t="s">
        <v>359</v>
      </c>
      <c r="T12" s="295" t="s">
        <v>476</v>
      </c>
      <c r="U12" s="295" t="s">
        <v>477</v>
      </c>
    </row>
    <row r="13" spans="3:21" ht="15">
      <c r="C13" s="307" t="s">
        <v>338</v>
      </c>
      <c r="D13" s="308" t="s">
        <v>362</v>
      </c>
      <c r="E13" s="308" t="s">
        <v>363</v>
      </c>
      <c r="F13" s="308" t="s">
        <v>335</v>
      </c>
      <c r="G13" s="308" t="s">
        <v>364</v>
      </c>
      <c r="H13" s="315" t="s">
        <v>328</v>
      </c>
      <c r="I13" s="315">
        <v>20305</v>
      </c>
      <c r="J13" s="315">
        <v>660885126</v>
      </c>
      <c r="K13" s="315">
        <v>2</v>
      </c>
      <c r="L13" s="309">
        <v>32199</v>
      </c>
      <c r="M13" s="308">
        <v>7477</v>
      </c>
      <c r="N13" s="308"/>
      <c r="P13" s="294">
        <f t="shared" ca="1" si="0"/>
        <v>22</v>
      </c>
      <c r="S13" s="295" t="s">
        <v>478</v>
      </c>
      <c r="U13" s="295" t="s">
        <v>479</v>
      </c>
    </row>
    <row r="14" spans="3:21" ht="15">
      <c r="C14" s="307" t="s">
        <v>339</v>
      </c>
      <c r="D14" s="308" t="s">
        <v>359</v>
      </c>
      <c r="E14" s="308" t="s">
        <v>360</v>
      </c>
      <c r="F14" s="308" t="s">
        <v>340</v>
      </c>
      <c r="G14" s="308" t="s">
        <v>361</v>
      </c>
      <c r="H14" s="315" t="s">
        <v>328</v>
      </c>
      <c r="I14" s="315">
        <v>20303</v>
      </c>
      <c r="J14" s="315">
        <v>650619052</v>
      </c>
      <c r="K14" s="315">
        <v>2</v>
      </c>
      <c r="L14" s="309">
        <v>32878</v>
      </c>
      <c r="M14" s="308">
        <v>7477</v>
      </c>
      <c r="N14" s="308"/>
      <c r="P14" s="294">
        <f t="shared" ca="1" si="0"/>
        <v>20</v>
      </c>
      <c r="Q14" s="295" t="s">
        <v>471</v>
      </c>
      <c r="S14" s="295" t="s">
        <v>480</v>
      </c>
      <c r="T14" s="295" t="s">
        <v>481</v>
      </c>
      <c r="U14" s="295" t="s">
        <v>475</v>
      </c>
    </row>
    <row r="15" spans="3:21" ht="15">
      <c r="C15" s="307" t="s">
        <v>355</v>
      </c>
      <c r="D15" s="308" t="s">
        <v>356</v>
      </c>
      <c r="E15" s="308" t="s">
        <v>357</v>
      </c>
      <c r="F15" s="308" t="s">
        <v>344</v>
      </c>
      <c r="G15" s="308" t="s">
        <v>358</v>
      </c>
      <c r="H15" s="315" t="s">
        <v>328</v>
      </c>
      <c r="I15" s="315">
        <v>20304</v>
      </c>
      <c r="J15" s="315">
        <v>665722620</v>
      </c>
      <c r="K15" s="315">
        <v>2</v>
      </c>
      <c r="L15" s="309">
        <v>32937</v>
      </c>
      <c r="M15" s="308">
        <v>7477</v>
      </c>
      <c r="N15" s="308"/>
      <c r="P15" s="294">
        <f t="shared" ca="1" si="0"/>
        <v>20</v>
      </c>
      <c r="Q15" s="295" t="s">
        <v>471</v>
      </c>
    </row>
    <row r="16" spans="3:21" ht="15">
      <c r="C16" s="307" t="s">
        <v>347</v>
      </c>
      <c r="D16" s="308" t="s">
        <v>348</v>
      </c>
      <c r="E16" s="308" t="s">
        <v>346</v>
      </c>
      <c r="F16" s="308" t="s">
        <v>345</v>
      </c>
      <c r="G16" s="308" t="s">
        <v>349</v>
      </c>
      <c r="H16" s="315" t="s">
        <v>328</v>
      </c>
      <c r="I16" s="315">
        <v>20304</v>
      </c>
      <c r="J16" s="315">
        <v>685768679</v>
      </c>
      <c r="K16" s="315">
        <v>2</v>
      </c>
      <c r="L16" s="309">
        <v>33102</v>
      </c>
      <c r="M16" s="308">
        <v>7477</v>
      </c>
      <c r="N16" s="308"/>
      <c r="P16" s="294">
        <f t="shared" ca="1" si="0"/>
        <v>20</v>
      </c>
      <c r="Q16" s="295" t="s">
        <v>471</v>
      </c>
    </row>
    <row r="17" spans="3:17" ht="15">
      <c r="C17" s="307" t="s">
        <v>350</v>
      </c>
      <c r="D17" s="308" t="s">
        <v>351</v>
      </c>
      <c r="E17" s="308" t="s">
        <v>352</v>
      </c>
      <c r="F17" s="308" t="s">
        <v>353</v>
      </c>
      <c r="G17" s="308" t="s">
        <v>354</v>
      </c>
      <c r="H17" s="315" t="s">
        <v>328</v>
      </c>
      <c r="I17" s="315">
        <v>20303</v>
      </c>
      <c r="J17" s="315">
        <v>653715605</v>
      </c>
      <c r="K17" s="315">
        <v>2</v>
      </c>
      <c r="L17" s="309">
        <v>32927</v>
      </c>
      <c r="M17" s="308">
        <v>7477</v>
      </c>
      <c r="N17" s="308"/>
      <c r="P17" s="294">
        <f t="shared" ca="1" si="0"/>
        <v>20</v>
      </c>
      <c r="Q17" s="295" t="s">
        <v>471</v>
      </c>
    </row>
    <row r="18" spans="3:17" ht="15">
      <c r="C18" s="307" t="s">
        <v>378</v>
      </c>
      <c r="D18" s="308" t="s">
        <v>390</v>
      </c>
      <c r="E18" s="308" t="s">
        <v>391</v>
      </c>
      <c r="F18" s="308" t="s">
        <v>376</v>
      </c>
      <c r="G18" s="308" t="s">
        <v>377</v>
      </c>
      <c r="H18" s="315" t="s">
        <v>328</v>
      </c>
      <c r="I18" s="315">
        <v>20304</v>
      </c>
      <c r="J18" s="315">
        <v>618607335</v>
      </c>
      <c r="K18" s="315">
        <v>2</v>
      </c>
      <c r="L18" s="309">
        <v>33337</v>
      </c>
      <c r="M18" s="308">
        <v>7477</v>
      </c>
      <c r="N18" s="308"/>
      <c r="P18" s="294">
        <f t="shared" ca="1" si="0"/>
        <v>19</v>
      </c>
      <c r="Q18" s="295" t="s">
        <v>471</v>
      </c>
    </row>
    <row r="19" spans="3:17" ht="15">
      <c r="C19" s="307" t="s">
        <v>427</v>
      </c>
      <c r="D19" s="308" t="s">
        <v>392</v>
      </c>
      <c r="E19" s="308" t="s">
        <v>393</v>
      </c>
      <c r="F19" s="308" t="s">
        <v>375</v>
      </c>
      <c r="G19" s="308" t="s">
        <v>428</v>
      </c>
      <c r="H19" s="315" t="s">
        <v>328</v>
      </c>
      <c r="I19" s="315">
        <v>20302</v>
      </c>
      <c r="J19" s="315">
        <v>695754933</v>
      </c>
      <c r="K19" s="315">
        <v>2</v>
      </c>
      <c r="L19" s="309">
        <v>33264</v>
      </c>
      <c r="M19" s="308">
        <v>7477</v>
      </c>
      <c r="N19" s="308"/>
      <c r="P19" s="294">
        <f t="shared" ca="1" si="0"/>
        <v>19</v>
      </c>
      <c r="Q19" s="295" t="s">
        <v>471</v>
      </c>
    </row>
    <row r="20" spans="3:17" ht="15">
      <c r="C20" s="307" t="s">
        <v>379</v>
      </c>
      <c r="D20" s="308" t="s">
        <v>396</v>
      </c>
      <c r="E20" s="308" t="s">
        <v>397</v>
      </c>
      <c r="F20" s="308" t="s">
        <v>380</v>
      </c>
      <c r="G20" s="308" t="s">
        <v>381</v>
      </c>
      <c r="H20" s="315" t="s">
        <v>328</v>
      </c>
      <c r="I20" s="315">
        <v>20305</v>
      </c>
      <c r="J20" s="315">
        <v>628658763</v>
      </c>
      <c r="K20" s="315">
        <v>2</v>
      </c>
      <c r="L20" s="309">
        <v>33424</v>
      </c>
      <c r="M20" s="308">
        <v>7477</v>
      </c>
      <c r="N20" s="308"/>
      <c r="P20" s="294">
        <f t="shared" ca="1" si="0"/>
        <v>19</v>
      </c>
      <c r="Q20" s="295" t="s">
        <v>471</v>
      </c>
    </row>
    <row r="21" spans="3:17" ht="15">
      <c r="C21" s="307">
        <v>44563062</v>
      </c>
      <c r="D21" s="308" t="s">
        <v>398</v>
      </c>
      <c r="E21" s="308" t="s">
        <v>429</v>
      </c>
      <c r="F21" s="308" t="s">
        <v>400</v>
      </c>
      <c r="G21" s="308" t="s">
        <v>430</v>
      </c>
      <c r="H21" s="315" t="s">
        <v>328</v>
      </c>
      <c r="I21" s="315">
        <v>20301</v>
      </c>
      <c r="J21" s="315">
        <v>652736620</v>
      </c>
      <c r="K21" s="315">
        <v>2</v>
      </c>
      <c r="L21" s="309">
        <v>31777</v>
      </c>
      <c r="M21" s="308">
        <v>7477</v>
      </c>
      <c r="N21" s="308"/>
      <c r="P21" s="294">
        <f t="shared" ca="1" si="0"/>
        <v>23</v>
      </c>
    </row>
    <row r="22" spans="3:17" ht="15">
      <c r="C22" s="307" t="s">
        <v>431</v>
      </c>
      <c r="D22" s="308" t="s">
        <v>389</v>
      </c>
      <c r="E22" s="308" t="s">
        <v>382</v>
      </c>
      <c r="F22" s="308" t="s">
        <v>432</v>
      </c>
      <c r="G22" s="308" t="s">
        <v>433</v>
      </c>
      <c r="H22" s="315" t="s">
        <v>328</v>
      </c>
      <c r="I22" s="315">
        <v>20302</v>
      </c>
      <c r="J22" s="315">
        <v>610858108</v>
      </c>
      <c r="K22" s="315">
        <v>2</v>
      </c>
      <c r="L22" s="309">
        <v>31214</v>
      </c>
      <c r="M22" s="308">
        <v>7477</v>
      </c>
      <c r="N22" s="308"/>
      <c r="P22" s="294">
        <f t="shared" ca="1" si="0"/>
        <v>25</v>
      </c>
    </row>
    <row r="23" spans="3:17" ht="15">
      <c r="C23" s="307" t="s">
        <v>434</v>
      </c>
      <c r="D23" s="308" t="s">
        <v>359</v>
      </c>
      <c r="E23" s="308" t="s">
        <v>331</v>
      </c>
      <c r="F23" s="308" t="s">
        <v>332</v>
      </c>
      <c r="G23" s="308" t="s">
        <v>369</v>
      </c>
      <c r="H23" s="315" t="s">
        <v>328</v>
      </c>
      <c r="I23" s="315">
        <v>20304</v>
      </c>
      <c r="J23" s="315">
        <v>685735674</v>
      </c>
      <c r="K23" s="315">
        <v>2</v>
      </c>
      <c r="L23" s="309">
        <v>33630</v>
      </c>
      <c r="M23" s="308">
        <v>7477</v>
      </c>
      <c r="N23" s="308"/>
      <c r="P23" s="294">
        <f t="shared" ca="1" si="0"/>
        <v>18</v>
      </c>
      <c r="Q23" s="295" t="s">
        <v>471</v>
      </c>
    </row>
    <row r="24" spans="3:17" ht="15">
      <c r="C24" s="307">
        <v>44567576</v>
      </c>
      <c r="D24" s="308" t="s">
        <v>389</v>
      </c>
      <c r="E24" s="308" t="s">
        <v>376</v>
      </c>
      <c r="F24" s="308" t="s">
        <v>342</v>
      </c>
      <c r="G24" s="308" t="s">
        <v>435</v>
      </c>
      <c r="H24" s="315" t="s">
        <v>328</v>
      </c>
      <c r="I24" s="315">
        <v>20304</v>
      </c>
      <c r="J24" s="315">
        <v>696210539</v>
      </c>
      <c r="K24" s="315">
        <v>2</v>
      </c>
      <c r="L24" s="309">
        <v>33921</v>
      </c>
      <c r="M24" s="308">
        <v>7477</v>
      </c>
      <c r="N24" s="308"/>
      <c r="P24" s="294">
        <f t="shared" ca="1" si="0"/>
        <v>18</v>
      </c>
      <c r="Q24" s="295" t="s">
        <v>471</v>
      </c>
    </row>
    <row r="25" spans="3:17" ht="15">
      <c r="C25" s="307" t="s">
        <v>436</v>
      </c>
      <c r="D25" s="308" t="s">
        <v>394</v>
      </c>
      <c r="E25" s="308" t="s">
        <v>395</v>
      </c>
      <c r="F25" s="308" t="s">
        <v>437</v>
      </c>
      <c r="G25" s="308" t="s">
        <v>438</v>
      </c>
      <c r="H25" s="315" t="s">
        <v>328</v>
      </c>
      <c r="I25" s="315">
        <v>20304</v>
      </c>
      <c r="J25" s="308">
        <v>625820983</v>
      </c>
      <c r="K25" s="315">
        <v>2</v>
      </c>
      <c r="L25" s="309">
        <v>33770</v>
      </c>
      <c r="M25" s="308">
        <v>7477</v>
      </c>
      <c r="N25" s="308"/>
      <c r="P25" s="294">
        <f t="shared" ca="1" si="0"/>
        <v>18</v>
      </c>
      <c r="Q25" s="295" t="s">
        <v>471</v>
      </c>
    </row>
    <row r="26" spans="3:17" ht="15">
      <c r="D26" s="295"/>
      <c r="E26" s="295"/>
      <c r="F26" s="295"/>
      <c r="G26" s="295"/>
      <c r="H26" s="295"/>
      <c r="J26" s="295"/>
      <c r="K26" s="295"/>
      <c r="L26" s="295"/>
      <c r="M26" s="295"/>
      <c r="N26" s="295"/>
      <c r="P26" s="314">
        <f ca="1">AVERAGE(P10:P25)</f>
        <v>20.875</v>
      </c>
    </row>
    <row r="27" spans="3:17" ht="15">
      <c r="C27" s="306" t="s">
        <v>420</v>
      </c>
      <c r="D27" s="299" t="s">
        <v>467</v>
      </c>
      <c r="E27" s="299"/>
      <c r="F27" s="299"/>
      <c r="G27" s="299"/>
      <c r="H27" s="299" t="s">
        <v>465</v>
      </c>
      <c r="I27" s="293"/>
      <c r="J27" s="299" t="s">
        <v>412</v>
      </c>
      <c r="K27" s="299" t="s">
        <v>439</v>
      </c>
      <c r="L27" s="299" t="s">
        <v>440</v>
      </c>
      <c r="M27" s="299"/>
      <c r="N27" s="299" t="s">
        <v>419</v>
      </c>
    </row>
    <row r="28" spans="3:17" ht="15">
      <c r="C28" s="306" t="s">
        <v>421</v>
      </c>
      <c r="D28" s="299"/>
      <c r="E28" s="299"/>
      <c r="F28" s="299"/>
      <c r="G28" s="299"/>
      <c r="H28" s="299"/>
      <c r="I28" s="293"/>
      <c r="J28" s="299" t="s">
        <v>413</v>
      </c>
      <c r="K28" s="299"/>
      <c r="L28" s="299">
        <v>-2</v>
      </c>
      <c r="M28" s="299" t="s">
        <v>415</v>
      </c>
      <c r="N28" s="299"/>
    </row>
    <row r="29" spans="3:17" ht="15">
      <c r="C29" s="306"/>
      <c r="D29" s="299"/>
      <c r="E29" s="299"/>
      <c r="F29" s="299"/>
      <c r="G29" s="299"/>
      <c r="H29" s="299"/>
      <c r="I29" s="293"/>
      <c r="J29" s="299"/>
      <c r="K29" s="299"/>
      <c r="L29" s="299"/>
      <c r="M29" s="299" t="s">
        <v>416</v>
      </c>
      <c r="N29" s="299"/>
    </row>
    <row r="30" spans="3:17" ht="15">
      <c r="C30" s="310"/>
      <c r="D30" s="311" t="s">
        <v>441</v>
      </c>
      <c r="E30" s="311" t="s">
        <v>422</v>
      </c>
      <c r="F30" s="311" t="s">
        <v>423</v>
      </c>
      <c r="G30" s="311" t="s">
        <v>424</v>
      </c>
      <c r="H30" s="311" t="s">
        <v>442</v>
      </c>
      <c r="I30" s="312" t="s">
        <v>426</v>
      </c>
      <c r="J30" s="311"/>
      <c r="K30" s="311"/>
      <c r="L30" s="311"/>
      <c r="M30" s="311"/>
      <c r="N30" s="311"/>
    </row>
    <row r="31" spans="3:17" ht="15">
      <c r="C31" s="307" t="s">
        <v>443</v>
      </c>
      <c r="D31" s="308" t="s">
        <v>444</v>
      </c>
      <c r="E31" s="308" t="s">
        <v>445</v>
      </c>
      <c r="F31" s="308" t="s">
        <v>446</v>
      </c>
      <c r="G31" s="308" t="s">
        <v>447</v>
      </c>
      <c r="H31" s="308" t="s">
        <v>448</v>
      </c>
      <c r="I31" s="315" t="s">
        <v>328</v>
      </c>
      <c r="J31" s="308">
        <v>20305</v>
      </c>
      <c r="K31" s="308">
        <v>609471117</v>
      </c>
      <c r="L31" s="308">
        <v>1</v>
      </c>
      <c r="M31" s="309">
        <v>21619</v>
      </c>
      <c r="N31" s="308"/>
      <c r="P31" s="294">
        <f ca="1">DATEDIF(M31,TODAY(),"y")</f>
        <v>51</v>
      </c>
    </row>
    <row r="32" spans="3:17" ht="15">
      <c r="C32" s="307" t="s">
        <v>449</v>
      </c>
      <c r="D32" s="308" t="s">
        <v>450</v>
      </c>
      <c r="E32" s="308" t="s">
        <v>451</v>
      </c>
      <c r="F32" s="308" t="s">
        <v>452</v>
      </c>
      <c r="G32" s="308" t="s">
        <v>453</v>
      </c>
      <c r="H32" s="308" t="s">
        <v>454</v>
      </c>
      <c r="I32" s="315" t="s">
        <v>328</v>
      </c>
      <c r="J32" s="308">
        <v>20301</v>
      </c>
      <c r="K32" s="308">
        <v>639159539</v>
      </c>
      <c r="L32" s="308">
        <v>1</v>
      </c>
      <c r="M32" s="309">
        <v>15415</v>
      </c>
      <c r="N32" s="308"/>
      <c r="P32" s="294">
        <f t="shared" ref="P32:P38" ca="1" si="1">DATEDIF(M32,TODAY(),"y")</f>
        <v>68</v>
      </c>
    </row>
    <row r="33" spans="3:16" ht="15">
      <c r="C33" s="307">
        <v>15240323</v>
      </c>
      <c r="D33" s="308" t="s">
        <v>450</v>
      </c>
      <c r="E33" s="308" t="s">
        <v>455</v>
      </c>
      <c r="F33" s="308" t="s">
        <v>363</v>
      </c>
      <c r="G33" s="308" t="s">
        <v>456</v>
      </c>
      <c r="H33" s="308" t="s">
        <v>364</v>
      </c>
      <c r="I33" s="315" t="s">
        <v>328</v>
      </c>
      <c r="J33" s="308">
        <v>20301</v>
      </c>
      <c r="K33" s="308">
        <v>660190308</v>
      </c>
      <c r="L33" s="308">
        <v>1</v>
      </c>
      <c r="M33" s="309">
        <v>21531</v>
      </c>
      <c r="N33" s="308"/>
      <c r="P33" s="294">
        <f t="shared" ca="1" si="1"/>
        <v>52</v>
      </c>
    </row>
    <row r="34" spans="3:16" ht="15">
      <c r="C34" s="307"/>
      <c r="D34" s="308" t="s">
        <v>450</v>
      </c>
      <c r="E34" s="308"/>
      <c r="F34" s="308"/>
      <c r="G34" s="308"/>
      <c r="H34" s="308"/>
      <c r="I34" s="315"/>
      <c r="J34" s="308"/>
      <c r="K34" s="308"/>
      <c r="L34" s="308">
        <v>1</v>
      </c>
      <c r="M34" s="308"/>
      <c r="N34" s="308"/>
      <c r="P34" s="294"/>
    </row>
    <row r="35" spans="3:16" ht="15">
      <c r="C35" s="307"/>
      <c r="D35" s="308" t="s">
        <v>450</v>
      </c>
      <c r="E35" s="308"/>
      <c r="F35" s="308"/>
      <c r="G35" s="308"/>
      <c r="H35" s="308"/>
      <c r="I35" s="315"/>
      <c r="J35" s="308"/>
      <c r="K35" s="308"/>
      <c r="L35" s="308">
        <v>1</v>
      </c>
      <c r="M35" s="308"/>
      <c r="N35" s="308"/>
      <c r="P35" s="294"/>
    </row>
    <row r="36" spans="3:16" ht="15">
      <c r="C36" s="307"/>
      <c r="D36" s="308" t="s">
        <v>457</v>
      </c>
      <c r="E36" s="308"/>
      <c r="F36" s="308"/>
      <c r="G36" s="308"/>
      <c r="H36" s="308"/>
      <c r="I36" s="315"/>
      <c r="J36" s="308"/>
      <c r="K36" s="308"/>
      <c r="L36" s="308">
        <v>1</v>
      </c>
      <c r="M36" s="308"/>
      <c r="N36" s="308"/>
      <c r="P36" s="294"/>
    </row>
    <row r="37" spans="3:16" ht="15">
      <c r="C37" s="307"/>
      <c r="D37" s="308" t="s">
        <v>458</v>
      </c>
      <c r="E37" s="308"/>
      <c r="F37" s="308"/>
      <c r="G37" s="308"/>
      <c r="H37" s="308"/>
      <c r="I37" s="315"/>
      <c r="J37" s="308"/>
      <c r="K37" s="308"/>
      <c r="L37" s="308">
        <v>1</v>
      </c>
      <c r="M37" s="308"/>
      <c r="N37" s="308"/>
      <c r="P37" s="294"/>
    </row>
    <row r="38" spans="3:16" ht="15">
      <c r="C38" s="307" t="s">
        <v>459</v>
      </c>
      <c r="D38" s="308" t="s">
        <v>460</v>
      </c>
      <c r="E38" s="308" t="s">
        <v>461</v>
      </c>
      <c r="F38" s="308" t="s">
        <v>462</v>
      </c>
      <c r="G38" s="308" t="s">
        <v>395</v>
      </c>
      <c r="H38" s="308" t="s">
        <v>463</v>
      </c>
      <c r="I38" s="315" t="s">
        <v>328</v>
      </c>
      <c r="J38" s="308">
        <v>20301</v>
      </c>
      <c r="K38" s="308">
        <v>617342708</v>
      </c>
      <c r="L38" s="308">
        <v>1</v>
      </c>
      <c r="M38" s="309">
        <v>26234</v>
      </c>
      <c r="N38" s="308"/>
      <c r="P38" s="294">
        <f t="shared" ca="1" si="1"/>
        <v>39</v>
      </c>
    </row>
  </sheetData>
  <mergeCells count="5">
    <mergeCell ref="S7:U7"/>
    <mergeCell ref="P8:P9"/>
    <mergeCell ref="N8:N9"/>
    <mergeCell ref="C6:F6"/>
    <mergeCell ref="G6:H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8:AA27"/>
  <sheetViews>
    <sheetView workbookViewId="0">
      <selection sqref="A1:XFD1048576"/>
    </sheetView>
  </sheetViews>
  <sheetFormatPr baseColWidth="10" defaultRowHeight="12.75"/>
  <cols>
    <col min="1" max="1" width="9.85546875" style="295" bestFit="1" customWidth="1"/>
    <col min="2" max="2" width="12.5703125" style="295" bestFit="1" customWidth="1"/>
    <col min="3" max="3" width="5" style="296" customWidth="1"/>
    <col min="4" max="4" width="5.42578125" style="296" customWidth="1"/>
    <col min="5" max="7" width="4.28515625" style="296" customWidth="1"/>
    <col min="8" max="8" width="5.42578125" style="296" customWidth="1"/>
    <col min="9" max="27" width="4.28515625" style="296" customWidth="1"/>
    <col min="28" max="16384" width="11.42578125" style="295"/>
  </cols>
  <sheetData>
    <row r="8" spans="1:27">
      <c r="A8" s="665"/>
      <c r="B8" s="665"/>
      <c r="C8" s="674" t="s">
        <v>404</v>
      </c>
      <c r="D8" s="674"/>
      <c r="E8" s="674"/>
      <c r="F8" s="674"/>
      <c r="G8" s="674"/>
      <c r="H8" s="675" t="s">
        <v>405</v>
      </c>
      <c r="I8" s="675"/>
      <c r="J8" s="675"/>
      <c r="K8" s="675"/>
      <c r="L8" s="675"/>
      <c r="M8" s="676" t="s">
        <v>406</v>
      </c>
      <c r="N8" s="676"/>
      <c r="O8" s="676"/>
      <c r="P8" s="676"/>
      <c r="Q8" s="676"/>
      <c r="R8" s="677" t="s">
        <v>407</v>
      </c>
      <c r="S8" s="677"/>
      <c r="T8" s="677"/>
      <c r="U8" s="677"/>
      <c r="V8" s="677"/>
      <c r="W8" s="673" t="s">
        <v>408</v>
      </c>
      <c r="X8" s="673"/>
      <c r="Y8" s="673"/>
      <c r="Z8" s="673"/>
      <c r="AA8" s="673"/>
    </row>
    <row r="9" spans="1:27" s="296" customFormat="1" ht="33.75">
      <c r="A9" s="665"/>
      <c r="B9" s="665"/>
      <c r="C9" s="324" t="s">
        <v>410</v>
      </c>
      <c r="D9" s="324" t="s">
        <v>411</v>
      </c>
      <c r="E9" s="325">
        <v>0.9</v>
      </c>
      <c r="F9" s="325">
        <v>0.8</v>
      </c>
      <c r="G9" s="325">
        <v>0.7</v>
      </c>
      <c r="H9" s="326" t="s">
        <v>410</v>
      </c>
      <c r="I9" s="326" t="s">
        <v>411</v>
      </c>
      <c r="J9" s="327">
        <v>0.9</v>
      </c>
      <c r="K9" s="327">
        <v>0.8</v>
      </c>
      <c r="L9" s="327">
        <v>0.7</v>
      </c>
      <c r="M9" s="328" t="s">
        <v>410</v>
      </c>
      <c r="N9" s="328" t="s">
        <v>411</v>
      </c>
      <c r="O9" s="329">
        <v>0.9</v>
      </c>
      <c r="P9" s="329">
        <v>0.8</v>
      </c>
      <c r="Q9" s="329">
        <v>0.7</v>
      </c>
      <c r="R9" s="330" t="s">
        <v>410</v>
      </c>
      <c r="S9" s="330" t="s">
        <v>411</v>
      </c>
      <c r="T9" s="331">
        <v>0.9</v>
      </c>
      <c r="U9" s="331">
        <v>0.8</v>
      </c>
      <c r="V9" s="331">
        <v>0.7</v>
      </c>
      <c r="W9" s="332" t="s">
        <v>410</v>
      </c>
      <c r="X9" s="332" t="s">
        <v>411</v>
      </c>
      <c r="Y9" s="333">
        <v>0.9</v>
      </c>
      <c r="Z9" s="333">
        <v>0.8</v>
      </c>
      <c r="AA9" s="333">
        <v>0.7</v>
      </c>
    </row>
    <row r="10" spans="1:27">
      <c r="A10" s="339" t="s">
        <v>351</v>
      </c>
      <c r="B10" s="339" t="s">
        <v>352</v>
      </c>
      <c r="C10" s="334"/>
      <c r="D10" s="334"/>
      <c r="E10" s="334"/>
      <c r="F10" s="334"/>
      <c r="G10" s="334"/>
      <c r="H10" s="335"/>
      <c r="I10" s="335"/>
      <c r="J10" s="335"/>
      <c r="K10" s="335"/>
      <c r="L10" s="335"/>
      <c r="M10" s="336"/>
      <c r="N10" s="336"/>
      <c r="O10" s="336"/>
      <c r="P10" s="336"/>
      <c r="Q10" s="336"/>
      <c r="R10" s="337"/>
      <c r="S10" s="337"/>
      <c r="T10" s="337"/>
      <c r="U10" s="337"/>
      <c r="V10" s="337"/>
      <c r="W10" s="338"/>
      <c r="X10" s="338"/>
      <c r="Y10" s="338"/>
      <c r="Z10" s="338"/>
      <c r="AA10" s="338"/>
    </row>
    <row r="11" spans="1:27">
      <c r="A11" s="339" t="s">
        <v>348</v>
      </c>
      <c r="B11" s="339" t="s">
        <v>346</v>
      </c>
      <c r="C11" s="334"/>
      <c r="D11" s="334"/>
      <c r="E11" s="334"/>
      <c r="F11" s="334"/>
      <c r="G11" s="334"/>
      <c r="H11" s="335"/>
      <c r="I11" s="335"/>
      <c r="J11" s="335"/>
      <c r="K11" s="335"/>
      <c r="L11" s="335"/>
      <c r="M11" s="336"/>
      <c r="N11" s="336"/>
      <c r="O11" s="336"/>
      <c r="P11" s="336"/>
      <c r="Q11" s="336"/>
      <c r="R11" s="337"/>
      <c r="S11" s="337"/>
      <c r="T11" s="337"/>
      <c r="U11" s="337"/>
      <c r="V11" s="337"/>
      <c r="W11" s="338"/>
      <c r="X11" s="338"/>
      <c r="Y11" s="338"/>
      <c r="Z11" s="338"/>
      <c r="AA11" s="338"/>
    </row>
    <row r="12" spans="1:27">
      <c r="A12" s="339" t="s">
        <v>359</v>
      </c>
      <c r="B12" s="339" t="s">
        <v>360</v>
      </c>
      <c r="C12" s="334">
        <v>74</v>
      </c>
      <c r="D12" s="334">
        <f>C12+D26</f>
        <v>82</v>
      </c>
      <c r="E12" s="334">
        <f>D12*0.9</f>
        <v>73.8</v>
      </c>
      <c r="F12" s="334">
        <f>D12*0.8</f>
        <v>65.600000000000009</v>
      </c>
      <c r="G12" s="334">
        <f>D12*0.7</f>
        <v>57.4</v>
      </c>
      <c r="H12" s="335">
        <v>150</v>
      </c>
      <c r="I12" s="335">
        <f>H12+I26</f>
        <v>160</v>
      </c>
      <c r="J12" s="335">
        <f>I12*0.9</f>
        <v>144</v>
      </c>
      <c r="K12" s="335">
        <f>I12*0.8</f>
        <v>128</v>
      </c>
      <c r="L12" s="335">
        <f>I12*0.7</f>
        <v>112</v>
      </c>
      <c r="M12" s="336">
        <v>40</v>
      </c>
      <c r="N12" s="336">
        <f>M12+N26</f>
        <v>48</v>
      </c>
      <c r="O12" s="336">
        <f>N12*0.9</f>
        <v>43.2</v>
      </c>
      <c r="P12" s="336">
        <f>N12*0.8</f>
        <v>38.400000000000006</v>
      </c>
      <c r="Q12" s="336">
        <f>N12*0.7</f>
        <v>33.599999999999994</v>
      </c>
      <c r="R12" s="337">
        <v>44</v>
      </c>
      <c r="S12" s="337">
        <f>R12+S26</f>
        <v>52</v>
      </c>
      <c r="T12" s="337">
        <f>S12*0.9</f>
        <v>46.800000000000004</v>
      </c>
      <c r="U12" s="337">
        <f>S12*0.8</f>
        <v>41.6</v>
      </c>
      <c r="V12" s="337">
        <f>S12*0.7</f>
        <v>36.4</v>
      </c>
      <c r="W12" s="338">
        <v>84</v>
      </c>
      <c r="X12" s="338">
        <v>84</v>
      </c>
      <c r="Y12" s="338">
        <f>X12*0.9</f>
        <v>75.600000000000009</v>
      </c>
      <c r="Z12" s="338">
        <f>X12*0.8</f>
        <v>67.2</v>
      </c>
      <c r="AA12" s="338">
        <f>X12*0.7</f>
        <v>58.8</v>
      </c>
    </row>
    <row r="13" spans="1:27">
      <c r="A13" s="339" t="s">
        <v>389</v>
      </c>
      <c r="B13" s="339" t="s">
        <v>376</v>
      </c>
      <c r="C13" s="334">
        <v>50</v>
      </c>
      <c r="D13" s="334">
        <f>C13+D26</f>
        <v>58</v>
      </c>
      <c r="E13" s="334">
        <f t="shared" ref="E13:E25" si="0">D13*0.9</f>
        <v>52.2</v>
      </c>
      <c r="F13" s="334">
        <f t="shared" ref="F13:F25" si="1">D13*0.8</f>
        <v>46.400000000000006</v>
      </c>
      <c r="G13" s="334">
        <f t="shared" ref="G13:G25" si="2">D13*0.7</f>
        <v>40.599999999999994</v>
      </c>
      <c r="H13" s="335">
        <v>130</v>
      </c>
      <c r="I13" s="335">
        <f>H13+I26</f>
        <v>140</v>
      </c>
      <c r="J13" s="335">
        <f t="shared" ref="J13:J25" si="3">I13*0.9</f>
        <v>126</v>
      </c>
      <c r="K13" s="335">
        <f t="shared" ref="K13:K25" si="4">I13*0.8</f>
        <v>112</v>
      </c>
      <c r="L13" s="335">
        <f t="shared" ref="L13:L25" si="5">I13*0.7</f>
        <v>98</v>
      </c>
      <c r="M13" s="336">
        <v>20</v>
      </c>
      <c r="N13" s="336">
        <f>M13+N26</f>
        <v>28</v>
      </c>
      <c r="O13" s="336">
        <f t="shared" ref="O13:O25" si="6">N13*0.9</f>
        <v>25.2</v>
      </c>
      <c r="P13" s="336">
        <f t="shared" ref="P13:P25" si="7">N13*0.8</f>
        <v>22.400000000000002</v>
      </c>
      <c r="Q13" s="336">
        <f t="shared" ref="Q13:Q25" si="8">N13*0.7</f>
        <v>19.599999999999998</v>
      </c>
      <c r="R13" s="337">
        <v>30</v>
      </c>
      <c r="S13" s="337">
        <f>R13+S26</f>
        <v>38</v>
      </c>
      <c r="T13" s="337">
        <f t="shared" ref="T13:T25" si="9">S13*0.9</f>
        <v>34.200000000000003</v>
      </c>
      <c r="U13" s="337">
        <f t="shared" ref="U13:U25" si="10">S13*0.8</f>
        <v>30.400000000000002</v>
      </c>
      <c r="V13" s="337">
        <f t="shared" ref="V13:V25" si="11">S13*0.7</f>
        <v>26.599999999999998</v>
      </c>
      <c r="W13" s="338">
        <v>72</v>
      </c>
      <c r="X13" s="338">
        <v>72</v>
      </c>
      <c r="Y13" s="338">
        <f t="shared" ref="Y13:Y25" si="12">X13*0.9</f>
        <v>64.8</v>
      </c>
      <c r="Z13" s="338">
        <f t="shared" ref="Z13:Z25" si="13">X13*0.8</f>
        <v>57.6</v>
      </c>
      <c r="AA13" s="338">
        <f t="shared" ref="AA13:AA25" si="14">X13*0.7</f>
        <v>50.4</v>
      </c>
    </row>
    <row r="14" spans="1:27">
      <c r="A14" s="339" t="s">
        <v>390</v>
      </c>
      <c r="B14" s="339" t="s">
        <v>391</v>
      </c>
      <c r="C14" s="334">
        <v>74</v>
      </c>
      <c r="D14" s="334">
        <f>C14+D26</f>
        <v>82</v>
      </c>
      <c r="E14" s="334">
        <f t="shared" si="0"/>
        <v>73.8</v>
      </c>
      <c r="F14" s="334">
        <f t="shared" si="1"/>
        <v>65.600000000000009</v>
      </c>
      <c r="G14" s="334">
        <f t="shared" si="2"/>
        <v>57.4</v>
      </c>
      <c r="H14" s="335">
        <v>150</v>
      </c>
      <c r="I14" s="335">
        <f>H14+I26</f>
        <v>160</v>
      </c>
      <c r="J14" s="335">
        <f t="shared" si="3"/>
        <v>144</v>
      </c>
      <c r="K14" s="335">
        <f t="shared" si="4"/>
        <v>128</v>
      </c>
      <c r="L14" s="335">
        <f t="shared" si="5"/>
        <v>112</v>
      </c>
      <c r="M14" s="336">
        <v>44</v>
      </c>
      <c r="N14" s="336">
        <f>M14+N26</f>
        <v>52</v>
      </c>
      <c r="O14" s="336">
        <f t="shared" si="6"/>
        <v>46.800000000000004</v>
      </c>
      <c r="P14" s="336">
        <f t="shared" si="7"/>
        <v>41.6</v>
      </c>
      <c r="Q14" s="336">
        <f t="shared" si="8"/>
        <v>36.4</v>
      </c>
      <c r="R14" s="337">
        <v>50</v>
      </c>
      <c r="S14" s="337">
        <f>R14+S26</f>
        <v>58</v>
      </c>
      <c r="T14" s="337">
        <f t="shared" si="9"/>
        <v>52.2</v>
      </c>
      <c r="U14" s="337">
        <f t="shared" si="10"/>
        <v>46.400000000000006</v>
      </c>
      <c r="V14" s="337">
        <f t="shared" si="11"/>
        <v>40.599999999999994</v>
      </c>
      <c r="W14" s="338">
        <v>84</v>
      </c>
      <c r="X14" s="338">
        <v>84</v>
      </c>
      <c r="Y14" s="338">
        <f t="shared" si="12"/>
        <v>75.600000000000009</v>
      </c>
      <c r="Z14" s="338">
        <f t="shared" si="13"/>
        <v>67.2</v>
      </c>
      <c r="AA14" s="338">
        <f t="shared" si="14"/>
        <v>58.8</v>
      </c>
    </row>
    <row r="15" spans="1:27">
      <c r="A15" s="339" t="s">
        <v>356</v>
      </c>
      <c r="B15" s="339" t="s">
        <v>357</v>
      </c>
      <c r="C15" s="334">
        <v>60</v>
      </c>
      <c r="D15" s="334">
        <f>C15+D26</f>
        <v>68</v>
      </c>
      <c r="E15" s="334">
        <f t="shared" si="0"/>
        <v>61.2</v>
      </c>
      <c r="F15" s="334">
        <f t="shared" si="1"/>
        <v>54.400000000000006</v>
      </c>
      <c r="G15" s="334">
        <f t="shared" si="2"/>
        <v>47.599999999999994</v>
      </c>
      <c r="H15" s="335">
        <v>150</v>
      </c>
      <c r="I15" s="335">
        <f>H15+I26</f>
        <v>160</v>
      </c>
      <c r="J15" s="335">
        <f t="shared" si="3"/>
        <v>144</v>
      </c>
      <c r="K15" s="335">
        <f t="shared" si="4"/>
        <v>128</v>
      </c>
      <c r="L15" s="335">
        <f t="shared" si="5"/>
        <v>112</v>
      </c>
      <c r="M15" s="336">
        <v>34</v>
      </c>
      <c r="N15" s="336">
        <f>M15+N26</f>
        <v>42</v>
      </c>
      <c r="O15" s="336">
        <f t="shared" si="6"/>
        <v>37.800000000000004</v>
      </c>
      <c r="P15" s="336">
        <f t="shared" si="7"/>
        <v>33.6</v>
      </c>
      <c r="Q15" s="336">
        <f t="shared" si="8"/>
        <v>29.4</v>
      </c>
      <c r="R15" s="337">
        <v>34</v>
      </c>
      <c r="S15" s="337">
        <f>R15+S26</f>
        <v>42</v>
      </c>
      <c r="T15" s="337">
        <f t="shared" si="9"/>
        <v>37.800000000000004</v>
      </c>
      <c r="U15" s="337">
        <f t="shared" si="10"/>
        <v>33.6</v>
      </c>
      <c r="V15" s="337">
        <f t="shared" si="11"/>
        <v>29.4</v>
      </c>
      <c r="W15" s="338">
        <v>78</v>
      </c>
      <c r="X15" s="338">
        <v>78</v>
      </c>
      <c r="Y15" s="338">
        <f t="shared" si="12"/>
        <v>70.2</v>
      </c>
      <c r="Z15" s="338">
        <f t="shared" si="13"/>
        <v>62.400000000000006</v>
      </c>
      <c r="AA15" s="338">
        <f t="shared" si="14"/>
        <v>54.599999999999994</v>
      </c>
    </row>
    <row r="16" spans="1:27">
      <c r="A16" s="339" t="s">
        <v>327</v>
      </c>
      <c r="B16" s="339" t="s">
        <v>370</v>
      </c>
      <c r="C16" s="334">
        <v>50</v>
      </c>
      <c r="D16" s="334">
        <f>C16+D26</f>
        <v>58</v>
      </c>
      <c r="E16" s="334">
        <f t="shared" si="0"/>
        <v>52.2</v>
      </c>
      <c r="F16" s="334">
        <f t="shared" si="1"/>
        <v>46.400000000000006</v>
      </c>
      <c r="G16" s="334">
        <f t="shared" si="2"/>
        <v>40.599999999999994</v>
      </c>
      <c r="H16" s="335">
        <v>150</v>
      </c>
      <c r="I16" s="335">
        <f>H16+I26</f>
        <v>160</v>
      </c>
      <c r="J16" s="335">
        <f t="shared" si="3"/>
        <v>144</v>
      </c>
      <c r="K16" s="335">
        <f t="shared" si="4"/>
        <v>128</v>
      </c>
      <c r="L16" s="335">
        <f t="shared" si="5"/>
        <v>112</v>
      </c>
      <c r="M16" s="336">
        <v>34</v>
      </c>
      <c r="N16" s="336">
        <f>M16+N26</f>
        <v>42</v>
      </c>
      <c r="O16" s="336">
        <f t="shared" si="6"/>
        <v>37.800000000000004</v>
      </c>
      <c r="P16" s="336">
        <f t="shared" si="7"/>
        <v>33.6</v>
      </c>
      <c r="Q16" s="336">
        <f t="shared" si="8"/>
        <v>29.4</v>
      </c>
      <c r="R16" s="337">
        <v>34</v>
      </c>
      <c r="S16" s="337">
        <f>R16+S26</f>
        <v>42</v>
      </c>
      <c r="T16" s="337">
        <f t="shared" si="9"/>
        <v>37.800000000000004</v>
      </c>
      <c r="U16" s="337">
        <f t="shared" si="10"/>
        <v>33.6</v>
      </c>
      <c r="V16" s="337">
        <f t="shared" si="11"/>
        <v>29.4</v>
      </c>
      <c r="W16" s="338">
        <v>78</v>
      </c>
      <c r="X16" s="338">
        <v>78</v>
      </c>
      <c r="Y16" s="338">
        <f t="shared" si="12"/>
        <v>70.2</v>
      </c>
      <c r="Z16" s="338">
        <f t="shared" si="13"/>
        <v>62.400000000000006</v>
      </c>
      <c r="AA16" s="338">
        <f t="shared" si="14"/>
        <v>54.599999999999994</v>
      </c>
    </row>
    <row r="17" spans="1:27">
      <c r="A17" s="339" t="s">
        <v>392</v>
      </c>
      <c r="B17" s="339" t="s">
        <v>393</v>
      </c>
      <c r="C17" s="334">
        <v>60</v>
      </c>
      <c r="D17" s="334">
        <f>C17+D26</f>
        <v>68</v>
      </c>
      <c r="E17" s="334">
        <f t="shared" si="0"/>
        <v>61.2</v>
      </c>
      <c r="F17" s="334">
        <f t="shared" si="1"/>
        <v>54.400000000000006</v>
      </c>
      <c r="G17" s="334">
        <f t="shared" si="2"/>
        <v>47.599999999999994</v>
      </c>
      <c r="H17" s="335">
        <v>140</v>
      </c>
      <c r="I17" s="335">
        <f>H17+I26</f>
        <v>150</v>
      </c>
      <c r="J17" s="335">
        <f t="shared" si="3"/>
        <v>135</v>
      </c>
      <c r="K17" s="335">
        <f t="shared" si="4"/>
        <v>120</v>
      </c>
      <c r="L17" s="335">
        <f t="shared" si="5"/>
        <v>105</v>
      </c>
      <c r="M17" s="336">
        <v>34</v>
      </c>
      <c r="N17" s="336">
        <f>M17+N26</f>
        <v>42</v>
      </c>
      <c r="O17" s="336">
        <f t="shared" si="6"/>
        <v>37.800000000000004</v>
      </c>
      <c r="P17" s="336">
        <f t="shared" si="7"/>
        <v>33.6</v>
      </c>
      <c r="Q17" s="336">
        <f t="shared" si="8"/>
        <v>29.4</v>
      </c>
      <c r="R17" s="337">
        <v>40</v>
      </c>
      <c r="S17" s="337">
        <f>R17+S26</f>
        <v>48</v>
      </c>
      <c r="T17" s="337">
        <f t="shared" si="9"/>
        <v>43.2</v>
      </c>
      <c r="U17" s="337">
        <f t="shared" si="10"/>
        <v>38.400000000000006</v>
      </c>
      <c r="V17" s="337">
        <f t="shared" si="11"/>
        <v>33.599999999999994</v>
      </c>
      <c r="W17" s="338">
        <v>78</v>
      </c>
      <c r="X17" s="338">
        <v>78</v>
      </c>
      <c r="Y17" s="338">
        <f t="shared" si="12"/>
        <v>70.2</v>
      </c>
      <c r="Z17" s="338">
        <f t="shared" si="13"/>
        <v>62.400000000000006</v>
      </c>
      <c r="AA17" s="338">
        <f t="shared" si="14"/>
        <v>54.599999999999994</v>
      </c>
    </row>
    <row r="18" spans="1:27">
      <c r="A18" s="339" t="s">
        <v>394</v>
      </c>
      <c r="B18" s="339" t="s">
        <v>395</v>
      </c>
      <c r="C18" s="334">
        <v>75</v>
      </c>
      <c r="D18" s="334">
        <f>C18+D26</f>
        <v>83</v>
      </c>
      <c r="E18" s="334">
        <f t="shared" si="0"/>
        <v>74.7</v>
      </c>
      <c r="F18" s="334">
        <f t="shared" si="1"/>
        <v>66.400000000000006</v>
      </c>
      <c r="G18" s="334">
        <f t="shared" si="2"/>
        <v>58.099999999999994</v>
      </c>
      <c r="H18" s="335">
        <v>150</v>
      </c>
      <c r="I18" s="335">
        <f>H18+I26</f>
        <v>160</v>
      </c>
      <c r="J18" s="335">
        <f t="shared" si="3"/>
        <v>144</v>
      </c>
      <c r="K18" s="335">
        <f t="shared" si="4"/>
        <v>128</v>
      </c>
      <c r="L18" s="335">
        <f t="shared" si="5"/>
        <v>112</v>
      </c>
      <c r="M18" s="336">
        <v>35</v>
      </c>
      <c r="N18" s="336">
        <f>M18+N26</f>
        <v>43</v>
      </c>
      <c r="O18" s="336">
        <f t="shared" si="6"/>
        <v>38.700000000000003</v>
      </c>
      <c r="P18" s="336">
        <f t="shared" si="7"/>
        <v>34.4</v>
      </c>
      <c r="Q18" s="336">
        <f t="shared" si="8"/>
        <v>30.099999999999998</v>
      </c>
      <c r="R18" s="337">
        <v>40</v>
      </c>
      <c r="S18" s="337">
        <f>R18+S26</f>
        <v>48</v>
      </c>
      <c r="T18" s="337">
        <f t="shared" si="9"/>
        <v>43.2</v>
      </c>
      <c r="U18" s="337">
        <f t="shared" si="10"/>
        <v>38.400000000000006</v>
      </c>
      <c r="V18" s="337">
        <f t="shared" si="11"/>
        <v>33.599999999999994</v>
      </c>
      <c r="W18" s="338">
        <v>90</v>
      </c>
      <c r="X18" s="338">
        <v>90</v>
      </c>
      <c r="Y18" s="338">
        <f t="shared" si="12"/>
        <v>81</v>
      </c>
      <c r="Z18" s="338">
        <f t="shared" si="13"/>
        <v>72</v>
      </c>
      <c r="AA18" s="338">
        <f t="shared" si="14"/>
        <v>62.999999999999993</v>
      </c>
    </row>
    <row r="19" spans="1:27">
      <c r="A19" s="339" t="s">
        <v>362</v>
      </c>
      <c r="B19" s="339" t="s">
        <v>363</v>
      </c>
      <c r="C19" s="334">
        <v>70</v>
      </c>
      <c r="D19" s="334">
        <f>C19+D26</f>
        <v>78</v>
      </c>
      <c r="E19" s="334">
        <f t="shared" si="0"/>
        <v>70.2</v>
      </c>
      <c r="F19" s="334">
        <f t="shared" si="1"/>
        <v>62.400000000000006</v>
      </c>
      <c r="G19" s="334">
        <f t="shared" si="2"/>
        <v>54.599999999999994</v>
      </c>
      <c r="H19" s="335">
        <v>170</v>
      </c>
      <c r="I19" s="335">
        <f>H19+I26</f>
        <v>180</v>
      </c>
      <c r="J19" s="335">
        <f t="shared" si="3"/>
        <v>162</v>
      </c>
      <c r="K19" s="335">
        <f t="shared" si="4"/>
        <v>144</v>
      </c>
      <c r="L19" s="335">
        <f t="shared" si="5"/>
        <v>125.99999999999999</v>
      </c>
      <c r="M19" s="336"/>
      <c r="N19" s="336"/>
      <c r="O19" s="336">
        <f t="shared" si="6"/>
        <v>0</v>
      </c>
      <c r="P19" s="336">
        <f t="shared" si="7"/>
        <v>0</v>
      </c>
      <c r="Q19" s="336">
        <f t="shared" si="8"/>
        <v>0</v>
      </c>
      <c r="R19" s="337">
        <v>48</v>
      </c>
      <c r="S19" s="337">
        <f>R19+S26</f>
        <v>56</v>
      </c>
      <c r="T19" s="337">
        <f t="shared" si="9"/>
        <v>50.4</v>
      </c>
      <c r="U19" s="337">
        <f t="shared" si="10"/>
        <v>44.800000000000004</v>
      </c>
      <c r="V19" s="337">
        <f t="shared" si="11"/>
        <v>39.199999999999996</v>
      </c>
      <c r="W19" s="338">
        <v>90</v>
      </c>
      <c r="X19" s="338">
        <v>90</v>
      </c>
      <c r="Y19" s="338">
        <f t="shared" si="12"/>
        <v>81</v>
      </c>
      <c r="Z19" s="338">
        <f t="shared" si="13"/>
        <v>72</v>
      </c>
      <c r="AA19" s="338">
        <f t="shared" si="14"/>
        <v>62.999999999999993</v>
      </c>
    </row>
    <row r="20" spans="1:27">
      <c r="A20" s="339" t="s">
        <v>396</v>
      </c>
      <c r="B20" s="339" t="s">
        <v>397</v>
      </c>
      <c r="C20" s="334">
        <v>60</v>
      </c>
      <c r="D20" s="334">
        <f>C20+D26</f>
        <v>68</v>
      </c>
      <c r="E20" s="334">
        <f t="shared" si="0"/>
        <v>61.2</v>
      </c>
      <c r="F20" s="334">
        <f t="shared" si="1"/>
        <v>54.400000000000006</v>
      </c>
      <c r="G20" s="334">
        <f t="shared" si="2"/>
        <v>47.599999999999994</v>
      </c>
      <c r="H20" s="335">
        <v>170</v>
      </c>
      <c r="I20" s="335">
        <f>H20+I26</f>
        <v>180</v>
      </c>
      <c r="J20" s="335">
        <f t="shared" si="3"/>
        <v>162</v>
      </c>
      <c r="K20" s="335">
        <f t="shared" si="4"/>
        <v>144</v>
      </c>
      <c r="L20" s="335">
        <f t="shared" si="5"/>
        <v>125.99999999999999</v>
      </c>
      <c r="M20" s="336">
        <v>35</v>
      </c>
      <c r="N20" s="336">
        <f>M20+N26</f>
        <v>43</v>
      </c>
      <c r="O20" s="336">
        <f t="shared" si="6"/>
        <v>38.700000000000003</v>
      </c>
      <c r="P20" s="336">
        <f t="shared" si="7"/>
        <v>34.4</v>
      </c>
      <c r="Q20" s="336">
        <f t="shared" si="8"/>
        <v>30.099999999999998</v>
      </c>
      <c r="R20" s="337">
        <v>40</v>
      </c>
      <c r="S20" s="337">
        <f>R20+S26</f>
        <v>48</v>
      </c>
      <c r="T20" s="337">
        <f t="shared" si="9"/>
        <v>43.2</v>
      </c>
      <c r="U20" s="337">
        <f t="shared" si="10"/>
        <v>38.400000000000006</v>
      </c>
      <c r="V20" s="337">
        <f t="shared" si="11"/>
        <v>33.599999999999994</v>
      </c>
      <c r="W20" s="338">
        <v>84</v>
      </c>
      <c r="X20" s="338">
        <v>84</v>
      </c>
      <c r="Y20" s="338">
        <f t="shared" si="12"/>
        <v>75.600000000000009</v>
      </c>
      <c r="Z20" s="338">
        <f t="shared" si="13"/>
        <v>67.2</v>
      </c>
      <c r="AA20" s="338">
        <f t="shared" si="14"/>
        <v>58.8</v>
      </c>
    </row>
    <row r="21" spans="1:27">
      <c r="A21" s="339" t="s">
        <v>359</v>
      </c>
      <c r="B21" s="339" t="s">
        <v>331</v>
      </c>
      <c r="C21" s="334">
        <v>66</v>
      </c>
      <c r="D21" s="334">
        <f>C21+D26</f>
        <v>74</v>
      </c>
      <c r="E21" s="334">
        <f t="shared" si="0"/>
        <v>66.600000000000009</v>
      </c>
      <c r="F21" s="334">
        <f t="shared" si="1"/>
        <v>59.2</v>
      </c>
      <c r="G21" s="334">
        <f t="shared" si="2"/>
        <v>51.8</v>
      </c>
      <c r="H21" s="335"/>
      <c r="I21" s="335"/>
      <c r="J21" s="335">
        <f t="shared" si="3"/>
        <v>0</v>
      </c>
      <c r="K21" s="335">
        <f t="shared" si="4"/>
        <v>0</v>
      </c>
      <c r="L21" s="335">
        <f t="shared" si="5"/>
        <v>0</v>
      </c>
      <c r="M21" s="336">
        <v>40</v>
      </c>
      <c r="N21" s="336">
        <f>M21+N26</f>
        <v>48</v>
      </c>
      <c r="O21" s="336">
        <f t="shared" si="6"/>
        <v>43.2</v>
      </c>
      <c r="P21" s="336">
        <f t="shared" si="7"/>
        <v>38.400000000000006</v>
      </c>
      <c r="Q21" s="336">
        <f t="shared" si="8"/>
        <v>33.599999999999994</v>
      </c>
      <c r="R21" s="337">
        <v>40</v>
      </c>
      <c r="S21" s="337">
        <f>R21+S26</f>
        <v>48</v>
      </c>
      <c r="T21" s="337">
        <f t="shared" si="9"/>
        <v>43.2</v>
      </c>
      <c r="U21" s="337">
        <f t="shared" si="10"/>
        <v>38.400000000000006</v>
      </c>
      <c r="V21" s="337">
        <f t="shared" si="11"/>
        <v>33.599999999999994</v>
      </c>
      <c r="W21" s="338">
        <v>90</v>
      </c>
      <c r="X21" s="338">
        <v>90</v>
      </c>
      <c r="Y21" s="338">
        <f t="shared" si="12"/>
        <v>81</v>
      </c>
      <c r="Z21" s="338">
        <f t="shared" si="13"/>
        <v>72</v>
      </c>
      <c r="AA21" s="338">
        <f t="shared" si="14"/>
        <v>62.999999999999993</v>
      </c>
    </row>
    <row r="22" spans="1:27">
      <c r="A22" s="339" t="s">
        <v>368</v>
      </c>
      <c r="B22" s="339" t="s">
        <v>331</v>
      </c>
      <c r="C22" s="334"/>
      <c r="D22" s="334"/>
      <c r="E22" s="334">
        <f t="shared" si="0"/>
        <v>0</v>
      </c>
      <c r="F22" s="334">
        <f t="shared" si="1"/>
        <v>0</v>
      </c>
      <c r="G22" s="334">
        <f t="shared" si="2"/>
        <v>0</v>
      </c>
      <c r="H22" s="335"/>
      <c r="I22" s="335"/>
      <c r="J22" s="335">
        <f t="shared" si="3"/>
        <v>0</v>
      </c>
      <c r="K22" s="335">
        <f t="shared" si="4"/>
        <v>0</v>
      </c>
      <c r="L22" s="335">
        <f t="shared" si="5"/>
        <v>0</v>
      </c>
      <c r="M22" s="336"/>
      <c r="N22" s="336"/>
      <c r="O22" s="336">
        <f t="shared" si="6"/>
        <v>0</v>
      </c>
      <c r="P22" s="336">
        <f t="shared" si="7"/>
        <v>0</v>
      </c>
      <c r="Q22" s="336">
        <f t="shared" si="8"/>
        <v>0</v>
      </c>
      <c r="R22" s="337"/>
      <c r="S22" s="337"/>
      <c r="T22" s="337">
        <f t="shared" si="9"/>
        <v>0</v>
      </c>
      <c r="U22" s="337">
        <f t="shared" si="10"/>
        <v>0</v>
      </c>
      <c r="V22" s="337">
        <f t="shared" si="11"/>
        <v>0</v>
      </c>
      <c r="W22" s="338"/>
      <c r="X22" s="338"/>
      <c r="Y22" s="338">
        <f t="shared" si="12"/>
        <v>0</v>
      </c>
      <c r="Z22" s="338">
        <f t="shared" si="13"/>
        <v>0</v>
      </c>
      <c r="AA22" s="338">
        <f t="shared" si="14"/>
        <v>0</v>
      </c>
    </row>
    <row r="23" spans="1:27">
      <c r="A23" s="339" t="s">
        <v>398</v>
      </c>
      <c r="B23" s="339" t="s">
        <v>399</v>
      </c>
      <c r="C23" s="334">
        <v>84</v>
      </c>
      <c r="D23" s="334">
        <f>C23+D26</f>
        <v>92</v>
      </c>
      <c r="E23" s="334">
        <f t="shared" si="0"/>
        <v>82.8</v>
      </c>
      <c r="F23" s="334">
        <f t="shared" si="1"/>
        <v>73.600000000000009</v>
      </c>
      <c r="G23" s="334">
        <f t="shared" si="2"/>
        <v>64.399999999999991</v>
      </c>
      <c r="H23" s="335"/>
      <c r="I23" s="335"/>
      <c r="J23" s="335">
        <f t="shared" si="3"/>
        <v>0</v>
      </c>
      <c r="K23" s="335">
        <f t="shared" si="4"/>
        <v>0</v>
      </c>
      <c r="L23" s="335">
        <f t="shared" si="5"/>
        <v>0</v>
      </c>
      <c r="M23" s="336">
        <v>40</v>
      </c>
      <c r="N23" s="336">
        <f>M23+N26</f>
        <v>48</v>
      </c>
      <c r="O23" s="336">
        <f t="shared" si="6"/>
        <v>43.2</v>
      </c>
      <c r="P23" s="336">
        <f t="shared" si="7"/>
        <v>38.400000000000006</v>
      </c>
      <c r="Q23" s="336">
        <f t="shared" si="8"/>
        <v>33.599999999999994</v>
      </c>
      <c r="R23" s="337">
        <v>52</v>
      </c>
      <c r="S23" s="337">
        <f>R23+S26</f>
        <v>60</v>
      </c>
      <c r="T23" s="337">
        <f t="shared" si="9"/>
        <v>54</v>
      </c>
      <c r="U23" s="337">
        <f t="shared" si="10"/>
        <v>48</v>
      </c>
      <c r="V23" s="337">
        <f t="shared" si="11"/>
        <v>42</v>
      </c>
      <c r="W23" s="338">
        <v>90</v>
      </c>
      <c r="X23" s="338">
        <v>90</v>
      </c>
      <c r="Y23" s="338">
        <f t="shared" si="12"/>
        <v>81</v>
      </c>
      <c r="Z23" s="338">
        <f t="shared" si="13"/>
        <v>72</v>
      </c>
      <c r="AA23" s="338">
        <f t="shared" si="14"/>
        <v>62.999999999999993</v>
      </c>
    </row>
    <row r="24" spans="1:27">
      <c r="A24" s="339" t="s">
        <v>365</v>
      </c>
      <c r="B24" s="339" t="s">
        <v>366</v>
      </c>
      <c r="C24" s="334"/>
      <c r="D24" s="334"/>
      <c r="E24" s="334">
        <f>D24*0.9</f>
        <v>0</v>
      </c>
      <c r="F24" s="334">
        <f t="shared" si="1"/>
        <v>0</v>
      </c>
      <c r="G24" s="334">
        <f t="shared" si="2"/>
        <v>0</v>
      </c>
      <c r="H24" s="335"/>
      <c r="I24" s="335"/>
      <c r="J24" s="335">
        <f t="shared" si="3"/>
        <v>0</v>
      </c>
      <c r="K24" s="335">
        <f t="shared" si="4"/>
        <v>0</v>
      </c>
      <c r="L24" s="335">
        <f t="shared" si="5"/>
        <v>0</v>
      </c>
      <c r="M24" s="336"/>
      <c r="N24" s="336"/>
      <c r="O24" s="336">
        <f t="shared" si="6"/>
        <v>0</v>
      </c>
      <c r="P24" s="336">
        <f t="shared" si="7"/>
        <v>0</v>
      </c>
      <c r="Q24" s="336">
        <f t="shared" si="8"/>
        <v>0</v>
      </c>
      <c r="R24" s="337"/>
      <c r="S24" s="337"/>
      <c r="T24" s="337">
        <f t="shared" si="9"/>
        <v>0</v>
      </c>
      <c r="U24" s="337">
        <f t="shared" si="10"/>
        <v>0</v>
      </c>
      <c r="V24" s="337">
        <f t="shared" si="11"/>
        <v>0</v>
      </c>
      <c r="W24" s="338"/>
      <c r="X24" s="338"/>
      <c r="Y24" s="338">
        <f t="shared" si="12"/>
        <v>0</v>
      </c>
      <c r="Z24" s="338">
        <f t="shared" si="13"/>
        <v>0</v>
      </c>
      <c r="AA24" s="338">
        <f t="shared" si="14"/>
        <v>0</v>
      </c>
    </row>
    <row r="25" spans="1:27" ht="13.5" thickBot="1">
      <c r="A25" s="339" t="s">
        <v>389</v>
      </c>
      <c r="B25" s="339" t="s">
        <v>382</v>
      </c>
      <c r="C25" s="334"/>
      <c r="D25" s="334"/>
      <c r="E25" s="334">
        <f t="shared" si="0"/>
        <v>0</v>
      </c>
      <c r="F25" s="334">
        <f t="shared" si="1"/>
        <v>0</v>
      </c>
      <c r="G25" s="334">
        <f t="shared" si="2"/>
        <v>0</v>
      </c>
      <c r="H25" s="335"/>
      <c r="I25" s="335"/>
      <c r="J25" s="335">
        <f t="shared" si="3"/>
        <v>0</v>
      </c>
      <c r="K25" s="335">
        <f t="shared" si="4"/>
        <v>0</v>
      </c>
      <c r="L25" s="335">
        <f t="shared" si="5"/>
        <v>0</v>
      </c>
      <c r="M25" s="336"/>
      <c r="N25" s="336"/>
      <c r="O25" s="336">
        <f t="shared" si="6"/>
        <v>0</v>
      </c>
      <c r="P25" s="336">
        <f t="shared" si="7"/>
        <v>0</v>
      </c>
      <c r="Q25" s="336">
        <f t="shared" si="8"/>
        <v>0</v>
      </c>
      <c r="R25" s="337"/>
      <c r="S25" s="337"/>
      <c r="T25" s="337">
        <f t="shared" si="9"/>
        <v>0</v>
      </c>
      <c r="U25" s="337">
        <f t="shared" si="10"/>
        <v>0</v>
      </c>
      <c r="V25" s="337">
        <f t="shared" si="11"/>
        <v>0</v>
      </c>
      <c r="W25" s="338"/>
      <c r="X25" s="338"/>
      <c r="Y25" s="338">
        <f t="shared" si="12"/>
        <v>0</v>
      </c>
      <c r="Z25" s="338">
        <f t="shared" si="13"/>
        <v>0</v>
      </c>
      <c r="AA25" s="338">
        <f t="shared" si="14"/>
        <v>0</v>
      </c>
    </row>
    <row r="26" spans="1:27" ht="16.5" thickTop="1" thickBot="1">
      <c r="B26" s="297" t="s">
        <v>409</v>
      </c>
      <c r="D26" s="323">
        <v>8</v>
      </c>
      <c r="I26" s="323">
        <v>10</v>
      </c>
      <c r="N26" s="323">
        <v>8</v>
      </c>
      <c r="S26" s="323">
        <v>8</v>
      </c>
    </row>
    <row r="27" spans="1:27" ht="13.5" thickTop="1"/>
  </sheetData>
  <mergeCells count="6">
    <mergeCell ref="W8:AA8"/>
    <mergeCell ref="A8:B9"/>
    <mergeCell ref="C8:G8"/>
    <mergeCell ref="H8:L8"/>
    <mergeCell ref="M8:Q8"/>
    <mergeCell ref="R8:V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H10"/>
  <sheetViews>
    <sheetView workbookViewId="0">
      <selection activeCell="I15" sqref="I15"/>
    </sheetView>
  </sheetViews>
  <sheetFormatPr baseColWidth="10" defaultRowHeight="12.75"/>
  <cols>
    <col min="7" max="7" width="14.85546875" bestFit="1" customWidth="1"/>
  </cols>
  <sheetData>
    <row r="5" spans="4:8">
      <c r="D5" s="305" t="s">
        <v>330</v>
      </c>
      <c r="E5" s="305" t="s">
        <v>422</v>
      </c>
      <c r="F5" s="665" t="s">
        <v>487</v>
      </c>
      <c r="G5" s="665"/>
      <c r="H5" s="305" t="s">
        <v>439</v>
      </c>
    </row>
    <row r="7" spans="4:8" s="305" customFormat="1">
      <c r="D7" s="305" t="s">
        <v>355</v>
      </c>
      <c r="E7" s="305" t="s">
        <v>356</v>
      </c>
      <c r="F7" s="305" t="s">
        <v>357</v>
      </c>
      <c r="G7" s="305" t="s">
        <v>344</v>
      </c>
      <c r="H7" s="305">
        <v>665722620</v>
      </c>
    </row>
    <row r="8" spans="4:8" s="305" customFormat="1">
      <c r="D8" s="305" t="s">
        <v>329</v>
      </c>
      <c r="E8" s="305" t="s">
        <v>327</v>
      </c>
      <c r="F8" s="305" t="s">
        <v>370</v>
      </c>
      <c r="G8" s="305" t="s">
        <v>371</v>
      </c>
      <c r="H8" s="305">
        <v>685716488</v>
      </c>
    </row>
    <row r="9" spans="4:8" s="305" customFormat="1" ht="12" customHeight="1">
      <c r="D9" s="305" t="s">
        <v>434</v>
      </c>
      <c r="E9" s="305" t="s">
        <v>359</v>
      </c>
      <c r="F9" s="305" t="s">
        <v>331</v>
      </c>
      <c r="G9" s="305" t="s">
        <v>332</v>
      </c>
      <c r="H9" s="305">
        <v>685735674</v>
      </c>
    </row>
    <row r="10" spans="4:8" s="305" customFormat="1">
      <c r="D10" s="305" t="s">
        <v>337</v>
      </c>
      <c r="E10" s="305" t="s">
        <v>368</v>
      </c>
      <c r="F10" s="305" t="s">
        <v>331</v>
      </c>
      <c r="G10" s="305" t="s">
        <v>332</v>
      </c>
      <c r="H10" s="305">
        <v>685723720</v>
      </c>
    </row>
  </sheetData>
  <mergeCells count="1">
    <mergeCell ref="F5:G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1:X30"/>
  <sheetViews>
    <sheetView tabSelected="1" topLeftCell="A10" workbookViewId="0">
      <selection activeCell="B12" sqref="B12:M28"/>
    </sheetView>
  </sheetViews>
  <sheetFormatPr baseColWidth="10" defaultRowHeight="12.75"/>
  <cols>
    <col min="1" max="1" width="11.42578125" customWidth="1"/>
    <col min="2" max="2" width="5.7109375" style="348" customWidth="1"/>
    <col min="4" max="4" width="12.7109375" bestFit="1" customWidth="1"/>
    <col min="5" max="5" width="12.7109375" style="347" customWidth="1"/>
    <col min="6" max="6" width="5.7109375" style="349" customWidth="1"/>
    <col min="7" max="8" width="5.7109375" customWidth="1"/>
    <col min="9" max="9" width="8.140625" customWidth="1"/>
    <col min="10" max="11" width="5.7109375" customWidth="1"/>
    <col min="12" max="12" width="7.140625" customWidth="1"/>
    <col min="13" max="13" width="6.85546875" customWidth="1"/>
    <col min="14" max="21" width="5.7109375" customWidth="1"/>
    <col min="24" max="24" width="9.85546875" style="345" customWidth="1"/>
  </cols>
  <sheetData>
    <row r="11" spans="2:24" ht="109.5">
      <c r="F11" s="180" t="s">
        <v>39</v>
      </c>
      <c r="G11" s="147" t="s">
        <v>40</v>
      </c>
      <c r="H11" s="180" t="s">
        <v>41</v>
      </c>
      <c r="I11" s="147" t="s">
        <v>42</v>
      </c>
      <c r="J11" s="180" t="s">
        <v>43</v>
      </c>
      <c r="K11" s="181" t="s">
        <v>44</v>
      </c>
      <c r="L11" s="180" t="s">
        <v>45</v>
      </c>
      <c r="M11" s="147" t="s">
        <v>46</v>
      </c>
      <c r="N11" s="180" t="s">
        <v>47</v>
      </c>
      <c r="O11" s="182" t="s">
        <v>77</v>
      </c>
      <c r="P11" s="147" t="s">
        <v>49</v>
      </c>
      <c r="Q11" s="180" t="s">
        <v>50</v>
      </c>
      <c r="R11" s="183"/>
      <c r="S11" s="183"/>
      <c r="T11" s="180" t="s">
        <v>51</v>
      </c>
      <c r="U11" s="148" t="s">
        <v>52</v>
      </c>
      <c r="X11" s="345" t="s">
        <v>504</v>
      </c>
    </row>
    <row r="12" spans="2:24" ht="15">
      <c r="B12" s="355">
        <v>16</v>
      </c>
      <c r="C12" s="299" t="s">
        <v>351</v>
      </c>
      <c r="D12" s="299" t="s">
        <v>352</v>
      </c>
      <c r="E12" s="299"/>
      <c r="F12" s="350" t="s">
        <v>490</v>
      </c>
      <c r="G12" s="350" t="s">
        <v>490</v>
      </c>
      <c r="H12" s="350" t="s">
        <v>490</v>
      </c>
      <c r="I12" s="350" t="s">
        <v>490</v>
      </c>
      <c r="J12" s="350" t="s">
        <v>490</v>
      </c>
      <c r="K12" s="350" t="s">
        <v>490</v>
      </c>
      <c r="L12" s="350" t="s">
        <v>490</v>
      </c>
      <c r="M12" s="350" t="s">
        <v>490</v>
      </c>
      <c r="X12" s="359">
        <f>SUM(F12:U12)</f>
        <v>0</v>
      </c>
    </row>
    <row r="13" spans="2:24" ht="15">
      <c r="B13" s="355">
        <v>1</v>
      </c>
      <c r="C13" s="299" t="s">
        <v>348</v>
      </c>
      <c r="D13" s="299" t="s">
        <v>346</v>
      </c>
      <c r="E13" s="299"/>
      <c r="F13" s="346">
        <v>0</v>
      </c>
      <c r="G13" s="370">
        <v>0</v>
      </c>
      <c r="H13" s="378">
        <v>0</v>
      </c>
      <c r="I13" s="407" t="s">
        <v>237</v>
      </c>
      <c r="J13" s="407" t="s">
        <v>237</v>
      </c>
      <c r="K13" s="417" t="s">
        <v>237</v>
      </c>
      <c r="L13" s="421" t="s">
        <v>237</v>
      </c>
      <c r="M13" s="424" t="s">
        <v>237</v>
      </c>
      <c r="X13" s="359">
        <f t="shared" ref="X13:X27" si="0">SUM(F13:U13)</f>
        <v>0</v>
      </c>
    </row>
    <row r="14" spans="2:24" ht="15">
      <c r="B14" s="355">
        <v>18</v>
      </c>
      <c r="C14" s="299" t="s">
        <v>359</v>
      </c>
      <c r="D14" s="299" t="s">
        <v>360</v>
      </c>
      <c r="E14" s="299"/>
      <c r="F14" s="346">
        <v>2</v>
      </c>
      <c r="G14" s="364">
        <v>2</v>
      </c>
      <c r="H14" s="314" t="s">
        <v>488</v>
      </c>
      <c r="I14" s="403">
        <v>2</v>
      </c>
      <c r="J14" s="407">
        <v>1</v>
      </c>
      <c r="K14" s="417">
        <v>2</v>
      </c>
      <c r="L14" s="421">
        <v>2</v>
      </c>
      <c r="M14" s="424">
        <v>3</v>
      </c>
      <c r="X14" s="359">
        <f t="shared" si="0"/>
        <v>14</v>
      </c>
    </row>
    <row r="15" spans="2:24" ht="15">
      <c r="B15" s="355">
        <v>13</v>
      </c>
      <c r="C15" s="299" t="s">
        <v>389</v>
      </c>
      <c r="D15" s="299" t="s">
        <v>376</v>
      </c>
      <c r="E15" s="299"/>
      <c r="F15" s="346">
        <v>2</v>
      </c>
      <c r="G15" s="364">
        <v>1</v>
      </c>
      <c r="H15" s="378">
        <v>0</v>
      </c>
      <c r="I15" s="403">
        <v>3</v>
      </c>
      <c r="J15" s="407">
        <v>2</v>
      </c>
      <c r="K15" s="417">
        <v>2</v>
      </c>
      <c r="L15" s="420">
        <v>0</v>
      </c>
      <c r="M15" s="425">
        <v>1</v>
      </c>
      <c r="X15" s="359">
        <f t="shared" si="0"/>
        <v>11</v>
      </c>
    </row>
    <row r="16" spans="2:24" ht="15">
      <c r="B16" s="355">
        <v>7</v>
      </c>
      <c r="C16" s="299" t="s">
        <v>503</v>
      </c>
      <c r="D16" s="299" t="s">
        <v>391</v>
      </c>
      <c r="E16" s="299"/>
      <c r="F16" s="346">
        <v>3</v>
      </c>
      <c r="G16" s="364">
        <v>3</v>
      </c>
      <c r="H16" s="378">
        <v>2</v>
      </c>
      <c r="I16" s="314" t="s">
        <v>490</v>
      </c>
      <c r="J16" s="407">
        <v>2</v>
      </c>
      <c r="K16" s="417">
        <v>3</v>
      </c>
      <c r="L16" s="314" t="s">
        <v>511</v>
      </c>
      <c r="M16" s="425">
        <v>3</v>
      </c>
      <c r="X16" s="359">
        <f t="shared" si="0"/>
        <v>16</v>
      </c>
    </row>
    <row r="17" spans="2:24" ht="15">
      <c r="B17" s="355">
        <v>19</v>
      </c>
      <c r="C17" s="299" t="s">
        <v>356</v>
      </c>
      <c r="D17" s="299" t="s">
        <v>357</v>
      </c>
      <c r="E17" s="299"/>
      <c r="F17" s="346">
        <v>5</v>
      </c>
      <c r="G17" s="314" t="s">
        <v>511</v>
      </c>
      <c r="H17" s="378">
        <v>0</v>
      </c>
      <c r="I17" s="314" t="s">
        <v>511</v>
      </c>
      <c r="J17" s="314" t="s">
        <v>511</v>
      </c>
      <c r="K17" s="314" t="s">
        <v>511</v>
      </c>
      <c r="L17" s="314" t="s">
        <v>511</v>
      </c>
      <c r="M17" s="314" t="s">
        <v>511</v>
      </c>
      <c r="X17" s="359">
        <f t="shared" si="0"/>
        <v>5</v>
      </c>
    </row>
    <row r="18" spans="2:24" ht="15">
      <c r="B18" s="355">
        <v>4</v>
      </c>
      <c r="C18" s="299" t="s">
        <v>327</v>
      </c>
      <c r="D18" s="299" t="s">
        <v>370</v>
      </c>
      <c r="E18" s="299"/>
      <c r="F18" s="346">
        <v>2</v>
      </c>
      <c r="G18" s="364">
        <v>1</v>
      </c>
      <c r="H18" s="378">
        <v>0</v>
      </c>
      <c r="I18" s="403">
        <v>2</v>
      </c>
      <c r="J18" s="314" t="s">
        <v>490</v>
      </c>
      <c r="K18" s="417">
        <v>1</v>
      </c>
      <c r="L18" s="420">
        <v>1</v>
      </c>
      <c r="M18" s="314" t="s">
        <v>490</v>
      </c>
      <c r="X18" s="359">
        <f t="shared" si="0"/>
        <v>7</v>
      </c>
    </row>
    <row r="19" spans="2:24" ht="15">
      <c r="B19" s="355">
        <v>10</v>
      </c>
      <c r="C19" s="299" t="s">
        <v>392</v>
      </c>
      <c r="D19" s="299" t="s">
        <v>393</v>
      </c>
      <c r="E19" s="299"/>
      <c r="F19" s="346">
        <v>0</v>
      </c>
      <c r="G19" s="364">
        <v>2</v>
      </c>
      <c r="H19" s="378">
        <v>5</v>
      </c>
      <c r="I19" s="403">
        <v>0</v>
      </c>
      <c r="J19" s="407">
        <v>0</v>
      </c>
      <c r="K19" s="417">
        <v>0</v>
      </c>
      <c r="L19" s="421">
        <v>1</v>
      </c>
      <c r="M19" s="425">
        <v>0</v>
      </c>
      <c r="X19" s="359">
        <f t="shared" si="0"/>
        <v>8</v>
      </c>
    </row>
    <row r="20" spans="2:24" ht="15">
      <c r="B20" s="355">
        <v>5</v>
      </c>
      <c r="C20" s="299" t="s">
        <v>394</v>
      </c>
      <c r="D20" s="299" t="s">
        <v>395</v>
      </c>
      <c r="E20" s="299"/>
      <c r="F20" s="346">
        <v>1</v>
      </c>
      <c r="G20" s="364">
        <v>2</v>
      </c>
      <c r="H20" s="405">
        <v>2</v>
      </c>
      <c r="I20" s="405">
        <v>2</v>
      </c>
      <c r="J20" s="405">
        <v>4</v>
      </c>
      <c r="K20" s="405">
        <v>1</v>
      </c>
      <c r="L20" s="405">
        <v>1</v>
      </c>
      <c r="M20" s="428">
        <v>2</v>
      </c>
      <c r="X20" s="359">
        <f t="shared" si="0"/>
        <v>15</v>
      </c>
    </row>
    <row r="21" spans="2:24" ht="15">
      <c r="B21" s="355">
        <v>9</v>
      </c>
      <c r="C21" s="299" t="s">
        <v>362</v>
      </c>
      <c r="D21" s="299" t="s">
        <v>363</v>
      </c>
      <c r="E21" s="299"/>
      <c r="F21" s="346">
        <v>1</v>
      </c>
      <c r="G21" s="364">
        <v>1</v>
      </c>
      <c r="H21" s="378">
        <v>0</v>
      </c>
      <c r="I21" s="403">
        <v>9</v>
      </c>
      <c r="J21" s="407">
        <v>1</v>
      </c>
      <c r="K21" s="417">
        <v>2</v>
      </c>
      <c r="L21" s="420">
        <v>0</v>
      </c>
      <c r="M21" s="429">
        <v>7</v>
      </c>
      <c r="X21" s="359">
        <f t="shared" si="0"/>
        <v>21</v>
      </c>
    </row>
    <row r="22" spans="2:24" ht="15">
      <c r="B22" s="355">
        <v>17</v>
      </c>
      <c r="C22" s="299" t="s">
        <v>396</v>
      </c>
      <c r="D22" s="299" t="s">
        <v>397</v>
      </c>
      <c r="E22" s="299"/>
      <c r="F22" s="346">
        <v>1</v>
      </c>
      <c r="G22" s="364">
        <v>2</v>
      </c>
      <c r="H22" s="405">
        <v>4</v>
      </c>
      <c r="I22" s="405">
        <v>0</v>
      </c>
      <c r="J22" s="405">
        <v>1</v>
      </c>
      <c r="K22" s="405">
        <v>3</v>
      </c>
      <c r="L22" s="405">
        <v>1</v>
      </c>
      <c r="M22" s="426">
        <v>0</v>
      </c>
      <c r="X22" s="359">
        <f t="shared" si="0"/>
        <v>12</v>
      </c>
    </row>
    <row r="23" spans="2:24" ht="15">
      <c r="B23" s="355">
        <v>22</v>
      </c>
      <c r="C23" s="299" t="s">
        <v>359</v>
      </c>
      <c r="D23" s="299" t="s">
        <v>331</v>
      </c>
      <c r="E23" s="299"/>
      <c r="F23" s="346">
        <v>3</v>
      </c>
      <c r="G23" s="364">
        <v>8</v>
      </c>
      <c r="H23" s="405">
        <v>10</v>
      </c>
      <c r="I23" s="405">
        <v>2</v>
      </c>
      <c r="J23" s="405">
        <v>10</v>
      </c>
      <c r="K23" s="405">
        <v>5</v>
      </c>
      <c r="L23" s="422">
        <v>2</v>
      </c>
      <c r="M23" s="427">
        <v>3</v>
      </c>
      <c r="X23" s="359">
        <f t="shared" si="0"/>
        <v>43</v>
      </c>
    </row>
    <row r="24" spans="2:24" ht="15">
      <c r="B24" s="355">
        <v>11</v>
      </c>
      <c r="C24" s="299" t="s">
        <v>368</v>
      </c>
      <c r="D24" s="299" t="s">
        <v>331</v>
      </c>
      <c r="E24" s="299"/>
      <c r="F24" s="314" t="s">
        <v>488</v>
      </c>
      <c r="G24" s="364">
        <v>4</v>
      </c>
      <c r="H24" s="314" t="s">
        <v>488</v>
      </c>
      <c r="I24" s="403">
        <v>2</v>
      </c>
      <c r="J24" s="407">
        <v>4</v>
      </c>
      <c r="K24" s="417">
        <v>5</v>
      </c>
      <c r="L24" s="421">
        <v>4</v>
      </c>
      <c r="M24" s="424">
        <v>2</v>
      </c>
      <c r="X24" s="359">
        <f t="shared" si="0"/>
        <v>21</v>
      </c>
    </row>
    <row r="25" spans="2:24" ht="15">
      <c r="B25" s="355">
        <v>6</v>
      </c>
      <c r="C25" s="299" t="s">
        <v>398</v>
      </c>
      <c r="D25" s="299" t="s">
        <v>399</v>
      </c>
      <c r="E25" s="299"/>
      <c r="F25" s="346">
        <v>0</v>
      </c>
      <c r="G25" s="314" t="s">
        <v>488</v>
      </c>
      <c r="H25" s="378">
        <v>1</v>
      </c>
      <c r="I25" s="403">
        <v>0</v>
      </c>
      <c r="J25" s="407">
        <v>2</v>
      </c>
      <c r="K25" s="417">
        <v>1</v>
      </c>
      <c r="L25" s="420">
        <v>0</v>
      </c>
      <c r="M25" s="425">
        <v>0</v>
      </c>
      <c r="X25" s="359">
        <f t="shared" si="0"/>
        <v>4</v>
      </c>
    </row>
    <row r="26" spans="2:24" ht="15">
      <c r="B26" s="355">
        <v>14</v>
      </c>
      <c r="C26" s="299" t="s">
        <v>365</v>
      </c>
      <c r="D26" s="299" t="s">
        <v>366</v>
      </c>
      <c r="E26" s="299"/>
      <c r="F26" s="346">
        <v>5</v>
      </c>
      <c r="G26" s="364">
        <v>3</v>
      </c>
      <c r="H26" s="405">
        <v>8</v>
      </c>
      <c r="I26" s="405">
        <v>5</v>
      </c>
      <c r="J26" s="405">
        <v>4</v>
      </c>
      <c r="K26" s="405">
        <v>0</v>
      </c>
      <c r="L26" s="422">
        <v>8</v>
      </c>
      <c r="M26" s="420">
        <v>4</v>
      </c>
      <c r="X26" s="359">
        <f t="shared" si="0"/>
        <v>37</v>
      </c>
    </row>
    <row r="27" spans="2:24" ht="15.75" thickBot="1">
      <c r="B27" s="358">
        <v>21</v>
      </c>
      <c r="C27" s="300" t="s">
        <v>389</v>
      </c>
      <c r="D27" s="300" t="s">
        <v>382</v>
      </c>
      <c r="E27" s="360"/>
      <c r="F27" s="314" t="s">
        <v>488</v>
      </c>
      <c r="G27" s="364">
        <v>0</v>
      </c>
      <c r="H27" s="378">
        <v>0</v>
      </c>
      <c r="I27" s="403">
        <v>0</v>
      </c>
      <c r="J27" s="407">
        <v>0</v>
      </c>
      <c r="K27" s="417">
        <v>0</v>
      </c>
      <c r="L27" s="420">
        <v>0</v>
      </c>
      <c r="M27" s="429">
        <v>1</v>
      </c>
      <c r="X27" s="359">
        <f t="shared" si="0"/>
        <v>1</v>
      </c>
    </row>
    <row r="28" spans="2:24" s="408" customFormat="1" ht="15.75" thickBot="1">
      <c r="B28" s="418"/>
      <c r="C28" s="360" t="s">
        <v>565</v>
      </c>
      <c r="D28" s="360" t="s">
        <v>357</v>
      </c>
      <c r="E28" s="360"/>
      <c r="F28" s="314"/>
      <c r="G28" s="314"/>
      <c r="H28" s="314"/>
      <c r="I28" s="314"/>
      <c r="J28" s="314" t="s">
        <v>490</v>
      </c>
      <c r="K28" s="314" t="s">
        <v>490</v>
      </c>
      <c r="L28" s="314" t="s">
        <v>490</v>
      </c>
      <c r="M28" s="314" t="s">
        <v>237</v>
      </c>
      <c r="X28" s="359"/>
    </row>
    <row r="29" spans="2:24" ht="16.5" thickTop="1" thickBot="1">
      <c r="B29" s="357">
        <v>12</v>
      </c>
      <c r="C29" s="356" t="s">
        <v>489</v>
      </c>
      <c r="D29" s="356" t="s">
        <v>476</v>
      </c>
      <c r="E29" s="356"/>
      <c r="F29" s="346">
        <v>0</v>
      </c>
      <c r="G29" s="364">
        <v>0</v>
      </c>
      <c r="H29" s="403">
        <v>0</v>
      </c>
      <c r="I29" s="403">
        <v>0</v>
      </c>
      <c r="J29" s="407">
        <v>0</v>
      </c>
      <c r="K29" s="417">
        <v>0</v>
      </c>
      <c r="L29" s="420">
        <v>0</v>
      </c>
      <c r="M29" s="420"/>
      <c r="X29" s="406">
        <f>SUM(X12:X27)</f>
        <v>215</v>
      </c>
    </row>
    <row r="30" spans="2:24" ht="13.5" thickTop="1">
      <c r="E30" s="363" t="s">
        <v>505</v>
      </c>
      <c r="F30" s="362">
        <f t="shared" ref="F30:K30" si="1">SUM(F12:F29)</f>
        <v>25</v>
      </c>
      <c r="G30" s="362">
        <f t="shared" si="1"/>
        <v>29</v>
      </c>
      <c r="H30" s="362">
        <f t="shared" si="1"/>
        <v>32</v>
      </c>
      <c r="I30" s="362">
        <f t="shared" si="1"/>
        <v>27</v>
      </c>
      <c r="J30" s="362">
        <f t="shared" si="1"/>
        <v>31</v>
      </c>
      <c r="K30" s="362">
        <f t="shared" si="1"/>
        <v>25</v>
      </c>
      <c r="L30" s="362">
        <f>SUM(L12:L29)</f>
        <v>20</v>
      </c>
      <c r="M30" s="362">
        <f>SUM(M12:M29)</f>
        <v>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7:AMK301"/>
  <sheetViews>
    <sheetView topLeftCell="A205" zoomScale="98" zoomScaleNormal="98" zoomScalePageLayoutView="60" workbookViewId="0">
      <selection activeCell="E234" sqref="E234:K240"/>
    </sheetView>
  </sheetViews>
  <sheetFormatPr baseColWidth="10" defaultRowHeight="12.75"/>
  <cols>
    <col min="1" max="1" width="5.42578125" style="78"/>
    <col min="2" max="2" width="4.28515625" style="78"/>
    <col min="3" max="3" width="9.28515625" style="78"/>
    <col min="4" max="4" width="8.28515625" style="78"/>
    <col min="5" max="5" width="22.42578125" style="78" customWidth="1"/>
    <col min="6" max="6" width="22.7109375" style="78"/>
    <col min="7" max="7" width="22.140625" style="78" customWidth="1"/>
    <col min="8" max="8" width="23.7109375" style="78"/>
    <col min="9" max="9" width="24.85546875" style="78" customWidth="1"/>
    <col min="10" max="1025" width="15.28515625" style="78"/>
  </cols>
  <sheetData>
    <row r="7" spans="1:1025" ht="18.75">
      <c r="E7" s="530">
        <v>40391</v>
      </c>
      <c r="F7" s="530"/>
      <c r="G7" s="530"/>
      <c r="H7" s="530"/>
      <c r="I7" s="530"/>
      <c r="J7" s="530"/>
      <c r="K7" s="530"/>
    </row>
    <row r="8" spans="1:1025" ht="18.75">
      <c r="C8" s="79"/>
      <c r="D8" s="79"/>
      <c r="E8" s="80"/>
      <c r="F8" s="81"/>
      <c r="G8" s="81"/>
      <c r="H8" s="81"/>
      <c r="I8" s="81"/>
      <c r="J8" s="81"/>
      <c r="K8" s="81"/>
    </row>
    <row r="10" spans="1:1025" ht="13.5" thickBot="1">
      <c r="C10" s="531">
        <v>1</v>
      </c>
      <c r="D10" s="531"/>
      <c r="E10" s="82" t="s">
        <v>66</v>
      </c>
      <c r="F10" s="83" t="s">
        <v>67</v>
      </c>
      <c r="G10" s="83" t="s">
        <v>68</v>
      </c>
      <c r="H10" s="83" t="s">
        <v>69</v>
      </c>
      <c r="I10" s="83" t="s">
        <v>70</v>
      </c>
      <c r="J10" s="84" t="s">
        <v>71</v>
      </c>
      <c r="K10" s="84" t="s">
        <v>72</v>
      </c>
    </row>
    <row r="11" spans="1:1025" s="133" customFormat="1">
      <c r="A11" s="79"/>
      <c r="B11" s="79"/>
      <c r="C11" s="532" t="s">
        <v>197</v>
      </c>
      <c r="D11" s="532"/>
      <c r="E11" s="138"/>
      <c r="F11" s="138">
        <v>1</v>
      </c>
      <c r="G11" s="138">
        <v>2</v>
      </c>
      <c r="H11" s="138">
        <v>3</v>
      </c>
      <c r="I11" s="138">
        <v>4</v>
      </c>
      <c r="J11" s="139"/>
      <c r="K11" s="13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  <c r="ALX11" s="79"/>
      <c r="ALY11" s="79"/>
      <c r="ALZ11" s="79"/>
      <c r="AMA11" s="79"/>
      <c r="AMB11" s="79"/>
      <c r="AMC11" s="79"/>
      <c r="AMD11" s="79"/>
      <c r="AME11" s="79"/>
      <c r="AMF11" s="79"/>
      <c r="AMG11" s="79"/>
      <c r="AMH11" s="79"/>
      <c r="AMI11" s="79"/>
      <c r="AMJ11" s="79"/>
      <c r="AMK11" s="79"/>
    </row>
    <row r="12" spans="1:1025">
      <c r="C12" s="496">
        <v>33</v>
      </c>
      <c r="D12" s="496"/>
      <c r="E12" s="85">
        <v>40406</v>
      </c>
      <c r="F12" s="85">
        <v>40407</v>
      </c>
      <c r="G12" s="85">
        <v>40408</v>
      </c>
      <c r="H12" s="85">
        <v>40409</v>
      </c>
      <c r="I12" s="85">
        <v>40410</v>
      </c>
      <c r="J12" s="86">
        <v>40411</v>
      </c>
      <c r="K12" s="86">
        <v>40412</v>
      </c>
    </row>
    <row r="13" spans="1:1025">
      <c r="C13" s="578" t="s">
        <v>73</v>
      </c>
      <c r="D13" s="533" t="s">
        <v>74</v>
      </c>
      <c r="E13" s="579"/>
      <c r="F13" s="521" t="s">
        <v>75</v>
      </c>
      <c r="G13" s="554" t="s">
        <v>204</v>
      </c>
      <c r="H13" s="557" t="s">
        <v>76</v>
      </c>
      <c r="I13" s="557" t="s">
        <v>198</v>
      </c>
      <c r="J13" s="580" t="s">
        <v>77</v>
      </c>
      <c r="K13" s="580"/>
    </row>
    <row r="14" spans="1:1025">
      <c r="C14" s="578"/>
      <c r="D14" s="533"/>
      <c r="E14" s="579"/>
      <c r="F14" s="521"/>
      <c r="G14" s="555"/>
      <c r="H14" s="557"/>
      <c r="I14" s="557"/>
      <c r="J14" s="580"/>
      <c r="K14" s="580"/>
    </row>
    <row r="15" spans="1:1025" ht="12.75" customHeight="1">
      <c r="C15" s="578"/>
      <c r="D15" s="533"/>
      <c r="E15" s="579"/>
      <c r="F15" s="581" t="s">
        <v>78</v>
      </c>
      <c r="G15" s="555"/>
      <c r="H15" s="557"/>
      <c r="I15" s="557"/>
      <c r="J15" s="580"/>
      <c r="K15" s="580"/>
    </row>
    <row r="16" spans="1:1025">
      <c r="C16" s="578"/>
      <c r="D16" s="533"/>
      <c r="E16" s="579"/>
      <c r="F16" s="581"/>
      <c r="G16" s="556"/>
      <c r="H16" s="557"/>
      <c r="I16" s="582" t="s">
        <v>203</v>
      </c>
      <c r="J16" s="580"/>
      <c r="K16" s="580"/>
    </row>
    <row r="17" spans="1:1025" ht="12.75" customHeight="1">
      <c r="C17" s="578"/>
      <c r="D17" s="533"/>
      <c r="E17" s="579"/>
      <c r="F17" s="484" t="s">
        <v>80</v>
      </c>
      <c r="G17" s="522" t="s">
        <v>79</v>
      </c>
      <c r="H17" s="567" t="s">
        <v>80</v>
      </c>
      <c r="I17" s="583"/>
      <c r="J17" s="580"/>
      <c r="K17" s="580"/>
    </row>
    <row r="18" spans="1:1025">
      <c r="C18" s="578"/>
      <c r="D18" s="533"/>
      <c r="E18" s="579"/>
      <c r="F18" s="485"/>
      <c r="G18" s="523"/>
      <c r="H18" s="485"/>
      <c r="I18" s="584"/>
      <c r="J18" s="580"/>
      <c r="K18" s="580"/>
    </row>
    <row r="19" spans="1:1025">
      <c r="C19" s="578"/>
      <c r="D19" s="533"/>
      <c r="E19" s="579"/>
      <c r="F19" s="128" t="s">
        <v>82</v>
      </c>
      <c r="G19" s="128" t="s">
        <v>82</v>
      </c>
      <c r="H19" s="128" t="s">
        <v>82</v>
      </c>
      <c r="I19" s="128" t="s">
        <v>82</v>
      </c>
      <c r="J19" s="580"/>
      <c r="K19" s="580"/>
    </row>
    <row r="20" spans="1:1025">
      <c r="C20" s="89"/>
      <c r="D20" s="90"/>
      <c r="E20" s="91"/>
      <c r="F20" s="92"/>
      <c r="G20" s="93"/>
      <c r="H20" s="94"/>
      <c r="I20" s="95"/>
      <c r="J20" s="96"/>
      <c r="K20" s="97"/>
    </row>
    <row r="21" spans="1:1025" ht="13.5" thickBot="1">
      <c r="C21" s="575">
        <v>2</v>
      </c>
      <c r="D21" s="575"/>
      <c r="E21" s="98" t="s">
        <v>66</v>
      </c>
      <c r="F21" s="99" t="s">
        <v>67</v>
      </c>
      <c r="G21" s="99" t="s">
        <v>68</v>
      </c>
      <c r="H21" s="99" t="s">
        <v>69</v>
      </c>
      <c r="I21" s="99" t="s">
        <v>70</v>
      </c>
      <c r="J21" s="99" t="s">
        <v>71</v>
      </c>
      <c r="K21" s="99" t="s">
        <v>72</v>
      </c>
    </row>
    <row r="22" spans="1:1025" s="133" customFormat="1">
      <c r="A22" s="79"/>
      <c r="B22" s="79"/>
      <c r="C22" s="532" t="s">
        <v>197</v>
      </c>
      <c r="D22" s="532"/>
      <c r="E22" s="140">
        <v>5</v>
      </c>
      <c r="F22" s="140">
        <v>6</v>
      </c>
      <c r="G22" s="140">
        <v>7</v>
      </c>
      <c r="H22" s="140">
        <v>8</v>
      </c>
      <c r="I22" s="140">
        <v>9</v>
      </c>
      <c r="J22" s="140"/>
      <c r="K22" s="140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</row>
    <row r="23" spans="1:1025">
      <c r="C23" s="496">
        <v>34</v>
      </c>
      <c r="D23" s="496"/>
      <c r="E23" s="100">
        <v>40413</v>
      </c>
      <c r="F23" s="100">
        <v>40414</v>
      </c>
      <c r="G23" s="100">
        <v>40415</v>
      </c>
      <c r="H23" s="100">
        <v>40416</v>
      </c>
      <c r="I23" s="100">
        <v>40417</v>
      </c>
      <c r="J23" s="100">
        <v>40418</v>
      </c>
      <c r="K23" s="100">
        <v>40419</v>
      </c>
    </row>
    <row r="24" spans="1:1025" ht="12.75" customHeight="1">
      <c r="C24" s="578" t="s">
        <v>73</v>
      </c>
      <c r="D24" s="533" t="s">
        <v>74</v>
      </c>
      <c r="E24" s="554" t="s">
        <v>202</v>
      </c>
      <c r="F24" s="585" t="s">
        <v>83</v>
      </c>
      <c r="G24" s="588" t="s">
        <v>84</v>
      </c>
      <c r="H24" s="585" t="s">
        <v>86</v>
      </c>
      <c r="I24" s="562" t="s">
        <v>87</v>
      </c>
      <c r="J24" s="566" t="s">
        <v>77</v>
      </c>
      <c r="K24" s="566"/>
    </row>
    <row r="25" spans="1:1025" s="133" customFormat="1" ht="12.75" customHeight="1">
      <c r="A25" s="79"/>
      <c r="B25" s="79"/>
      <c r="C25" s="578"/>
      <c r="D25" s="533"/>
      <c r="E25" s="559"/>
      <c r="F25" s="586"/>
      <c r="G25" s="589"/>
      <c r="H25" s="586"/>
      <c r="I25" s="568"/>
      <c r="J25" s="566"/>
      <c r="K25" s="566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</row>
    <row r="26" spans="1:1025" ht="12.75" customHeight="1">
      <c r="C26" s="578"/>
      <c r="D26" s="533"/>
      <c r="E26" s="559"/>
      <c r="F26" s="586"/>
      <c r="G26" s="589"/>
      <c r="H26" s="586"/>
      <c r="I26" s="568"/>
      <c r="J26" s="566"/>
      <c r="K26" s="566"/>
    </row>
    <row r="27" spans="1:1025" ht="12.75" customHeight="1">
      <c r="C27" s="578"/>
      <c r="D27" s="533"/>
      <c r="E27" s="559"/>
      <c r="F27" s="587"/>
      <c r="G27" s="589"/>
      <c r="H27" s="587"/>
      <c r="I27" s="568"/>
      <c r="J27" s="566"/>
      <c r="K27" s="566"/>
    </row>
    <row r="28" spans="1:1025" s="133" customFormat="1" ht="12.75" customHeight="1">
      <c r="A28" s="79"/>
      <c r="B28" s="79"/>
      <c r="C28" s="578"/>
      <c r="D28" s="533"/>
      <c r="E28" s="559"/>
      <c r="F28" s="567" t="s">
        <v>186</v>
      </c>
      <c r="G28" s="484" t="s">
        <v>234</v>
      </c>
      <c r="H28" s="567" t="s">
        <v>235</v>
      </c>
      <c r="I28" s="484" t="s">
        <v>236</v>
      </c>
      <c r="J28" s="566"/>
      <c r="K28" s="566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</row>
    <row r="29" spans="1:1025" ht="12.75" customHeight="1">
      <c r="C29" s="578"/>
      <c r="D29" s="533"/>
      <c r="E29" s="560"/>
      <c r="F29" s="485"/>
      <c r="G29" s="485"/>
      <c r="H29" s="485"/>
      <c r="I29" s="485"/>
      <c r="J29" s="566"/>
      <c r="K29" s="566"/>
    </row>
    <row r="30" spans="1:1025">
      <c r="C30" s="578"/>
      <c r="D30" s="533"/>
      <c r="E30" s="128" t="s">
        <v>82</v>
      </c>
      <c r="F30" s="128" t="s">
        <v>82</v>
      </c>
      <c r="G30" s="128" t="s">
        <v>82</v>
      </c>
      <c r="H30" s="128" t="s">
        <v>82</v>
      </c>
      <c r="I30" s="127" t="s">
        <v>82</v>
      </c>
      <c r="J30" s="566"/>
      <c r="K30" s="566"/>
    </row>
    <row r="32" spans="1:1025" ht="13.5" thickBot="1">
      <c r="C32" s="575">
        <v>3</v>
      </c>
      <c r="D32" s="575"/>
      <c r="E32" s="101" t="s">
        <v>66</v>
      </c>
      <c r="F32" s="84" t="s">
        <v>67</v>
      </c>
      <c r="G32" s="84" t="s">
        <v>68</v>
      </c>
      <c r="H32" s="84" t="s">
        <v>69</v>
      </c>
      <c r="I32" s="84" t="s">
        <v>70</v>
      </c>
      <c r="J32" s="84" t="s">
        <v>71</v>
      </c>
      <c r="K32" s="84" t="s">
        <v>72</v>
      </c>
    </row>
    <row r="33" spans="1:1025" s="133" customFormat="1">
      <c r="A33" s="79"/>
      <c r="B33" s="79"/>
      <c r="C33" s="532" t="s">
        <v>197</v>
      </c>
      <c r="D33" s="532"/>
      <c r="E33" s="139">
        <v>10</v>
      </c>
      <c r="F33" s="139">
        <v>11</v>
      </c>
      <c r="G33" s="139">
        <v>12</v>
      </c>
      <c r="H33" s="139">
        <v>13</v>
      </c>
      <c r="I33" s="139">
        <v>14</v>
      </c>
      <c r="J33" s="139"/>
      <c r="K33" s="13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</row>
    <row r="34" spans="1:1025">
      <c r="C34" s="496">
        <v>35</v>
      </c>
      <c r="D34" s="496"/>
      <c r="E34" s="86">
        <v>40420</v>
      </c>
      <c r="F34" s="86">
        <v>40421</v>
      </c>
      <c r="G34" s="86">
        <v>40422</v>
      </c>
      <c r="H34" s="86">
        <v>40423</v>
      </c>
      <c r="I34" s="86">
        <v>40424</v>
      </c>
      <c r="J34" s="86">
        <v>40425</v>
      </c>
      <c r="K34" s="86">
        <v>40426</v>
      </c>
    </row>
    <row r="35" spans="1:1025" ht="12.75" customHeight="1">
      <c r="C35" s="576" t="s">
        <v>73</v>
      </c>
      <c r="D35" s="533" t="s">
        <v>74</v>
      </c>
      <c r="E35" s="561" t="s">
        <v>91</v>
      </c>
      <c r="F35" s="577" t="s">
        <v>90</v>
      </c>
      <c r="G35" s="545" t="s">
        <v>85</v>
      </c>
      <c r="H35" s="561" t="s">
        <v>93</v>
      </c>
      <c r="I35" s="558" t="s">
        <v>92</v>
      </c>
      <c r="J35" s="572" t="s">
        <v>77</v>
      </c>
      <c r="K35" s="573" t="s">
        <v>94</v>
      </c>
    </row>
    <row r="36" spans="1:1025" s="133" customFormat="1" ht="12.75" customHeight="1">
      <c r="A36" s="79"/>
      <c r="B36" s="79"/>
      <c r="C36" s="576"/>
      <c r="D36" s="533"/>
      <c r="E36" s="561"/>
      <c r="F36" s="577"/>
      <c r="G36" s="545"/>
      <c r="H36" s="562"/>
      <c r="I36" s="558"/>
      <c r="J36" s="572"/>
      <c r="K36" s="573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</row>
    <row r="37" spans="1:1025">
      <c r="C37" s="576"/>
      <c r="D37" s="533"/>
      <c r="E37" s="561"/>
      <c r="F37" s="577"/>
      <c r="G37" s="545"/>
      <c r="H37" s="562"/>
      <c r="I37" s="558"/>
      <c r="J37" s="572"/>
      <c r="K37" s="573"/>
    </row>
    <row r="38" spans="1:1025" s="133" customFormat="1">
      <c r="A38" s="79"/>
      <c r="B38" s="79"/>
      <c r="C38" s="576"/>
      <c r="D38" s="533"/>
      <c r="E38" s="130"/>
      <c r="F38" s="129"/>
      <c r="G38" s="127"/>
      <c r="H38" s="126"/>
      <c r="I38" s="126"/>
      <c r="J38" s="572"/>
      <c r="K38" s="573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</row>
    <row r="39" spans="1:1025" ht="12.75" customHeight="1">
      <c r="C39" s="576"/>
      <c r="D39" s="533"/>
      <c r="E39" s="545" t="s">
        <v>315</v>
      </c>
      <c r="F39" s="545" t="s">
        <v>88</v>
      </c>
      <c r="G39" s="545" t="s">
        <v>81</v>
      </c>
      <c r="H39" s="545" t="s">
        <v>89</v>
      </c>
      <c r="I39" s="545" t="s">
        <v>85</v>
      </c>
      <c r="J39" s="572"/>
      <c r="K39" s="573"/>
    </row>
    <row r="40" spans="1:1025">
      <c r="C40" s="576"/>
      <c r="D40" s="533"/>
      <c r="E40" s="545"/>
      <c r="F40" s="545"/>
      <c r="G40" s="545"/>
      <c r="H40" s="545"/>
      <c r="I40" s="545"/>
      <c r="J40" s="572"/>
      <c r="K40" s="573"/>
    </row>
    <row r="41" spans="1:1025">
      <c r="C41" s="576"/>
      <c r="D41" s="533"/>
      <c r="E41" s="88" t="s">
        <v>82</v>
      </c>
      <c r="F41" s="88" t="s">
        <v>82</v>
      </c>
      <c r="G41" s="88" t="s">
        <v>82</v>
      </c>
      <c r="H41" s="88" t="s">
        <v>82</v>
      </c>
      <c r="I41" s="87" t="s">
        <v>82</v>
      </c>
      <c r="J41" s="572"/>
      <c r="K41" s="574"/>
    </row>
    <row r="42" spans="1:1025">
      <c r="C42" s="144"/>
      <c r="D42" s="103"/>
      <c r="E42" s="104"/>
      <c r="F42" s="104"/>
      <c r="G42" s="104"/>
      <c r="H42" s="104"/>
      <c r="I42" s="104"/>
      <c r="J42" s="104"/>
      <c r="K42" s="104"/>
    </row>
    <row r="43" spans="1:1025">
      <c r="C43" s="102"/>
      <c r="D43" s="103"/>
      <c r="E43" s="104"/>
      <c r="F43" s="104"/>
      <c r="G43" s="104"/>
      <c r="H43" s="104"/>
      <c r="I43" s="104"/>
      <c r="J43" s="104"/>
      <c r="K43" s="104"/>
    </row>
    <row r="45" spans="1:1025" ht="18.75">
      <c r="E45" s="530">
        <v>40422</v>
      </c>
      <c r="F45" s="530"/>
      <c r="G45" s="530"/>
      <c r="H45" s="530"/>
      <c r="I45" s="530"/>
      <c r="J45" s="530"/>
      <c r="K45" s="530"/>
    </row>
    <row r="46" spans="1:1025" ht="18.75">
      <c r="C46" s="79"/>
      <c r="D46" s="79"/>
      <c r="E46" s="80"/>
      <c r="F46" s="81"/>
      <c r="G46" s="81"/>
      <c r="H46" s="81"/>
      <c r="I46" s="81"/>
      <c r="J46" s="81"/>
      <c r="K46" s="81"/>
    </row>
    <row r="47" spans="1:1025">
      <c r="C47" s="141"/>
      <c r="D47" s="141"/>
    </row>
    <row r="48" spans="1:1025" ht="13.5" thickBot="1">
      <c r="C48" s="539">
        <v>4</v>
      </c>
      <c r="D48" s="539"/>
      <c r="E48" s="101" t="s">
        <v>66</v>
      </c>
      <c r="F48" s="84" t="s">
        <v>67</v>
      </c>
      <c r="G48" s="84" t="s">
        <v>68</v>
      </c>
      <c r="H48" s="84" t="s">
        <v>69</v>
      </c>
      <c r="I48" s="84" t="s">
        <v>70</v>
      </c>
      <c r="J48" s="84" t="s">
        <v>71</v>
      </c>
      <c r="K48" s="84" t="s">
        <v>72</v>
      </c>
    </row>
    <row r="49" spans="1:1025" s="133" customFormat="1">
      <c r="A49" s="79"/>
      <c r="B49" s="79"/>
      <c r="C49" s="532" t="s">
        <v>197</v>
      </c>
      <c r="D49" s="532"/>
      <c r="E49" s="139">
        <v>15</v>
      </c>
      <c r="F49" s="139">
        <v>16</v>
      </c>
      <c r="G49" s="139"/>
      <c r="H49" s="139">
        <v>17</v>
      </c>
      <c r="I49" s="139"/>
      <c r="J49" s="139"/>
      <c r="K49" s="13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  <c r="GH49" s="79"/>
      <c r="GI49" s="79"/>
      <c r="GJ49" s="79"/>
      <c r="GK49" s="79"/>
      <c r="GL49" s="79"/>
      <c r="GM49" s="79"/>
      <c r="GN49" s="79"/>
      <c r="GO49" s="79"/>
      <c r="GP49" s="79"/>
      <c r="GQ49" s="79"/>
      <c r="GR49" s="79"/>
      <c r="GS49" s="79"/>
      <c r="GT49" s="79"/>
      <c r="GU49" s="79"/>
      <c r="GV49" s="79"/>
      <c r="GW49" s="79"/>
      <c r="GX49" s="79"/>
      <c r="GY49" s="79"/>
      <c r="GZ49" s="79"/>
      <c r="HA49" s="79"/>
      <c r="HB49" s="79"/>
      <c r="HC49" s="79"/>
      <c r="HD49" s="79"/>
      <c r="HE49" s="79"/>
      <c r="HF49" s="79"/>
      <c r="HG49" s="79"/>
      <c r="HH49" s="79"/>
      <c r="HI49" s="79"/>
      <c r="HJ49" s="79"/>
      <c r="HK49" s="79"/>
      <c r="HL49" s="79"/>
      <c r="HM49" s="79"/>
      <c r="HN49" s="79"/>
      <c r="HO49" s="79"/>
      <c r="HP49" s="79"/>
      <c r="HQ49" s="79"/>
      <c r="HR49" s="79"/>
      <c r="HS49" s="79"/>
      <c r="HT49" s="79"/>
      <c r="HU49" s="79"/>
      <c r="HV49" s="79"/>
      <c r="HW49" s="79"/>
      <c r="HX49" s="79"/>
      <c r="HY49" s="79"/>
      <c r="HZ49" s="79"/>
      <c r="IA49" s="79"/>
      <c r="IB49" s="79"/>
      <c r="IC49" s="79"/>
      <c r="ID49" s="79"/>
      <c r="IE49" s="79"/>
      <c r="IF49" s="79"/>
      <c r="IG49" s="79"/>
      <c r="IH49" s="79"/>
      <c r="II49" s="79"/>
      <c r="IJ49" s="79"/>
      <c r="IK49" s="79"/>
      <c r="IL49" s="79"/>
      <c r="IM49" s="79"/>
      <c r="IN49" s="79"/>
      <c r="IO49" s="79"/>
      <c r="IP49" s="79"/>
      <c r="IQ49" s="79"/>
      <c r="IR49" s="79"/>
      <c r="IS49" s="79"/>
      <c r="IT49" s="79"/>
      <c r="IU49" s="79"/>
      <c r="IV49" s="79"/>
      <c r="IW49" s="79"/>
      <c r="IX49" s="79"/>
      <c r="IY49" s="79"/>
      <c r="IZ49" s="79"/>
      <c r="JA49" s="79"/>
      <c r="JB49" s="79"/>
      <c r="JC49" s="79"/>
      <c r="JD49" s="79"/>
      <c r="JE49" s="79"/>
      <c r="JF49" s="79"/>
      <c r="JG49" s="79"/>
      <c r="JH49" s="79"/>
      <c r="JI49" s="79"/>
      <c r="JJ49" s="79"/>
      <c r="JK49" s="79"/>
      <c r="JL49" s="79"/>
      <c r="JM49" s="79"/>
      <c r="JN49" s="79"/>
      <c r="JO49" s="79"/>
      <c r="JP49" s="79"/>
      <c r="JQ49" s="79"/>
      <c r="JR49" s="79"/>
      <c r="JS49" s="79"/>
      <c r="JT49" s="79"/>
      <c r="JU49" s="79"/>
      <c r="JV49" s="79"/>
      <c r="JW49" s="79"/>
      <c r="JX49" s="79"/>
      <c r="JY49" s="79"/>
      <c r="JZ49" s="79"/>
      <c r="KA49" s="79"/>
      <c r="KB49" s="79"/>
      <c r="KC49" s="79"/>
      <c r="KD49" s="79"/>
      <c r="KE49" s="79"/>
      <c r="KF49" s="79"/>
      <c r="KG49" s="79"/>
      <c r="KH49" s="79"/>
      <c r="KI49" s="79"/>
      <c r="KJ49" s="79"/>
      <c r="KK49" s="79"/>
      <c r="KL49" s="79"/>
      <c r="KM49" s="79"/>
      <c r="KN49" s="79"/>
      <c r="KO49" s="79"/>
      <c r="KP49" s="79"/>
      <c r="KQ49" s="79"/>
      <c r="KR49" s="79"/>
      <c r="KS49" s="79"/>
      <c r="KT49" s="79"/>
      <c r="KU49" s="79"/>
      <c r="KV49" s="79"/>
      <c r="KW49" s="79"/>
      <c r="KX49" s="79"/>
      <c r="KY49" s="79"/>
      <c r="KZ49" s="79"/>
      <c r="LA49" s="79"/>
      <c r="LB49" s="79"/>
      <c r="LC49" s="79"/>
      <c r="LD49" s="79"/>
      <c r="LE49" s="79"/>
      <c r="LF49" s="79"/>
      <c r="LG49" s="79"/>
      <c r="LH49" s="79"/>
      <c r="LI49" s="79"/>
      <c r="LJ49" s="79"/>
      <c r="LK49" s="79"/>
      <c r="LL49" s="79"/>
      <c r="LM49" s="79"/>
      <c r="LN49" s="79"/>
      <c r="LO49" s="79"/>
      <c r="LP49" s="79"/>
      <c r="LQ49" s="79"/>
      <c r="LR49" s="79"/>
      <c r="LS49" s="79"/>
      <c r="LT49" s="79"/>
      <c r="LU49" s="79"/>
      <c r="LV49" s="79"/>
      <c r="LW49" s="79"/>
      <c r="LX49" s="79"/>
      <c r="LY49" s="79"/>
      <c r="LZ49" s="79"/>
      <c r="MA49" s="79"/>
      <c r="MB49" s="79"/>
      <c r="MC49" s="79"/>
      <c r="MD49" s="79"/>
      <c r="ME49" s="79"/>
      <c r="MF49" s="79"/>
      <c r="MG49" s="79"/>
      <c r="MH49" s="79"/>
      <c r="MI49" s="79"/>
      <c r="MJ49" s="79"/>
      <c r="MK49" s="79"/>
      <c r="ML49" s="79"/>
      <c r="MM49" s="79"/>
      <c r="MN49" s="79"/>
      <c r="MO49" s="79"/>
      <c r="MP49" s="79"/>
      <c r="MQ49" s="79"/>
      <c r="MR49" s="79"/>
      <c r="MS49" s="79"/>
      <c r="MT49" s="79"/>
      <c r="MU49" s="79"/>
      <c r="MV49" s="79"/>
      <c r="MW49" s="79"/>
      <c r="MX49" s="79"/>
      <c r="MY49" s="79"/>
      <c r="MZ49" s="79"/>
      <c r="NA49" s="79"/>
      <c r="NB49" s="79"/>
      <c r="NC49" s="79"/>
      <c r="ND49" s="79"/>
      <c r="NE49" s="79"/>
      <c r="NF49" s="79"/>
      <c r="NG49" s="79"/>
      <c r="NH49" s="79"/>
      <c r="NI49" s="79"/>
      <c r="NJ49" s="79"/>
      <c r="NK49" s="79"/>
      <c r="NL49" s="79"/>
      <c r="NM49" s="79"/>
      <c r="NN49" s="79"/>
      <c r="NO49" s="79"/>
      <c r="NP49" s="79"/>
      <c r="NQ49" s="79"/>
      <c r="NR49" s="79"/>
      <c r="NS49" s="79"/>
      <c r="NT49" s="79"/>
      <c r="NU49" s="79"/>
      <c r="NV49" s="79"/>
      <c r="NW49" s="79"/>
      <c r="NX49" s="79"/>
      <c r="NY49" s="79"/>
      <c r="NZ49" s="79"/>
      <c r="OA49" s="79"/>
      <c r="OB49" s="79"/>
      <c r="OC49" s="79"/>
      <c r="OD49" s="79"/>
      <c r="OE49" s="79"/>
      <c r="OF49" s="79"/>
      <c r="OG49" s="79"/>
      <c r="OH49" s="79"/>
      <c r="OI49" s="79"/>
      <c r="OJ49" s="79"/>
      <c r="OK49" s="79"/>
      <c r="OL49" s="79"/>
      <c r="OM49" s="79"/>
      <c r="ON49" s="79"/>
      <c r="OO49" s="79"/>
      <c r="OP49" s="79"/>
      <c r="OQ49" s="79"/>
      <c r="OR49" s="79"/>
      <c r="OS49" s="79"/>
      <c r="OT49" s="79"/>
      <c r="OU49" s="79"/>
      <c r="OV49" s="79"/>
      <c r="OW49" s="79"/>
      <c r="OX49" s="79"/>
      <c r="OY49" s="79"/>
      <c r="OZ49" s="79"/>
      <c r="PA49" s="79"/>
      <c r="PB49" s="79"/>
      <c r="PC49" s="79"/>
      <c r="PD49" s="79"/>
      <c r="PE49" s="79"/>
      <c r="PF49" s="79"/>
      <c r="PG49" s="79"/>
      <c r="PH49" s="79"/>
      <c r="PI49" s="79"/>
      <c r="PJ49" s="79"/>
      <c r="PK49" s="79"/>
      <c r="PL49" s="79"/>
      <c r="PM49" s="79"/>
      <c r="PN49" s="79"/>
      <c r="PO49" s="79"/>
      <c r="PP49" s="79"/>
      <c r="PQ49" s="79"/>
      <c r="PR49" s="79"/>
      <c r="PS49" s="79"/>
      <c r="PT49" s="79"/>
      <c r="PU49" s="79"/>
      <c r="PV49" s="79"/>
      <c r="PW49" s="79"/>
      <c r="PX49" s="79"/>
      <c r="PY49" s="79"/>
      <c r="PZ49" s="79"/>
      <c r="QA49" s="79"/>
      <c r="QB49" s="79"/>
      <c r="QC49" s="79"/>
      <c r="QD49" s="79"/>
      <c r="QE49" s="79"/>
      <c r="QF49" s="79"/>
      <c r="QG49" s="79"/>
      <c r="QH49" s="79"/>
      <c r="QI49" s="79"/>
      <c r="QJ49" s="79"/>
      <c r="QK49" s="79"/>
      <c r="QL49" s="79"/>
      <c r="QM49" s="79"/>
      <c r="QN49" s="79"/>
      <c r="QO49" s="79"/>
      <c r="QP49" s="79"/>
      <c r="QQ49" s="79"/>
      <c r="QR49" s="79"/>
      <c r="QS49" s="79"/>
      <c r="QT49" s="79"/>
      <c r="QU49" s="79"/>
      <c r="QV49" s="79"/>
      <c r="QW49" s="79"/>
      <c r="QX49" s="79"/>
      <c r="QY49" s="79"/>
      <c r="QZ49" s="79"/>
      <c r="RA49" s="79"/>
      <c r="RB49" s="79"/>
      <c r="RC49" s="79"/>
      <c r="RD49" s="79"/>
      <c r="RE49" s="79"/>
      <c r="RF49" s="79"/>
      <c r="RG49" s="79"/>
      <c r="RH49" s="79"/>
      <c r="RI49" s="79"/>
      <c r="RJ49" s="79"/>
      <c r="RK49" s="79"/>
      <c r="RL49" s="79"/>
      <c r="RM49" s="79"/>
      <c r="RN49" s="79"/>
      <c r="RO49" s="79"/>
      <c r="RP49" s="79"/>
      <c r="RQ49" s="79"/>
      <c r="RR49" s="79"/>
      <c r="RS49" s="79"/>
      <c r="RT49" s="79"/>
      <c r="RU49" s="79"/>
      <c r="RV49" s="79"/>
      <c r="RW49" s="79"/>
      <c r="RX49" s="79"/>
      <c r="RY49" s="79"/>
      <c r="RZ49" s="79"/>
      <c r="SA49" s="79"/>
      <c r="SB49" s="79"/>
      <c r="SC49" s="79"/>
      <c r="SD49" s="79"/>
      <c r="SE49" s="79"/>
      <c r="SF49" s="79"/>
      <c r="SG49" s="79"/>
      <c r="SH49" s="79"/>
      <c r="SI49" s="79"/>
      <c r="SJ49" s="79"/>
      <c r="SK49" s="79"/>
      <c r="SL49" s="79"/>
      <c r="SM49" s="79"/>
      <c r="SN49" s="79"/>
      <c r="SO49" s="79"/>
      <c r="SP49" s="79"/>
      <c r="SQ49" s="79"/>
      <c r="SR49" s="79"/>
      <c r="SS49" s="79"/>
      <c r="ST49" s="79"/>
      <c r="SU49" s="79"/>
      <c r="SV49" s="79"/>
      <c r="SW49" s="79"/>
      <c r="SX49" s="79"/>
      <c r="SY49" s="79"/>
      <c r="SZ49" s="79"/>
      <c r="TA49" s="79"/>
      <c r="TB49" s="79"/>
      <c r="TC49" s="79"/>
      <c r="TD49" s="79"/>
      <c r="TE49" s="79"/>
      <c r="TF49" s="79"/>
      <c r="TG49" s="79"/>
      <c r="TH49" s="79"/>
      <c r="TI49" s="79"/>
      <c r="TJ49" s="79"/>
      <c r="TK49" s="79"/>
      <c r="TL49" s="79"/>
      <c r="TM49" s="79"/>
      <c r="TN49" s="79"/>
      <c r="TO49" s="79"/>
      <c r="TP49" s="79"/>
      <c r="TQ49" s="79"/>
      <c r="TR49" s="79"/>
      <c r="TS49" s="79"/>
      <c r="TT49" s="79"/>
      <c r="TU49" s="79"/>
      <c r="TV49" s="79"/>
      <c r="TW49" s="79"/>
      <c r="TX49" s="79"/>
      <c r="TY49" s="79"/>
      <c r="TZ49" s="79"/>
      <c r="UA49" s="79"/>
      <c r="UB49" s="79"/>
      <c r="UC49" s="79"/>
      <c r="UD49" s="79"/>
      <c r="UE49" s="79"/>
      <c r="UF49" s="79"/>
      <c r="UG49" s="79"/>
      <c r="UH49" s="79"/>
      <c r="UI49" s="79"/>
      <c r="UJ49" s="79"/>
      <c r="UK49" s="79"/>
      <c r="UL49" s="79"/>
      <c r="UM49" s="79"/>
      <c r="UN49" s="79"/>
      <c r="UO49" s="79"/>
      <c r="UP49" s="79"/>
      <c r="UQ49" s="79"/>
      <c r="UR49" s="79"/>
      <c r="US49" s="79"/>
      <c r="UT49" s="79"/>
      <c r="UU49" s="79"/>
      <c r="UV49" s="79"/>
      <c r="UW49" s="79"/>
      <c r="UX49" s="79"/>
      <c r="UY49" s="79"/>
      <c r="UZ49" s="79"/>
      <c r="VA49" s="79"/>
      <c r="VB49" s="79"/>
      <c r="VC49" s="79"/>
      <c r="VD49" s="79"/>
      <c r="VE49" s="79"/>
      <c r="VF49" s="79"/>
      <c r="VG49" s="79"/>
      <c r="VH49" s="79"/>
      <c r="VI49" s="79"/>
      <c r="VJ49" s="79"/>
      <c r="VK49" s="79"/>
      <c r="VL49" s="79"/>
      <c r="VM49" s="79"/>
      <c r="VN49" s="79"/>
      <c r="VO49" s="79"/>
      <c r="VP49" s="79"/>
      <c r="VQ49" s="79"/>
      <c r="VR49" s="79"/>
      <c r="VS49" s="79"/>
      <c r="VT49" s="79"/>
      <c r="VU49" s="79"/>
      <c r="VV49" s="79"/>
      <c r="VW49" s="79"/>
      <c r="VX49" s="79"/>
      <c r="VY49" s="79"/>
      <c r="VZ49" s="79"/>
      <c r="WA49" s="79"/>
      <c r="WB49" s="79"/>
      <c r="WC49" s="79"/>
      <c r="WD49" s="79"/>
      <c r="WE49" s="79"/>
      <c r="WF49" s="79"/>
      <c r="WG49" s="79"/>
      <c r="WH49" s="79"/>
      <c r="WI49" s="79"/>
      <c r="WJ49" s="79"/>
      <c r="WK49" s="79"/>
      <c r="WL49" s="79"/>
      <c r="WM49" s="79"/>
      <c r="WN49" s="79"/>
      <c r="WO49" s="79"/>
      <c r="WP49" s="79"/>
      <c r="WQ49" s="79"/>
      <c r="WR49" s="79"/>
      <c r="WS49" s="79"/>
      <c r="WT49" s="79"/>
      <c r="WU49" s="79"/>
      <c r="WV49" s="79"/>
      <c r="WW49" s="79"/>
      <c r="WX49" s="79"/>
      <c r="WY49" s="79"/>
      <c r="WZ49" s="79"/>
      <c r="XA49" s="79"/>
      <c r="XB49" s="79"/>
      <c r="XC49" s="79"/>
      <c r="XD49" s="79"/>
      <c r="XE49" s="79"/>
      <c r="XF49" s="79"/>
      <c r="XG49" s="79"/>
      <c r="XH49" s="79"/>
      <c r="XI49" s="79"/>
      <c r="XJ49" s="79"/>
      <c r="XK49" s="79"/>
      <c r="XL49" s="79"/>
      <c r="XM49" s="79"/>
      <c r="XN49" s="79"/>
      <c r="XO49" s="79"/>
      <c r="XP49" s="79"/>
      <c r="XQ49" s="79"/>
      <c r="XR49" s="79"/>
      <c r="XS49" s="79"/>
      <c r="XT49" s="79"/>
      <c r="XU49" s="79"/>
      <c r="XV49" s="79"/>
      <c r="XW49" s="79"/>
      <c r="XX49" s="79"/>
      <c r="XY49" s="79"/>
      <c r="XZ49" s="79"/>
      <c r="YA49" s="79"/>
      <c r="YB49" s="79"/>
      <c r="YC49" s="79"/>
      <c r="YD49" s="79"/>
      <c r="YE49" s="79"/>
      <c r="YF49" s="79"/>
      <c r="YG49" s="79"/>
      <c r="YH49" s="79"/>
      <c r="YI49" s="79"/>
      <c r="YJ49" s="79"/>
      <c r="YK49" s="79"/>
      <c r="YL49" s="79"/>
      <c r="YM49" s="79"/>
      <c r="YN49" s="79"/>
      <c r="YO49" s="79"/>
      <c r="YP49" s="79"/>
      <c r="YQ49" s="79"/>
      <c r="YR49" s="79"/>
      <c r="YS49" s="79"/>
      <c r="YT49" s="79"/>
      <c r="YU49" s="79"/>
      <c r="YV49" s="79"/>
      <c r="YW49" s="79"/>
      <c r="YX49" s="79"/>
      <c r="YY49" s="79"/>
      <c r="YZ49" s="79"/>
      <c r="ZA49" s="79"/>
      <c r="ZB49" s="79"/>
      <c r="ZC49" s="79"/>
      <c r="ZD49" s="79"/>
      <c r="ZE49" s="79"/>
      <c r="ZF49" s="79"/>
      <c r="ZG49" s="79"/>
      <c r="ZH49" s="79"/>
      <c r="ZI49" s="79"/>
      <c r="ZJ49" s="79"/>
      <c r="ZK49" s="79"/>
      <c r="ZL49" s="79"/>
      <c r="ZM49" s="79"/>
      <c r="ZN49" s="79"/>
      <c r="ZO49" s="79"/>
      <c r="ZP49" s="79"/>
      <c r="ZQ49" s="79"/>
      <c r="ZR49" s="79"/>
      <c r="ZS49" s="79"/>
      <c r="ZT49" s="79"/>
      <c r="ZU49" s="79"/>
      <c r="ZV49" s="79"/>
      <c r="ZW49" s="79"/>
      <c r="ZX49" s="79"/>
      <c r="ZY49" s="79"/>
      <c r="ZZ49" s="79"/>
      <c r="AAA49" s="79"/>
      <c r="AAB49" s="79"/>
      <c r="AAC49" s="79"/>
      <c r="AAD49" s="79"/>
      <c r="AAE49" s="79"/>
      <c r="AAF49" s="79"/>
      <c r="AAG49" s="79"/>
      <c r="AAH49" s="79"/>
      <c r="AAI49" s="79"/>
      <c r="AAJ49" s="79"/>
      <c r="AAK49" s="79"/>
      <c r="AAL49" s="79"/>
      <c r="AAM49" s="79"/>
      <c r="AAN49" s="79"/>
      <c r="AAO49" s="79"/>
      <c r="AAP49" s="79"/>
      <c r="AAQ49" s="79"/>
      <c r="AAR49" s="79"/>
      <c r="AAS49" s="79"/>
      <c r="AAT49" s="79"/>
      <c r="AAU49" s="79"/>
      <c r="AAV49" s="79"/>
      <c r="AAW49" s="79"/>
      <c r="AAX49" s="79"/>
      <c r="AAY49" s="79"/>
      <c r="AAZ49" s="79"/>
      <c r="ABA49" s="79"/>
      <c r="ABB49" s="79"/>
      <c r="ABC49" s="79"/>
      <c r="ABD49" s="79"/>
      <c r="ABE49" s="79"/>
      <c r="ABF49" s="79"/>
      <c r="ABG49" s="79"/>
      <c r="ABH49" s="79"/>
      <c r="ABI49" s="79"/>
      <c r="ABJ49" s="79"/>
      <c r="ABK49" s="79"/>
      <c r="ABL49" s="79"/>
      <c r="ABM49" s="79"/>
      <c r="ABN49" s="79"/>
      <c r="ABO49" s="79"/>
      <c r="ABP49" s="79"/>
      <c r="ABQ49" s="79"/>
      <c r="ABR49" s="79"/>
      <c r="ABS49" s="79"/>
      <c r="ABT49" s="79"/>
      <c r="ABU49" s="79"/>
      <c r="ABV49" s="79"/>
      <c r="ABW49" s="79"/>
      <c r="ABX49" s="79"/>
      <c r="ABY49" s="79"/>
      <c r="ABZ49" s="79"/>
      <c r="ACA49" s="79"/>
      <c r="ACB49" s="79"/>
      <c r="ACC49" s="79"/>
      <c r="ACD49" s="79"/>
      <c r="ACE49" s="79"/>
      <c r="ACF49" s="79"/>
      <c r="ACG49" s="79"/>
      <c r="ACH49" s="79"/>
      <c r="ACI49" s="79"/>
      <c r="ACJ49" s="79"/>
      <c r="ACK49" s="79"/>
      <c r="ACL49" s="79"/>
      <c r="ACM49" s="79"/>
      <c r="ACN49" s="79"/>
      <c r="ACO49" s="79"/>
      <c r="ACP49" s="79"/>
      <c r="ACQ49" s="79"/>
      <c r="ACR49" s="79"/>
      <c r="ACS49" s="79"/>
      <c r="ACT49" s="79"/>
      <c r="ACU49" s="79"/>
      <c r="ACV49" s="79"/>
      <c r="ACW49" s="79"/>
      <c r="ACX49" s="79"/>
      <c r="ACY49" s="79"/>
      <c r="ACZ49" s="79"/>
      <c r="ADA49" s="79"/>
      <c r="ADB49" s="79"/>
      <c r="ADC49" s="79"/>
      <c r="ADD49" s="79"/>
      <c r="ADE49" s="79"/>
      <c r="ADF49" s="79"/>
      <c r="ADG49" s="79"/>
      <c r="ADH49" s="79"/>
      <c r="ADI49" s="79"/>
      <c r="ADJ49" s="79"/>
      <c r="ADK49" s="79"/>
      <c r="ADL49" s="79"/>
      <c r="ADM49" s="79"/>
      <c r="ADN49" s="79"/>
      <c r="ADO49" s="79"/>
      <c r="ADP49" s="79"/>
      <c r="ADQ49" s="79"/>
      <c r="ADR49" s="79"/>
      <c r="ADS49" s="79"/>
      <c r="ADT49" s="79"/>
      <c r="ADU49" s="79"/>
      <c r="ADV49" s="79"/>
      <c r="ADW49" s="79"/>
      <c r="ADX49" s="79"/>
      <c r="ADY49" s="79"/>
      <c r="ADZ49" s="79"/>
      <c r="AEA49" s="79"/>
      <c r="AEB49" s="79"/>
      <c r="AEC49" s="79"/>
      <c r="AED49" s="79"/>
      <c r="AEE49" s="79"/>
      <c r="AEF49" s="79"/>
      <c r="AEG49" s="79"/>
      <c r="AEH49" s="79"/>
      <c r="AEI49" s="79"/>
      <c r="AEJ49" s="79"/>
      <c r="AEK49" s="79"/>
      <c r="AEL49" s="79"/>
      <c r="AEM49" s="79"/>
      <c r="AEN49" s="79"/>
      <c r="AEO49" s="79"/>
      <c r="AEP49" s="79"/>
      <c r="AEQ49" s="79"/>
      <c r="AER49" s="79"/>
      <c r="AES49" s="79"/>
      <c r="AET49" s="79"/>
      <c r="AEU49" s="79"/>
      <c r="AEV49" s="79"/>
      <c r="AEW49" s="79"/>
      <c r="AEX49" s="79"/>
      <c r="AEY49" s="79"/>
      <c r="AEZ49" s="79"/>
      <c r="AFA49" s="79"/>
      <c r="AFB49" s="79"/>
      <c r="AFC49" s="79"/>
      <c r="AFD49" s="79"/>
      <c r="AFE49" s="79"/>
      <c r="AFF49" s="79"/>
      <c r="AFG49" s="79"/>
      <c r="AFH49" s="79"/>
      <c r="AFI49" s="79"/>
      <c r="AFJ49" s="79"/>
      <c r="AFK49" s="79"/>
      <c r="AFL49" s="79"/>
      <c r="AFM49" s="79"/>
      <c r="AFN49" s="79"/>
      <c r="AFO49" s="79"/>
      <c r="AFP49" s="79"/>
      <c r="AFQ49" s="79"/>
      <c r="AFR49" s="79"/>
      <c r="AFS49" s="79"/>
      <c r="AFT49" s="79"/>
      <c r="AFU49" s="79"/>
      <c r="AFV49" s="79"/>
      <c r="AFW49" s="79"/>
      <c r="AFX49" s="79"/>
      <c r="AFY49" s="79"/>
      <c r="AFZ49" s="79"/>
      <c r="AGA49" s="79"/>
      <c r="AGB49" s="79"/>
      <c r="AGC49" s="79"/>
      <c r="AGD49" s="79"/>
      <c r="AGE49" s="79"/>
      <c r="AGF49" s="79"/>
      <c r="AGG49" s="79"/>
      <c r="AGH49" s="79"/>
      <c r="AGI49" s="79"/>
      <c r="AGJ49" s="79"/>
      <c r="AGK49" s="79"/>
      <c r="AGL49" s="79"/>
      <c r="AGM49" s="79"/>
      <c r="AGN49" s="79"/>
      <c r="AGO49" s="79"/>
      <c r="AGP49" s="79"/>
      <c r="AGQ49" s="79"/>
      <c r="AGR49" s="79"/>
      <c r="AGS49" s="79"/>
      <c r="AGT49" s="79"/>
      <c r="AGU49" s="79"/>
      <c r="AGV49" s="79"/>
      <c r="AGW49" s="79"/>
      <c r="AGX49" s="79"/>
      <c r="AGY49" s="79"/>
      <c r="AGZ49" s="79"/>
      <c r="AHA49" s="79"/>
      <c r="AHB49" s="79"/>
      <c r="AHC49" s="79"/>
      <c r="AHD49" s="79"/>
      <c r="AHE49" s="79"/>
      <c r="AHF49" s="79"/>
      <c r="AHG49" s="79"/>
      <c r="AHH49" s="79"/>
      <c r="AHI49" s="79"/>
      <c r="AHJ49" s="79"/>
      <c r="AHK49" s="79"/>
      <c r="AHL49" s="79"/>
      <c r="AHM49" s="79"/>
      <c r="AHN49" s="79"/>
      <c r="AHO49" s="79"/>
      <c r="AHP49" s="79"/>
      <c r="AHQ49" s="79"/>
      <c r="AHR49" s="79"/>
      <c r="AHS49" s="79"/>
      <c r="AHT49" s="79"/>
      <c r="AHU49" s="79"/>
      <c r="AHV49" s="79"/>
      <c r="AHW49" s="79"/>
      <c r="AHX49" s="79"/>
      <c r="AHY49" s="79"/>
      <c r="AHZ49" s="79"/>
      <c r="AIA49" s="79"/>
      <c r="AIB49" s="79"/>
      <c r="AIC49" s="79"/>
      <c r="AID49" s="79"/>
      <c r="AIE49" s="79"/>
      <c r="AIF49" s="79"/>
      <c r="AIG49" s="79"/>
      <c r="AIH49" s="79"/>
      <c r="AII49" s="79"/>
      <c r="AIJ49" s="79"/>
      <c r="AIK49" s="79"/>
      <c r="AIL49" s="79"/>
      <c r="AIM49" s="79"/>
      <c r="AIN49" s="79"/>
      <c r="AIO49" s="79"/>
      <c r="AIP49" s="79"/>
      <c r="AIQ49" s="79"/>
      <c r="AIR49" s="79"/>
      <c r="AIS49" s="79"/>
      <c r="AIT49" s="79"/>
      <c r="AIU49" s="79"/>
      <c r="AIV49" s="79"/>
      <c r="AIW49" s="79"/>
      <c r="AIX49" s="79"/>
      <c r="AIY49" s="79"/>
      <c r="AIZ49" s="79"/>
      <c r="AJA49" s="79"/>
      <c r="AJB49" s="79"/>
      <c r="AJC49" s="79"/>
      <c r="AJD49" s="79"/>
      <c r="AJE49" s="79"/>
      <c r="AJF49" s="79"/>
      <c r="AJG49" s="79"/>
      <c r="AJH49" s="79"/>
      <c r="AJI49" s="79"/>
      <c r="AJJ49" s="79"/>
      <c r="AJK49" s="79"/>
      <c r="AJL49" s="79"/>
      <c r="AJM49" s="79"/>
      <c r="AJN49" s="79"/>
      <c r="AJO49" s="79"/>
      <c r="AJP49" s="79"/>
      <c r="AJQ49" s="79"/>
      <c r="AJR49" s="79"/>
      <c r="AJS49" s="79"/>
      <c r="AJT49" s="79"/>
      <c r="AJU49" s="79"/>
      <c r="AJV49" s="79"/>
      <c r="AJW49" s="79"/>
      <c r="AJX49" s="79"/>
      <c r="AJY49" s="79"/>
      <c r="AJZ49" s="79"/>
      <c r="AKA49" s="79"/>
      <c r="AKB49" s="79"/>
      <c r="AKC49" s="79"/>
      <c r="AKD49" s="79"/>
      <c r="AKE49" s="79"/>
      <c r="AKF49" s="79"/>
      <c r="AKG49" s="79"/>
      <c r="AKH49" s="79"/>
      <c r="AKI49" s="79"/>
      <c r="AKJ49" s="79"/>
      <c r="AKK49" s="79"/>
      <c r="AKL49" s="79"/>
      <c r="AKM49" s="79"/>
      <c r="AKN49" s="79"/>
      <c r="AKO49" s="79"/>
      <c r="AKP49" s="79"/>
      <c r="AKQ49" s="79"/>
      <c r="AKR49" s="79"/>
      <c r="AKS49" s="79"/>
      <c r="AKT49" s="79"/>
      <c r="AKU49" s="79"/>
      <c r="AKV49" s="79"/>
      <c r="AKW49" s="79"/>
      <c r="AKX49" s="79"/>
      <c r="AKY49" s="79"/>
      <c r="AKZ49" s="79"/>
      <c r="ALA49" s="79"/>
      <c r="ALB49" s="79"/>
      <c r="ALC49" s="79"/>
      <c r="ALD49" s="79"/>
      <c r="ALE49" s="79"/>
      <c r="ALF49" s="79"/>
      <c r="ALG49" s="79"/>
      <c r="ALH49" s="79"/>
      <c r="ALI49" s="79"/>
      <c r="ALJ49" s="79"/>
      <c r="ALK49" s="79"/>
      <c r="ALL49" s="79"/>
      <c r="ALM49" s="79"/>
      <c r="ALN49" s="79"/>
      <c r="ALO49" s="79"/>
      <c r="ALP49" s="79"/>
      <c r="ALQ49" s="79"/>
      <c r="ALR49" s="79"/>
      <c r="ALS49" s="79"/>
      <c r="ALT49" s="79"/>
      <c r="ALU49" s="79"/>
      <c r="ALV49" s="79"/>
      <c r="ALW49" s="79"/>
      <c r="ALX49" s="79"/>
      <c r="ALY49" s="79"/>
      <c r="ALZ49" s="79"/>
      <c r="AMA49" s="79"/>
      <c r="AMB49" s="79"/>
      <c r="AMC49" s="79"/>
      <c r="AMD49" s="79"/>
      <c r="AME49" s="79"/>
      <c r="AMF49" s="79"/>
      <c r="AMG49" s="79"/>
      <c r="AMH49" s="79"/>
      <c r="AMI49" s="79"/>
      <c r="AMJ49" s="79"/>
      <c r="AMK49" s="79"/>
    </row>
    <row r="50" spans="1:1025" s="133" customFormat="1">
      <c r="A50" s="78"/>
      <c r="B50" s="78"/>
      <c r="C50" s="496">
        <v>36</v>
      </c>
      <c r="D50" s="496"/>
      <c r="E50" s="86">
        <v>40427</v>
      </c>
      <c r="F50" s="86">
        <v>40428</v>
      </c>
      <c r="G50" s="86">
        <v>40429</v>
      </c>
      <c r="H50" s="86">
        <v>40430</v>
      </c>
      <c r="I50" s="86">
        <v>40431</v>
      </c>
      <c r="J50" s="86">
        <v>40432</v>
      </c>
      <c r="K50" s="86">
        <v>40433</v>
      </c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  <c r="EL50" s="78"/>
      <c r="EM50" s="78"/>
      <c r="EN50" s="78"/>
      <c r="EO50" s="78"/>
      <c r="EP50" s="78"/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  <c r="GQ50" s="78"/>
      <c r="GR50" s="78"/>
      <c r="GS50" s="78"/>
      <c r="GT50" s="78"/>
      <c r="GU50" s="78"/>
      <c r="GV50" s="78"/>
      <c r="GW50" s="78"/>
      <c r="GX50" s="78"/>
      <c r="GY50" s="78"/>
      <c r="GZ50" s="78"/>
      <c r="HA50" s="78"/>
      <c r="HB50" s="78"/>
      <c r="HC50" s="78"/>
      <c r="HD50" s="78"/>
      <c r="HE50" s="78"/>
      <c r="HF50" s="78"/>
      <c r="HG50" s="78"/>
      <c r="HH50" s="78"/>
      <c r="HI50" s="78"/>
      <c r="HJ50" s="78"/>
      <c r="HK50" s="78"/>
      <c r="HL50" s="78"/>
      <c r="HM50" s="78"/>
      <c r="HN50" s="78"/>
      <c r="HO50" s="78"/>
      <c r="HP50" s="78"/>
      <c r="HQ50" s="78"/>
      <c r="HR50" s="78"/>
      <c r="HS50" s="78"/>
      <c r="HT50" s="78"/>
      <c r="HU50" s="78"/>
      <c r="HV50" s="78"/>
      <c r="HW50" s="78"/>
      <c r="HX50" s="78"/>
      <c r="HY50" s="78"/>
      <c r="HZ50" s="78"/>
      <c r="IA50" s="78"/>
      <c r="IB50" s="78"/>
      <c r="IC50" s="78"/>
      <c r="ID50" s="78"/>
      <c r="IE50" s="78"/>
      <c r="IF50" s="78"/>
      <c r="IG50" s="78"/>
      <c r="IH50" s="78"/>
      <c r="II50" s="78"/>
      <c r="IJ50" s="78"/>
      <c r="IK50" s="78"/>
      <c r="IL50" s="78"/>
      <c r="IM50" s="78"/>
      <c r="IN50" s="78"/>
      <c r="IO50" s="78"/>
      <c r="IP50" s="78"/>
      <c r="IQ50" s="78"/>
      <c r="IR50" s="78"/>
      <c r="IS50" s="78"/>
      <c r="IT50" s="78"/>
      <c r="IU50" s="78"/>
      <c r="IV50" s="78"/>
      <c r="IW50" s="78"/>
      <c r="IX50" s="78"/>
      <c r="IY50" s="78"/>
      <c r="IZ50" s="78"/>
      <c r="JA50" s="78"/>
      <c r="JB50" s="78"/>
      <c r="JC50" s="78"/>
      <c r="JD50" s="78"/>
      <c r="JE50" s="78"/>
      <c r="JF50" s="78"/>
      <c r="JG50" s="78"/>
      <c r="JH50" s="78"/>
      <c r="JI50" s="78"/>
      <c r="JJ50" s="78"/>
      <c r="JK50" s="78"/>
      <c r="JL50" s="78"/>
      <c r="JM50" s="78"/>
      <c r="JN50" s="78"/>
      <c r="JO50" s="78"/>
      <c r="JP50" s="78"/>
      <c r="JQ50" s="78"/>
      <c r="JR50" s="78"/>
      <c r="JS50" s="78"/>
      <c r="JT50" s="78"/>
      <c r="JU50" s="78"/>
      <c r="JV50" s="78"/>
      <c r="JW50" s="78"/>
      <c r="JX50" s="78"/>
      <c r="JY50" s="78"/>
      <c r="JZ50" s="78"/>
      <c r="KA50" s="78"/>
      <c r="KB50" s="78"/>
      <c r="KC50" s="78"/>
      <c r="KD50" s="78"/>
      <c r="KE50" s="78"/>
      <c r="KF50" s="78"/>
      <c r="KG50" s="78"/>
      <c r="KH50" s="78"/>
      <c r="KI50" s="78"/>
      <c r="KJ50" s="78"/>
      <c r="KK50" s="78"/>
      <c r="KL50" s="78"/>
      <c r="KM50" s="78"/>
      <c r="KN50" s="78"/>
      <c r="KO50" s="78"/>
      <c r="KP50" s="78"/>
      <c r="KQ50" s="78"/>
      <c r="KR50" s="78"/>
      <c r="KS50" s="78"/>
      <c r="KT50" s="78"/>
      <c r="KU50" s="78"/>
      <c r="KV50" s="78"/>
      <c r="KW50" s="78"/>
      <c r="KX50" s="78"/>
      <c r="KY50" s="78"/>
      <c r="KZ50" s="78"/>
      <c r="LA50" s="78"/>
      <c r="LB50" s="78"/>
      <c r="LC50" s="78"/>
      <c r="LD50" s="78"/>
      <c r="LE50" s="78"/>
      <c r="LF50" s="78"/>
      <c r="LG50" s="78"/>
      <c r="LH50" s="78"/>
      <c r="LI50" s="78"/>
      <c r="LJ50" s="78"/>
      <c r="LK50" s="78"/>
      <c r="LL50" s="78"/>
      <c r="LM50" s="78"/>
      <c r="LN50" s="78"/>
      <c r="LO50" s="78"/>
      <c r="LP50" s="78"/>
      <c r="LQ50" s="78"/>
      <c r="LR50" s="78"/>
      <c r="LS50" s="78"/>
      <c r="LT50" s="78"/>
      <c r="LU50" s="78"/>
      <c r="LV50" s="78"/>
      <c r="LW50" s="78"/>
      <c r="LX50" s="78"/>
      <c r="LY50" s="78"/>
      <c r="LZ50" s="78"/>
      <c r="MA50" s="78"/>
      <c r="MB50" s="78"/>
      <c r="MC50" s="78"/>
      <c r="MD50" s="78"/>
      <c r="ME50" s="78"/>
      <c r="MF50" s="78"/>
      <c r="MG50" s="78"/>
      <c r="MH50" s="78"/>
      <c r="MI50" s="78"/>
      <c r="MJ50" s="78"/>
      <c r="MK50" s="78"/>
      <c r="ML50" s="78"/>
      <c r="MM50" s="78"/>
      <c r="MN50" s="78"/>
      <c r="MO50" s="78"/>
      <c r="MP50" s="78"/>
      <c r="MQ50" s="78"/>
      <c r="MR50" s="78"/>
      <c r="MS50" s="78"/>
      <c r="MT50" s="78"/>
      <c r="MU50" s="78"/>
      <c r="MV50" s="78"/>
      <c r="MW50" s="78"/>
      <c r="MX50" s="78"/>
      <c r="MY50" s="78"/>
      <c r="MZ50" s="78"/>
      <c r="NA50" s="78"/>
      <c r="NB50" s="78"/>
      <c r="NC50" s="78"/>
      <c r="ND50" s="78"/>
      <c r="NE50" s="78"/>
      <c r="NF50" s="78"/>
      <c r="NG50" s="78"/>
      <c r="NH50" s="78"/>
      <c r="NI50" s="78"/>
      <c r="NJ50" s="78"/>
      <c r="NK50" s="78"/>
      <c r="NL50" s="78"/>
      <c r="NM50" s="78"/>
      <c r="NN50" s="78"/>
      <c r="NO50" s="78"/>
      <c r="NP50" s="78"/>
      <c r="NQ50" s="78"/>
      <c r="NR50" s="78"/>
      <c r="NS50" s="78"/>
      <c r="NT50" s="78"/>
      <c r="NU50" s="78"/>
      <c r="NV50" s="78"/>
      <c r="NW50" s="78"/>
      <c r="NX50" s="78"/>
      <c r="NY50" s="78"/>
      <c r="NZ50" s="78"/>
      <c r="OA50" s="78"/>
      <c r="OB50" s="78"/>
      <c r="OC50" s="78"/>
      <c r="OD50" s="78"/>
      <c r="OE50" s="78"/>
      <c r="OF50" s="78"/>
      <c r="OG50" s="78"/>
      <c r="OH50" s="78"/>
      <c r="OI50" s="78"/>
      <c r="OJ50" s="78"/>
      <c r="OK50" s="78"/>
      <c r="OL50" s="78"/>
      <c r="OM50" s="78"/>
      <c r="ON50" s="78"/>
      <c r="OO50" s="78"/>
      <c r="OP50" s="78"/>
      <c r="OQ50" s="78"/>
      <c r="OR50" s="78"/>
      <c r="OS50" s="78"/>
      <c r="OT50" s="78"/>
      <c r="OU50" s="78"/>
      <c r="OV50" s="78"/>
      <c r="OW50" s="78"/>
      <c r="OX50" s="78"/>
      <c r="OY50" s="78"/>
      <c r="OZ50" s="78"/>
      <c r="PA50" s="78"/>
      <c r="PB50" s="78"/>
      <c r="PC50" s="78"/>
      <c r="PD50" s="78"/>
      <c r="PE50" s="78"/>
      <c r="PF50" s="78"/>
      <c r="PG50" s="78"/>
      <c r="PH50" s="78"/>
      <c r="PI50" s="78"/>
      <c r="PJ50" s="78"/>
      <c r="PK50" s="78"/>
      <c r="PL50" s="78"/>
      <c r="PM50" s="78"/>
      <c r="PN50" s="78"/>
      <c r="PO50" s="78"/>
      <c r="PP50" s="78"/>
      <c r="PQ50" s="78"/>
      <c r="PR50" s="78"/>
      <c r="PS50" s="78"/>
      <c r="PT50" s="78"/>
      <c r="PU50" s="78"/>
      <c r="PV50" s="78"/>
      <c r="PW50" s="78"/>
      <c r="PX50" s="78"/>
      <c r="PY50" s="78"/>
      <c r="PZ50" s="78"/>
      <c r="QA50" s="78"/>
      <c r="QB50" s="78"/>
      <c r="QC50" s="78"/>
      <c r="QD50" s="78"/>
      <c r="QE50" s="78"/>
      <c r="QF50" s="78"/>
      <c r="QG50" s="78"/>
      <c r="QH50" s="78"/>
      <c r="QI50" s="78"/>
      <c r="QJ50" s="78"/>
      <c r="QK50" s="78"/>
      <c r="QL50" s="78"/>
      <c r="QM50" s="78"/>
      <c r="QN50" s="78"/>
      <c r="QO50" s="78"/>
      <c r="QP50" s="78"/>
      <c r="QQ50" s="78"/>
      <c r="QR50" s="78"/>
      <c r="QS50" s="78"/>
      <c r="QT50" s="78"/>
      <c r="QU50" s="78"/>
      <c r="QV50" s="78"/>
      <c r="QW50" s="78"/>
      <c r="QX50" s="78"/>
      <c r="QY50" s="78"/>
      <c r="QZ50" s="78"/>
      <c r="RA50" s="78"/>
      <c r="RB50" s="78"/>
      <c r="RC50" s="78"/>
      <c r="RD50" s="78"/>
      <c r="RE50" s="78"/>
      <c r="RF50" s="78"/>
      <c r="RG50" s="78"/>
      <c r="RH50" s="78"/>
      <c r="RI50" s="78"/>
      <c r="RJ50" s="78"/>
      <c r="RK50" s="78"/>
      <c r="RL50" s="78"/>
      <c r="RM50" s="78"/>
      <c r="RN50" s="78"/>
      <c r="RO50" s="78"/>
      <c r="RP50" s="78"/>
      <c r="RQ50" s="78"/>
      <c r="RR50" s="78"/>
      <c r="RS50" s="78"/>
      <c r="RT50" s="78"/>
      <c r="RU50" s="78"/>
      <c r="RV50" s="78"/>
      <c r="RW50" s="78"/>
      <c r="RX50" s="78"/>
      <c r="RY50" s="78"/>
      <c r="RZ50" s="78"/>
      <c r="SA50" s="78"/>
      <c r="SB50" s="78"/>
      <c r="SC50" s="78"/>
      <c r="SD50" s="78"/>
      <c r="SE50" s="78"/>
      <c r="SF50" s="78"/>
      <c r="SG50" s="78"/>
      <c r="SH50" s="78"/>
      <c r="SI50" s="78"/>
      <c r="SJ50" s="78"/>
      <c r="SK50" s="78"/>
      <c r="SL50" s="78"/>
      <c r="SM50" s="78"/>
      <c r="SN50" s="78"/>
      <c r="SO50" s="78"/>
      <c r="SP50" s="78"/>
      <c r="SQ50" s="78"/>
      <c r="SR50" s="78"/>
      <c r="SS50" s="78"/>
      <c r="ST50" s="78"/>
      <c r="SU50" s="78"/>
      <c r="SV50" s="78"/>
      <c r="SW50" s="78"/>
      <c r="SX50" s="78"/>
      <c r="SY50" s="78"/>
      <c r="SZ50" s="78"/>
      <c r="TA50" s="78"/>
      <c r="TB50" s="78"/>
      <c r="TC50" s="78"/>
      <c r="TD50" s="78"/>
      <c r="TE50" s="78"/>
      <c r="TF50" s="78"/>
      <c r="TG50" s="78"/>
      <c r="TH50" s="78"/>
      <c r="TI50" s="78"/>
      <c r="TJ50" s="78"/>
      <c r="TK50" s="78"/>
      <c r="TL50" s="78"/>
      <c r="TM50" s="78"/>
      <c r="TN50" s="78"/>
      <c r="TO50" s="78"/>
      <c r="TP50" s="78"/>
      <c r="TQ50" s="78"/>
      <c r="TR50" s="78"/>
      <c r="TS50" s="78"/>
      <c r="TT50" s="78"/>
      <c r="TU50" s="78"/>
      <c r="TV50" s="78"/>
      <c r="TW50" s="78"/>
      <c r="TX50" s="78"/>
      <c r="TY50" s="78"/>
      <c r="TZ50" s="78"/>
      <c r="UA50" s="78"/>
      <c r="UB50" s="78"/>
      <c r="UC50" s="78"/>
      <c r="UD50" s="78"/>
      <c r="UE50" s="78"/>
      <c r="UF50" s="78"/>
      <c r="UG50" s="78"/>
      <c r="UH50" s="78"/>
      <c r="UI50" s="78"/>
      <c r="UJ50" s="78"/>
      <c r="UK50" s="78"/>
      <c r="UL50" s="78"/>
      <c r="UM50" s="78"/>
      <c r="UN50" s="78"/>
      <c r="UO50" s="78"/>
      <c r="UP50" s="78"/>
      <c r="UQ50" s="78"/>
      <c r="UR50" s="78"/>
      <c r="US50" s="78"/>
      <c r="UT50" s="78"/>
      <c r="UU50" s="78"/>
      <c r="UV50" s="78"/>
      <c r="UW50" s="78"/>
      <c r="UX50" s="78"/>
      <c r="UY50" s="78"/>
      <c r="UZ50" s="78"/>
      <c r="VA50" s="78"/>
      <c r="VB50" s="78"/>
      <c r="VC50" s="78"/>
      <c r="VD50" s="78"/>
      <c r="VE50" s="78"/>
      <c r="VF50" s="78"/>
      <c r="VG50" s="78"/>
      <c r="VH50" s="78"/>
      <c r="VI50" s="78"/>
      <c r="VJ50" s="78"/>
      <c r="VK50" s="78"/>
      <c r="VL50" s="78"/>
      <c r="VM50" s="78"/>
      <c r="VN50" s="78"/>
      <c r="VO50" s="78"/>
      <c r="VP50" s="78"/>
      <c r="VQ50" s="78"/>
      <c r="VR50" s="78"/>
      <c r="VS50" s="78"/>
      <c r="VT50" s="78"/>
      <c r="VU50" s="78"/>
      <c r="VV50" s="78"/>
      <c r="VW50" s="78"/>
      <c r="VX50" s="78"/>
      <c r="VY50" s="78"/>
      <c r="VZ50" s="78"/>
      <c r="WA50" s="78"/>
      <c r="WB50" s="78"/>
      <c r="WC50" s="78"/>
      <c r="WD50" s="78"/>
      <c r="WE50" s="78"/>
      <c r="WF50" s="78"/>
      <c r="WG50" s="78"/>
      <c r="WH50" s="78"/>
      <c r="WI50" s="78"/>
      <c r="WJ50" s="78"/>
      <c r="WK50" s="78"/>
      <c r="WL50" s="78"/>
      <c r="WM50" s="78"/>
      <c r="WN50" s="78"/>
      <c r="WO50" s="78"/>
      <c r="WP50" s="78"/>
      <c r="WQ50" s="78"/>
      <c r="WR50" s="78"/>
      <c r="WS50" s="78"/>
      <c r="WT50" s="78"/>
      <c r="WU50" s="78"/>
      <c r="WV50" s="78"/>
      <c r="WW50" s="78"/>
      <c r="WX50" s="78"/>
      <c r="WY50" s="78"/>
      <c r="WZ50" s="78"/>
      <c r="XA50" s="78"/>
      <c r="XB50" s="78"/>
      <c r="XC50" s="78"/>
      <c r="XD50" s="78"/>
      <c r="XE50" s="78"/>
      <c r="XF50" s="78"/>
      <c r="XG50" s="78"/>
      <c r="XH50" s="78"/>
      <c r="XI50" s="78"/>
      <c r="XJ50" s="78"/>
      <c r="XK50" s="78"/>
      <c r="XL50" s="78"/>
      <c r="XM50" s="78"/>
      <c r="XN50" s="78"/>
      <c r="XO50" s="78"/>
      <c r="XP50" s="78"/>
      <c r="XQ50" s="78"/>
      <c r="XR50" s="78"/>
      <c r="XS50" s="78"/>
      <c r="XT50" s="78"/>
      <c r="XU50" s="78"/>
      <c r="XV50" s="78"/>
      <c r="XW50" s="78"/>
      <c r="XX50" s="78"/>
      <c r="XY50" s="78"/>
      <c r="XZ50" s="78"/>
      <c r="YA50" s="78"/>
      <c r="YB50" s="78"/>
      <c r="YC50" s="78"/>
      <c r="YD50" s="78"/>
      <c r="YE50" s="78"/>
      <c r="YF50" s="78"/>
      <c r="YG50" s="78"/>
      <c r="YH50" s="78"/>
      <c r="YI50" s="78"/>
      <c r="YJ50" s="78"/>
      <c r="YK50" s="78"/>
      <c r="YL50" s="78"/>
      <c r="YM50" s="78"/>
      <c r="YN50" s="78"/>
      <c r="YO50" s="78"/>
      <c r="YP50" s="78"/>
      <c r="YQ50" s="78"/>
      <c r="YR50" s="78"/>
      <c r="YS50" s="78"/>
      <c r="YT50" s="78"/>
      <c r="YU50" s="78"/>
      <c r="YV50" s="78"/>
      <c r="YW50" s="78"/>
      <c r="YX50" s="78"/>
      <c r="YY50" s="78"/>
      <c r="YZ50" s="78"/>
      <c r="ZA50" s="78"/>
      <c r="ZB50" s="78"/>
      <c r="ZC50" s="78"/>
      <c r="ZD50" s="78"/>
      <c r="ZE50" s="78"/>
      <c r="ZF50" s="78"/>
      <c r="ZG50" s="78"/>
      <c r="ZH50" s="78"/>
      <c r="ZI50" s="78"/>
      <c r="ZJ50" s="78"/>
      <c r="ZK50" s="78"/>
      <c r="ZL50" s="78"/>
      <c r="ZM50" s="78"/>
      <c r="ZN50" s="78"/>
      <c r="ZO50" s="78"/>
      <c r="ZP50" s="78"/>
      <c r="ZQ50" s="78"/>
      <c r="ZR50" s="78"/>
      <c r="ZS50" s="78"/>
      <c r="ZT50" s="78"/>
      <c r="ZU50" s="78"/>
      <c r="ZV50" s="78"/>
      <c r="ZW50" s="78"/>
      <c r="ZX50" s="78"/>
      <c r="ZY50" s="78"/>
      <c r="ZZ50" s="78"/>
      <c r="AAA50" s="78"/>
      <c r="AAB50" s="78"/>
      <c r="AAC50" s="78"/>
      <c r="AAD50" s="78"/>
      <c r="AAE50" s="78"/>
      <c r="AAF50" s="78"/>
      <c r="AAG50" s="78"/>
      <c r="AAH50" s="78"/>
      <c r="AAI50" s="78"/>
      <c r="AAJ50" s="78"/>
      <c r="AAK50" s="78"/>
      <c r="AAL50" s="78"/>
      <c r="AAM50" s="78"/>
      <c r="AAN50" s="78"/>
      <c r="AAO50" s="78"/>
      <c r="AAP50" s="78"/>
      <c r="AAQ50" s="78"/>
      <c r="AAR50" s="78"/>
      <c r="AAS50" s="78"/>
      <c r="AAT50" s="78"/>
      <c r="AAU50" s="78"/>
      <c r="AAV50" s="78"/>
      <c r="AAW50" s="78"/>
      <c r="AAX50" s="78"/>
      <c r="AAY50" s="78"/>
      <c r="AAZ50" s="78"/>
      <c r="ABA50" s="78"/>
      <c r="ABB50" s="78"/>
      <c r="ABC50" s="78"/>
      <c r="ABD50" s="78"/>
      <c r="ABE50" s="78"/>
      <c r="ABF50" s="78"/>
      <c r="ABG50" s="78"/>
      <c r="ABH50" s="78"/>
      <c r="ABI50" s="78"/>
      <c r="ABJ50" s="78"/>
      <c r="ABK50" s="78"/>
      <c r="ABL50" s="78"/>
      <c r="ABM50" s="78"/>
      <c r="ABN50" s="78"/>
      <c r="ABO50" s="78"/>
      <c r="ABP50" s="78"/>
      <c r="ABQ50" s="78"/>
      <c r="ABR50" s="78"/>
      <c r="ABS50" s="78"/>
      <c r="ABT50" s="78"/>
      <c r="ABU50" s="78"/>
      <c r="ABV50" s="78"/>
      <c r="ABW50" s="78"/>
      <c r="ABX50" s="78"/>
      <c r="ABY50" s="78"/>
      <c r="ABZ50" s="78"/>
      <c r="ACA50" s="78"/>
      <c r="ACB50" s="78"/>
      <c r="ACC50" s="78"/>
      <c r="ACD50" s="78"/>
      <c r="ACE50" s="78"/>
      <c r="ACF50" s="78"/>
      <c r="ACG50" s="78"/>
      <c r="ACH50" s="78"/>
      <c r="ACI50" s="78"/>
      <c r="ACJ50" s="78"/>
      <c r="ACK50" s="78"/>
      <c r="ACL50" s="78"/>
      <c r="ACM50" s="78"/>
      <c r="ACN50" s="78"/>
      <c r="ACO50" s="78"/>
      <c r="ACP50" s="78"/>
      <c r="ACQ50" s="78"/>
      <c r="ACR50" s="78"/>
      <c r="ACS50" s="78"/>
      <c r="ACT50" s="78"/>
      <c r="ACU50" s="78"/>
      <c r="ACV50" s="78"/>
      <c r="ACW50" s="78"/>
      <c r="ACX50" s="78"/>
      <c r="ACY50" s="78"/>
      <c r="ACZ50" s="78"/>
      <c r="ADA50" s="78"/>
      <c r="ADB50" s="78"/>
      <c r="ADC50" s="78"/>
      <c r="ADD50" s="78"/>
      <c r="ADE50" s="78"/>
      <c r="ADF50" s="78"/>
      <c r="ADG50" s="78"/>
      <c r="ADH50" s="78"/>
      <c r="ADI50" s="78"/>
      <c r="ADJ50" s="78"/>
      <c r="ADK50" s="78"/>
      <c r="ADL50" s="78"/>
      <c r="ADM50" s="78"/>
      <c r="ADN50" s="78"/>
      <c r="ADO50" s="78"/>
      <c r="ADP50" s="78"/>
      <c r="ADQ50" s="78"/>
      <c r="ADR50" s="78"/>
      <c r="ADS50" s="78"/>
      <c r="ADT50" s="78"/>
      <c r="ADU50" s="78"/>
      <c r="ADV50" s="78"/>
      <c r="ADW50" s="78"/>
      <c r="ADX50" s="78"/>
      <c r="ADY50" s="78"/>
      <c r="ADZ50" s="78"/>
      <c r="AEA50" s="78"/>
      <c r="AEB50" s="78"/>
      <c r="AEC50" s="78"/>
      <c r="AED50" s="78"/>
      <c r="AEE50" s="78"/>
      <c r="AEF50" s="78"/>
      <c r="AEG50" s="78"/>
      <c r="AEH50" s="78"/>
      <c r="AEI50" s="78"/>
      <c r="AEJ50" s="78"/>
      <c r="AEK50" s="78"/>
      <c r="AEL50" s="78"/>
      <c r="AEM50" s="78"/>
      <c r="AEN50" s="78"/>
      <c r="AEO50" s="78"/>
      <c r="AEP50" s="78"/>
      <c r="AEQ50" s="78"/>
      <c r="AER50" s="78"/>
      <c r="AES50" s="78"/>
      <c r="AET50" s="78"/>
      <c r="AEU50" s="78"/>
      <c r="AEV50" s="78"/>
      <c r="AEW50" s="78"/>
      <c r="AEX50" s="78"/>
      <c r="AEY50" s="78"/>
      <c r="AEZ50" s="78"/>
      <c r="AFA50" s="78"/>
      <c r="AFB50" s="78"/>
      <c r="AFC50" s="78"/>
      <c r="AFD50" s="78"/>
      <c r="AFE50" s="78"/>
      <c r="AFF50" s="78"/>
      <c r="AFG50" s="78"/>
      <c r="AFH50" s="78"/>
      <c r="AFI50" s="78"/>
      <c r="AFJ50" s="78"/>
      <c r="AFK50" s="78"/>
      <c r="AFL50" s="78"/>
      <c r="AFM50" s="78"/>
      <c r="AFN50" s="78"/>
      <c r="AFO50" s="78"/>
      <c r="AFP50" s="78"/>
      <c r="AFQ50" s="78"/>
      <c r="AFR50" s="78"/>
      <c r="AFS50" s="78"/>
      <c r="AFT50" s="78"/>
      <c r="AFU50" s="78"/>
      <c r="AFV50" s="78"/>
      <c r="AFW50" s="78"/>
      <c r="AFX50" s="78"/>
      <c r="AFY50" s="78"/>
      <c r="AFZ50" s="78"/>
      <c r="AGA50" s="78"/>
      <c r="AGB50" s="78"/>
      <c r="AGC50" s="78"/>
      <c r="AGD50" s="78"/>
      <c r="AGE50" s="78"/>
      <c r="AGF50" s="78"/>
      <c r="AGG50" s="78"/>
      <c r="AGH50" s="78"/>
      <c r="AGI50" s="78"/>
      <c r="AGJ50" s="78"/>
      <c r="AGK50" s="78"/>
      <c r="AGL50" s="78"/>
      <c r="AGM50" s="78"/>
      <c r="AGN50" s="78"/>
      <c r="AGO50" s="78"/>
      <c r="AGP50" s="78"/>
      <c r="AGQ50" s="78"/>
      <c r="AGR50" s="78"/>
      <c r="AGS50" s="78"/>
      <c r="AGT50" s="78"/>
      <c r="AGU50" s="78"/>
      <c r="AGV50" s="78"/>
      <c r="AGW50" s="78"/>
      <c r="AGX50" s="78"/>
      <c r="AGY50" s="78"/>
      <c r="AGZ50" s="78"/>
      <c r="AHA50" s="78"/>
      <c r="AHB50" s="78"/>
      <c r="AHC50" s="78"/>
      <c r="AHD50" s="78"/>
      <c r="AHE50" s="78"/>
      <c r="AHF50" s="78"/>
      <c r="AHG50" s="78"/>
      <c r="AHH50" s="78"/>
      <c r="AHI50" s="78"/>
      <c r="AHJ50" s="78"/>
      <c r="AHK50" s="78"/>
      <c r="AHL50" s="78"/>
      <c r="AHM50" s="78"/>
      <c r="AHN50" s="78"/>
      <c r="AHO50" s="78"/>
      <c r="AHP50" s="78"/>
      <c r="AHQ50" s="78"/>
      <c r="AHR50" s="78"/>
      <c r="AHS50" s="78"/>
      <c r="AHT50" s="78"/>
      <c r="AHU50" s="78"/>
      <c r="AHV50" s="78"/>
      <c r="AHW50" s="78"/>
      <c r="AHX50" s="78"/>
      <c r="AHY50" s="78"/>
      <c r="AHZ50" s="78"/>
      <c r="AIA50" s="78"/>
      <c r="AIB50" s="78"/>
      <c r="AIC50" s="78"/>
      <c r="AID50" s="78"/>
      <c r="AIE50" s="78"/>
      <c r="AIF50" s="78"/>
      <c r="AIG50" s="78"/>
      <c r="AIH50" s="78"/>
      <c r="AII50" s="78"/>
      <c r="AIJ50" s="78"/>
      <c r="AIK50" s="78"/>
      <c r="AIL50" s="78"/>
      <c r="AIM50" s="78"/>
      <c r="AIN50" s="78"/>
      <c r="AIO50" s="78"/>
      <c r="AIP50" s="78"/>
      <c r="AIQ50" s="78"/>
      <c r="AIR50" s="78"/>
      <c r="AIS50" s="78"/>
      <c r="AIT50" s="78"/>
      <c r="AIU50" s="78"/>
      <c r="AIV50" s="78"/>
      <c r="AIW50" s="78"/>
      <c r="AIX50" s="78"/>
      <c r="AIY50" s="78"/>
      <c r="AIZ50" s="78"/>
      <c r="AJA50" s="78"/>
      <c r="AJB50" s="78"/>
      <c r="AJC50" s="78"/>
      <c r="AJD50" s="78"/>
      <c r="AJE50" s="78"/>
      <c r="AJF50" s="78"/>
      <c r="AJG50" s="78"/>
      <c r="AJH50" s="78"/>
      <c r="AJI50" s="78"/>
      <c r="AJJ50" s="78"/>
      <c r="AJK50" s="78"/>
      <c r="AJL50" s="78"/>
      <c r="AJM50" s="78"/>
      <c r="AJN50" s="78"/>
      <c r="AJO50" s="78"/>
      <c r="AJP50" s="78"/>
      <c r="AJQ50" s="78"/>
      <c r="AJR50" s="78"/>
      <c r="AJS50" s="78"/>
      <c r="AJT50" s="78"/>
      <c r="AJU50" s="78"/>
      <c r="AJV50" s="78"/>
      <c r="AJW50" s="78"/>
      <c r="AJX50" s="78"/>
      <c r="AJY50" s="78"/>
      <c r="AJZ50" s="78"/>
      <c r="AKA50" s="78"/>
      <c r="AKB50" s="78"/>
      <c r="AKC50" s="78"/>
      <c r="AKD50" s="78"/>
      <c r="AKE50" s="78"/>
      <c r="AKF50" s="78"/>
      <c r="AKG50" s="78"/>
      <c r="AKH50" s="78"/>
      <c r="AKI50" s="78"/>
      <c r="AKJ50" s="78"/>
      <c r="AKK50" s="78"/>
      <c r="AKL50" s="78"/>
      <c r="AKM50" s="78"/>
      <c r="AKN50" s="78"/>
      <c r="AKO50" s="78"/>
      <c r="AKP50" s="78"/>
      <c r="AKQ50" s="78"/>
      <c r="AKR50" s="78"/>
      <c r="AKS50" s="78"/>
      <c r="AKT50" s="78"/>
      <c r="AKU50" s="78"/>
      <c r="AKV50" s="78"/>
      <c r="AKW50" s="78"/>
      <c r="AKX50" s="78"/>
      <c r="AKY50" s="78"/>
      <c r="AKZ50" s="78"/>
      <c r="ALA50" s="78"/>
      <c r="ALB50" s="78"/>
      <c r="ALC50" s="78"/>
      <c r="ALD50" s="78"/>
      <c r="ALE50" s="78"/>
      <c r="ALF50" s="78"/>
      <c r="ALG50" s="78"/>
      <c r="ALH50" s="78"/>
      <c r="ALI50" s="78"/>
      <c r="ALJ50" s="78"/>
      <c r="ALK50" s="78"/>
      <c r="ALL50" s="78"/>
      <c r="ALM50" s="78"/>
      <c r="ALN50" s="78"/>
      <c r="ALO50" s="78"/>
      <c r="ALP50" s="78"/>
      <c r="ALQ50" s="78"/>
      <c r="ALR50" s="78"/>
      <c r="ALS50" s="78"/>
      <c r="ALT50" s="78"/>
      <c r="ALU50" s="78"/>
      <c r="ALV50" s="78"/>
      <c r="ALW50" s="78"/>
      <c r="ALX50" s="78"/>
      <c r="ALY50" s="78"/>
      <c r="ALZ50" s="78"/>
      <c r="AMA50" s="78"/>
      <c r="AMB50" s="78"/>
      <c r="AMC50" s="78"/>
      <c r="AMD50" s="78"/>
      <c r="AME50" s="78"/>
      <c r="AMF50" s="78"/>
      <c r="AMG50" s="78"/>
      <c r="AMH50" s="78"/>
      <c r="AMI50" s="78"/>
      <c r="AMJ50" s="78"/>
      <c r="AMK50" s="78"/>
    </row>
    <row r="51" spans="1:1025" s="133" customFormat="1" ht="12.75" customHeight="1">
      <c r="A51" s="79"/>
      <c r="B51" s="79"/>
      <c r="C51" s="497" t="s">
        <v>73</v>
      </c>
      <c r="D51" s="500" t="s">
        <v>74</v>
      </c>
      <c r="E51" s="558" t="s">
        <v>199</v>
      </c>
      <c r="F51" s="561" t="s">
        <v>195</v>
      </c>
      <c r="G51" s="503"/>
      <c r="H51" s="524"/>
      <c r="I51" s="503"/>
      <c r="J51" s="563" t="s">
        <v>77</v>
      </c>
      <c r="K51" s="563" t="s">
        <v>77</v>
      </c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  <c r="DQ51" s="79"/>
      <c r="DR51" s="79"/>
      <c r="DS51" s="79"/>
      <c r="DT51" s="79"/>
      <c r="DU51" s="79"/>
      <c r="DV51" s="79"/>
      <c r="DW51" s="79"/>
      <c r="DX51" s="79"/>
      <c r="DY51" s="79"/>
      <c r="DZ51" s="79"/>
      <c r="EA51" s="79"/>
      <c r="EB51" s="79"/>
      <c r="EC51" s="79"/>
      <c r="ED51" s="79"/>
      <c r="EE51" s="79"/>
      <c r="EF51" s="79"/>
      <c r="EG51" s="79"/>
      <c r="EH51" s="79"/>
      <c r="EI51" s="79"/>
      <c r="EJ51" s="79"/>
      <c r="EK51" s="79"/>
      <c r="EL51" s="79"/>
      <c r="EM51" s="79"/>
      <c r="EN51" s="79"/>
      <c r="EO51" s="79"/>
      <c r="EP51" s="79"/>
      <c r="EQ51" s="79"/>
      <c r="ER51" s="79"/>
      <c r="ES51" s="79"/>
      <c r="ET51" s="79"/>
      <c r="EU51" s="79"/>
      <c r="EV51" s="79"/>
      <c r="EW51" s="79"/>
      <c r="EX51" s="79"/>
      <c r="EY51" s="79"/>
      <c r="EZ51" s="79"/>
      <c r="FA51" s="79"/>
      <c r="FB51" s="79"/>
      <c r="FC51" s="79"/>
      <c r="FD51" s="79"/>
      <c r="FE51" s="79"/>
      <c r="FF51" s="79"/>
      <c r="FG51" s="79"/>
      <c r="FH51" s="79"/>
      <c r="FI51" s="79"/>
      <c r="FJ51" s="79"/>
      <c r="FK51" s="79"/>
      <c r="FL51" s="79"/>
      <c r="FM51" s="79"/>
      <c r="FN51" s="79"/>
      <c r="FO51" s="79"/>
      <c r="FP51" s="79"/>
      <c r="FQ51" s="79"/>
      <c r="FR51" s="79"/>
      <c r="FS51" s="79"/>
      <c r="FT51" s="79"/>
      <c r="FU51" s="79"/>
      <c r="FV51" s="79"/>
      <c r="FW51" s="79"/>
      <c r="FX51" s="79"/>
      <c r="FY51" s="79"/>
      <c r="FZ51" s="79"/>
      <c r="GA51" s="79"/>
      <c r="GB51" s="79"/>
      <c r="GC51" s="79"/>
      <c r="GD51" s="79"/>
      <c r="GE51" s="79"/>
      <c r="GF51" s="79"/>
      <c r="GG51" s="79"/>
      <c r="GH51" s="79"/>
      <c r="GI51" s="79"/>
      <c r="GJ51" s="79"/>
      <c r="GK51" s="79"/>
      <c r="GL51" s="79"/>
      <c r="GM51" s="79"/>
      <c r="GN51" s="79"/>
      <c r="GO51" s="79"/>
      <c r="GP51" s="79"/>
      <c r="GQ51" s="79"/>
      <c r="GR51" s="79"/>
      <c r="GS51" s="79"/>
      <c r="GT51" s="79"/>
      <c r="GU51" s="79"/>
      <c r="GV51" s="79"/>
      <c r="GW51" s="79"/>
      <c r="GX51" s="79"/>
      <c r="GY51" s="79"/>
      <c r="GZ51" s="79"/>
      <c r="HA51" s="79"/>
      <c r="HB51" s="79"/>
      <c r="HC51" s="79"/>
      <c r="HD51" s="79"/>
      <c r="HE51" s="79"/>
      <c r="HF51" s="79"/>
      <c r="HG51" s="79"/>
      <c r="HH51" s="79"/>
      <c r="HI51" s="79"/>
      <c r="HJ51" s="79"/>
      <c r="HK51" s="79"/>
      <c r="HL51" s="79"/>
      <c r="HM51" s="79"/>
      <c r="HN51" s="79"/>
      <c r="HO51" s="79"/>
      <c r="HP51" s="79"/>
      <c r="HQ51" s="79"/>
      <c r="HR51" s="79"/>
      <c r="HS51" s="79"/>
      <c r="HT51" s="79"/>
      <c r="HU51" s="79"/>
      <c r="HV51" s="79"/>
      <c r="HW51" s="79"/>
      <c r="HX51" s="79"/>
      <c r="HY51" s="79"/>
      <c r="HZ51" s="79"/>
      <c r="IA51" s="79"/>
      <c r="IB51" s="79"/>
      <c r="IC51" s="79"/>
      <c r="ID51" s="79"/>
      <c r="IE51" s="79"/>
      <c r="IF51" s="79"/>
      <c r="IG51" s="79"/>
      <c r="IH51" s="79"/>
      <c r="II51" s="79"/>
      <c r="IJ51" s="79"/>
      <c r="IK51" s="79"/>
      <c r="IL51" s="79"/>
      <c r="IM51" s="79"/>
      <c r="IN51" s="79"/>
      <c r="IO51" s="79"/>
      <c r="IP51" s="79"/>
      <c r="IQ51" s="79"/>
      <c r="IR51" s="79"/>
      <c r="IS51" s="79"/>
      <c r="IT51" s="79"/>
      <c r="IU51" s="79"/>
      <c r="IV51" s="79"/>
      <c r="IW51" s="79"/>
      <c r="IX51" s="79"/>
      <c r="IY51" s="79"/>
      <c r="IZ51" s="79"/>
      <c r="JA51" s="79"/>
      <c r="JB51" s="79"/>
      <c r="JC51" s="79"/>
      <c r="JD51" s="79"/>
      <c r="JE51" s="79"/>
      <c r="JF51" s="79"/>
      <c r="JG51" s="79"/>
      <c r="JH51" s="79"/>
      <c r="JI51" s="79"/>
      <c r="JJ51" s="79"/>
      <c r="JK51" s="79"/>
      <c r="JL51" s="79"/>
      <c r="JM51" s="79"/>
      <c r="JN51" s="79"/>
      <c r="JO51" s="79"/>
      <c r="JP51" s="79"/>
      <c r="JQ51" s="79"/>
      <c r="JR51" s="79"/>
      <c r="JS51" s="79"/>
      <c r="JT51" s="79"/>
      <c r="JU51" s="79"/>
      <c r="JV51" s="79"/>
      <c r="JW51" s="79"/>
      <c r="JX51" s="79"/>
      <c r="JY51" s="79"/>
      <c r="JZ51" s="79"/>
      <c r="KA51" s="79"/>
      <c r="KB51" s="79"/>
      <c r="KC51" s="79"/>
      <c r="KD51" s="79"/>
      <c r="KE51" s="79"/>
      <c r="KF51" s="79"/>
      <c r="KG51" s="79"/>
      <c r="KH51" s="79"/>
      <c r="KI51" s="79"/>
      <c r="KJ51" s="79"/>
      <c r="KK51" s="79"/>
      <c r="KL51" s="79"/>
      <c r="KM51" s="79"/>
      <c r="KN51" s="79"/>
      <c r="KO51" s="79"/>
      <c r="KP51" s="79"/>
      <c r="KQ51" s="79"/>
      <c r="KR51" s="79"/>
      <c r="KS51" s="79"/>
      <c r="KT51" s="79"/>
      <c r="KU51" s="79"/>
      <c r="KV51" s="79"/>
      <c r="KW51" s="79"/>
      <c r="KX51" s="79"/>
      <c r="KY51" s="79"/>
      <c r="KZ51" s="79"/>
      <c r="LA51" s="79"/>
      <c r="LB51" s="79"/>
      <c r="LC51" s="79"/>
      <c r="LD51" s="79"/>
      <c r="LE51" s="79"/>
      <c r="LF51" s="79"/>
      <c r="LG51" s="79"/>
      <c r="LH51" s="79"/>
      <c r="LI51" s="79"/>
      <c r="LJ51" s="79"/>
      <c r="LK51" s="79"/>
      <c r="LL51" s="79"/>
      <c r="LM51" s="79"/>
      <c r="LN51" s="79"/>
      <c r="LO51" s="79"/>
      <c r="LP51" s="79"/>
      <c r="LQ51" s="79"/>
      <c r="LR51" s="79"/>
      <c r="LS51" s="79"/>
      <c r="LT51" s="79"/>
      <c r="LU51" s="79"/>
      <c r="LV51" s="79"/>
      <c r="LW51" s="79"/>
      <c r="LX51" s="79"/>
      <c r="LY51" s="79"/>
      <c r="LZ51" s="79"/>
      <c r="MA51" s="79"/>
      <c r="MB51" s="79"/>
      <c r="MC51" s="79"/>
      <c r="MD51" s="79"/>
      <c r="ME51" s="79"/>
      <c r="MF51" s="79"/>
      <c r="MG51" s="79"/>
      <c r="MH51" s="79"/>
      <c r="MI51" s="79"/>
      <c r="MJ51" s="79"/>
      <c r="MK51" s="79"/>
      <c r="ML51" s="79"/>
      <c r="MM51" s="79"/>
      <c r="MN51" s="79"/>
      <c r="MO51" s="79"/>
      <c r="MP51" s="79"/>
      <c r="MQ51" s="79"/>
      <c r="MR51" s="79"/>
      <c r="MS51" s="79"/>
      <c r="MT51" s="79"/>
      <c r="MU51" s="79"/>
      <c r="MV51" s="79"/>
      <c r="MW51" s="79"/>
      <c r="MX51" s="79"/>
      <c r="MY51" s="79"/>
      <c r="MZ51" s="79"/>
      <c r="NA51" s="79"/>
      <c r="NB51" s="79"/>
      <c r="NC51" s="79"/>
      <c r="ND51" s="79"/>
      <c r="NE51" s="79"/>
      <c r="NF51" s="79"/>
      <c r="NG51" s="79"/>
      <c r="NH51" s="79"/>
      <c r="NI51" s="79"/>
      <c r="NJ51" s="79"/>
      <c r="NK51" s="79"/>
      <c r="NL51" s="79"/>
      <c r="NM51" s="79"/>
      <c r="NN51" s="79"/>
      <c r="NO51" s="79"/>
      <c r="NP51" s="79"/>
      <c r="NQ51" s="79"/>
      <c r="NR51" s="79"/>
      <c r="NS51" s="79"/>
      <c r="NT51" s="79"/>
      <c r="NU51" s="79"/>
      <c r="NV51" s="79"/>
      <c r="NW51" s="79"/>
      <c r="NX51" s="79"/>
      <c r="NY51" s="79"/>
      <c r="NZ51" s="79"/>
      <c r="OA51" s="79"/>
      <c r="OB51" s="79"/>
      <c r="OC51" s="79"/>
      <c r="OD51" s="79"/>
      <c r="OE51" s="79"/>
      <c r="OF51" s="79"/>
      <c r="OG51" s="79"/>
      <c r="OH51" s="79"/>
      <c r="OI51" s="79"/>
      <c r="OJ51" s="79"/>
      <c r="OK51" s="79"/>
      <c r="OL51" s="79"/>
      <c r="OM51" s="79"/>
      <c r="ON51" s="79"/>
      <c r="OO51" s="79"/>
      <c r="OP51" s="79"/>
      <c r="OQ51" s="79"/>
      <c r="OR51" s="79"/>
      <c r="OS51" s="79"/>
      <c r="OT51" s="79"/>
      <c r="OU51" s="79"/>
      <c r="OV51" s="79"/>
      <c r="OW51" s="79"/>
      <c r="OX51" s="79"/>
      <c r="OY51" s="79"/>
      <c r="OZ51" s="79"/>
      <c r="PA51" s="79"/>
      <c r="PB51" s="79"/>
      <c r="PC51" s="79"/>
      <c r="PD51" s="79"/>
      <c r="PE51" s="79"/>
      <c r="PF51" s="79"/>
      <c r="PG51" s="79"/>
      <c r="PH51" s="79"/>
      <c r="PI51" s="79"/>
      <c r="PJ51" s="79"/>
      <c r="PK51" s="79"/>
      <c r="PL51" s="79"/>
      <c r="PM51" s="79"/>
      <c r="PN51" s="79"/>
      <c r="PO51" s="79"/>
      <c r="PP51" s="79"/>
      <c r="PQ51" s="79"/>
      <c r="PR51" s="79"/>
      <c r="PS51" s="79"/>
      <c r="PT51" s="79"/>
      <c r="PU51" s="79"/>
      <c r="PV51" s="79"/>
      <c r="PW51" s="79"/>
      <c r="PX51" s="79"/>
      <c r="PY51" s="79"/>
      <c r="PZ51" s="79"/>
      <c r="QA51" s="79"/>
      <c r="QB51" s="79"/>
      <c r="QC51" s="79"/>
      <c r="QD51" s="79"/>
      <c r="QE51" s="79"/>
      <c r="QF51" s="79"/>
      <c r="QG51" s="79"/>
      <c r="QH51" s="79"/>
      <c r="QI51" s="79"/>
      <c r="QJ51" s="79"/>
      <c r="QK51" s="79"/>
      <c r="QL51" s="79"/>
      <c r="QM51" s="79"/>
      <c r="QN51" s="79"/>
      <c r="QO51" s="79"/>
      <c r="QP51" s="79"/>
      <c r="QQ51" s="79"/>
      <c r="QR51" s="79"/>
      <c r="QS51" s="79"/>
      <c r="QT51" s="79"/>
      <c r="QU51" s="79"/>
      <c r="QV51" s="79"/>
      <c r="QW51" s="79"/>
      <c r="QX51" s="79"/>
      <c r="QY51" s="79"/>
      <c r="QZ51" s="79"/>
      <c r="RA51" s="79"/>
      <c r="RB51" s="79"/>
      <c r="RC51" s="79"/>
      <c r="RD51" s="79"/>
      <c r="RE51" s="79"/>
      <c r="RF51" s="79"/>
      <c r="RG51" s="79"/>
      <c r="RH51" s="79"/>
      <c r="RI51" s="79"/>
      <c r="RJ51" s="79"/>
      <c r="RK51" s="79"/>
      <c r="RL51" s="79"/>
      <c r="RM51" s="79"/>
      <c r="RN51" s="79"/>
      <c r="RO51" s="79"/>
      <c r="RP51" s="79"/>
      <c r="RQ51" s="79"/>
      <c r="RR51" s="79"/>
      <c r="RS51" s="79"/>
      <c r="RT51" s="79"/>
      <c r="RU51" s="79"/>
      <c r="RV51" s="79"/>
      <c r="RW51" s="79"/>
      <c r="RX51" s="79"/>
      <c r="RY51" s="79"/>
      <c r="RZ51" s="79"/>
      <c r="SA51" s="79"/>
      <c r="SB51" s="79"/>
      <c r="SC51" s="79"/>
      <c r="SD51" s="79"/>
      <c r="SE51" s="79"/>
      <c r="SF51" s="79"/>
      <c r="SG51" s="79"/>
      <c r="SH51" s="79"/>
      <c r="SI51" s="79"/>
      <c r="SJ51" s="79"/>
      <c r="SK51" s="79"/>
      <c r="SL51" s="79"/>
      <c r="SM51" s="79"/>
      <c r="SN51" s="79"/>
      <c r="SO51" s="79"/>
      <c r="SP51" s="79"/>
      <c r="SQ51" s="79"/>
      <c r="SR51" s="79"/>
      <c r="SS51" s="79"/>
      <c r="ST51" s="79"/>
      <c r="SU51" s="79"/>
      <c r="SV51" s="79"/>
      <c r="SW51" s="79"/>
      <c r="SX51" s="79"/>
      <c r="SY51" s="79"/>
      <c r="SZ51" s="79"/>
      <c r="TA51" s="79"/>
      <c r="TB51" s="79"/>
      <c r="TC51" s="79"/>
      <c r="TD51" s="79"/>
      <c r="TE51" s="79"/>
      <c r="TF51" s="79"/>
      <c r="TG51" s="79"/>
      <c r="TH51" s="79"/>
      <c r="TI51" s="79"/>
      <c r="TJ51" s="79"/>
      <c r="TK51" s="79"/>
      <c r="TL51" s="79"/>
      <c r="TM51" s="79"/>
      <c r="TN51" s="79"/>
      <c r="TO51" s="79"/>
      <c r="TP51" s="79"/>
      <c r="TQ51" s="79"/>
      <c r="TR51" s="79"/>
      <c r="TS51" s="79"/>
      <c r="TT51" s="79"/>
      <c r="TU51" s="79"/>
      <c r="TV51" s="79"/>
      <c r="TW51" s="79"/>
      <c r="TX51" s="79"/>
      <c r="TY51" s="79"/>
      <c r="TZ51" s="79"/>
      <c r="UA51" s="79"/>
      <c r="UB51" s="79"/>
      <c r="UC51" s="79"/>
      <c r="UD51" s="79"/>
      <c r="UE51" s="79"/>
      <c r="UF51" s="79"/>
      <c r="UG51" s="79"/>
      <c r="UH51" s="79"/>
      <c r="UI51" s="79"/>
      <c r="UJ51" s="79"/>
      <c r="UK51" s="79"/>
      <c r="UL51" s="79"/>
      <c r="UM51" s="79"/>
      <c r="UN51" s="79"/>
      <c r="UO51" s="79"/>
      <c r="UP51" s="79"/>
      <c r="UQ51" s="79"/>
      <c r="UR51" s="79"/>
      <c r="US51" s="79"/>
      <c r="UT51" s="79"/>
      <c r="UU51" s="79"/>
      <c r="UV51" s="79"/>
      <c r="UW51" s="79"/>
      <c r="UX51" s="79"/>
      <c r="UY51" s="79"/>
      <c r="UZ51" s="79"/>
      <c r="VA51" s="79"/>
      <c r="VB51" s="79"/>
      <c r="VC51" s="79"/>
      <c r="VD51" s="79"/>
      <c r="VE51" s="79"/>
      <c r="VF51" s="79"/>
      <c r="VG51" s="79"/>
      <c r="VH51" s="79"/>
      <c r="VI51" s="79"/>
      <c r="VJ51" s="79"/>
      <c r="VK51" s="79"/>
      <c r="VL51" s="79"/>
      <c r="VM51" s="79"/>
      <c r="VN51" s="79"/>
      <c r="VO51" s="79"/>
      <c r="VP51" s="79"/>
      <c r="VQ51" s="79"/>
      <c r="VR51" s="79"/>
      <c r="VS51" s="79"/>
      <c r="VT51" s="79"/>
      <c r="VU51" s="79"/>
      <c r="VV51" s="79"/>
      <c r="VW51" s="79"/>
      <c r="VX51" s="79"/>
      <c r="VY51" s="79"/>
      <c r="VZ51" s="79"/>
      <c r="WA51" s="79"/>
      <c r="WB51" s="79"/>
      <c r="WC51" s="79"/>
      <c r="WD51" s="79"/>
      <c r="WE51" s="79"/>
      <c r="WF51" s="79"/>
      <c r="WG51" s="79"/>
      <c r="WH51" s="79"/>
      <c r="WI51" s="79"/>
      <c r="WJ51" s="79"/>
      <c r="WK51" s="79"/>
      <c r="WL51" s="79"/>
      <c r="WM51" s="79"/>
      <c r="WN51" s="79"/>
      <c r="WO51" s="79"/>
      <c r="WP51" s="79"/>
      <c r="WQ51" s="79"/>
      <c r="WR51" s="79"/>
      <c r="WS51" s="79"/>
      <c r="WT51" s="79"/>
      <c r="WU51" s="79"/>
      <c r="WV51" s="79"/>
      <c r="WW51" s="79"/>
      <c r="WX51" s="79"/>
      <c r="WY51" s="79"/>
      <c r="WZ51" s="79"/>
      <c r="XA51" s="79"/>
      <c r="XB51" s="79"/>
      <c r="XC51" s="79"/>
      <c r="XD51" s="79"/>
      <c r="XE51" s="79"/>
      <c r="XF51" s="79"/>
      <c r="XG51" s="79"/>
      <c r="XH51" s="79"/>
      <c r="XI51" s="79"/>
      <c r="XJ51" s="79"/>
      <c r="XK51" s="79"/>
      <c r="XL51" s="79"/>
      <c r="XM51" s="79"/>
      <c r="XN51" s="79"/>
      <c r="XO51" s="79"/>
      <c r="XP51" s="79"/>
      <c r="XQ51" s="79"/>
      <c r="XR51" s="79"/>
      <c r="XS51" s="79"/>
      <c r="XT51" s="79"/>
      <c r="XU51" s="79"/>
      <c r="XV51" s="79"/>
      <c r="XW51" s="79"/>
      <c r="XX51" s="79"/>
      <c r="XY51" s="79"/>
      <c r="XZ51" s="79"/>
      <c r="YA51" s="79"/>
      <c r="YB51" s="79"/>
      <c r="YC51" s="79"/>
      <c r="YD51" s="79"/>
      <c r="YE51" s="79"/>
      <c r="YF51" s="79"/>
      <c r="YG51" s="79"/>
      <c r="YH51" s="79"/>
      <c r="YI51" s="79"/>
      <c r="YJ51" s="79"/>
      <c r="YK51" s="79"/>
      <c r="YL51" s="79"/>
      <c r="YM51" s="79"/>
      <c r="YN51" s="79"/>
      <c r="YO51" s="79"/>
      <c r="YP51" s="79"/>
      <c r="YQ51" s="79"/>
      <c r="YR51" s="79"/>
      <c r="YS51" s="79"/>
      <c r="YT51" s="79"/>
      <c r="YU51" s="79"/>
      <c r="YV51" s="79"/>
      <c r="YW51" s="79"/>
      <c r="YX51" s="79"/>
      <c r="YY51" s="79"/>
      <c r="YZ51" s="79"/>
      <c r="ZA51" s="79"/>
      <c r="ZB51" s="79"/>
      <c r="ZC51" s="79"/>
      <c r="ZD51" s="79"/>
      <c r="ZE51" s="79"/>
      <c r="ZF51" s="79"/>
      <c r="ZG51" s="79"/>
      <c r="ZH51" s="79"/>
      <c r="ZI51" s="79"/>
      <c r="ZJ51" s="79"/>
      <c r="ZK51" s="79"/>
      <c r="ZL51" s="79"/>
      <c r="ZM51" s="79"/>
      <c r="ZN51" s="79"/>
      <c r="ZO51" s="79"/>
      <c r="ZP51" s="79"/>
      <c r="ZQ51" s="79"/>
      <c r="ZR51" s="79"/>
      <c r="ZS51" s="79"/>
      <c r="ZT51" s="79"/>
      <c r="ZU51" s="79"/>
      <c r="ZV51" s="79"/>
      <c r="ZW51" s="79"/>
      <c r="ZX51" s="79"/>
      <c r="ZY51" s="79"/>
      <c r="ZZ51" s="79"/>
      <c r="AAA51" s="79"/>
      <c r="AAB51" s="79"/>
      <c r="AAC51" s="79"/>
      <c r="AAD51" s="79"/>
      <c r="AAE51" s="79"/>
      <c r="AAF51" s="79"/>
      <c r="AAG51" s="79"/>
      <c r="AAH51" s="79"/>
      <c r="AAI51" s="79"/>
      <c r="AAJ51" s="79"/>
      <c r="AAK51" s="79"/>
      <c r="AAL51" s="79"/>
      <c r="AAM51" s="79"/>
      <c r="AAN51" s="79"/>
      <c r="AAO51" s="79"/>
      <c r="AAP51" s="79"/>
      <c r="AAQ51" s="79"/>
      <c r="AAR51" s="79"/>
      <c r="AAS51" s="79"/>
      <c r="AAT51" s="79"/>
      <c r="AAU51" s="79"/>
      <c r="AAV51" s="79"/>
      <c r="AAW51" s="79"/>
      <c r="AAX51" s="79"/>
      <c r="AAY51" s="79"/>
      <c r="AAZ51" s="79"/>
      <c r="ABA51" s="79"/>
      <c r="ABB51" s="79"/>
      <c r="ABC51" s="79"/>
      <c r="ABD51" s="79"/>
      <c r="ABE51" s="79"/>
      <c r="ABF51" s="79"/>
      <c r="ABG51" s="79"/>
      <c r="ABH51" s="79"/>
      <c r="ABI51" s="79"/>
      <c r="ABJ51" s="79"/>
      <c r="ABK51" s="79"/>
      <c r="ABL51" s="79"/>
      <c r="ABM51" s="79"/>
      <c r="ABN51" s="79"/>
      <c r="ABO51" s="79"/>
      <c r="ABP51" s="79"/>
      <c r="ABQ51" s="79"/>
      <c r="ABR51" s="79"/>
      <c r="ABS51" s="79"/>
      <c r="ABT51" s="79"/>
      <c r="ABU51" s="79"/>
      <c r="ABV51" s="79"/>
      <c r="ABW51" s="79"/>
      <c r="ABX51" s="79"/>
      <c r="ABY51" s="79"/>
      <c r="ABZ51" s="79"/>
      <c r="ACA51" s="79"/>
      <c r="ACB51" s="79"/>
      <c r="ACC51" s="79"/>
      <c r="ACD51" s="79"/>
      <c r="ACE51" s="79"/>
      <c r="ACF51" s="79"/>
      <c r="ACG51" s="79"/>
      <c r="ACH51" s="79"/>
      <c r="ACI51" s="79"/>
      <c r="ACJ51" s="79"/>
      <c r="ACK51" s="79"/>
      <c r="ACL51" s="79"/>
      <c r="ACM51" s="79"/>
      <c r="ACN51" s="79"/>
      <c r="ACO51" s="79"/>
      <c r="ACP51" s="79"/>
      <c r="ACQ51" s="79"/>
      <c r="ACR51" s="79"/>
      <c r="ACS51" s="79"/>
      <c r="ACT51" s="79"/>
      <c r="ACU51" s="79"/>
      <c r="ACV51" s="79"/>
      <c r="ACW51" s="79"/>
      <c r="ACX51" s="79"/>
      <c r="ACY51" s="79"/>
      <c r="ACZ51" s="79"/>
      <c r="ADA51" s="79"/>
      <c r="ADB51" s="79"/>
      <c r="ADC51" s="79"/>
      <c r="ADD51" s="79"/>
      <c r="ADE51" s="79"/>
      <c r="ADF51" s="79"/>
      <c r="ADG51" s="79"/>
      <c r="ADH51" s="79"/>
      <c r="ADI51" s="79"/>
      <c r="ADJ51" s="79"/>
      <c r="ADK51" s="79"/>
      <c r="ADL51" s="79"/>
      <c r="ADM51" s="79"/>
      <c r="ADN51" s="79"/>
      <c r="ADO51" s="79"/>
      <c r="ADP51" s="79"/>
      <c r="ADQ51" s="79"/>
      <c r="ADR51" s="79"/>
      <c r="ADS51" s="79"/>
      <c r="ADT51" s="79"/>
      <c r="ADU51" s="79"/>
      <c r="ADV51" s="79"/>
      <c r="ADW51" s="79"/>
      <c r="ADX51" s="79"/>
      <c r="ADY51" s="79"/>
      <c r="ADZ51" s="79"/>
      <c r="AEA51" s="79"/>
      <c r="AEB51" s="79"/>
      <c r="AEC51" s="79"/>
      <c r="AED51" s="79"/>
      <c r="AEE51" s="79"/>
      <c r="AEF51" s="79"/>
      <c r="AEG51" s="79"/>
      <c r="AEH51" s="79"/>
      <c r="AEI51" s="79"/>
      <c r="AEJ51" s="79"/>
      <c r="AEK51" s="79"/>
      <c r="AEL51" s="79"/>
      <c r="AEM51" s="79"/>
      <c r="AEN51" s="79"/>
      <c r="AEO51" s="79"/>
      <c r="AEP51" s="79"/>
      <c r="AEQ51" s="79"/>
      <c r="AER51" s="79"/>
      <c r="AES51" s="79"/>
      <c r="AET51" s="79"/>
      <c r="AEU51" s="79"/>
      <c r="AEV51" s="79"/>
      <c r="AEW51" s="79"/>
      <c r="AEX51" s="79"/>
      <c r="AEY51" s="79"/>
      <c r="AEZ51" s="79"/>
      <c r="AFA51" s="79"/>
      <c r="AFB51" s="79"/>
      <c r="AFC51" s="79"/>
      <c r="AFD51" s="79"/>
      <c r="AFE51" s="79"/>
      <c r="AFF51" s="79"/>
      <c r="AFG51" s="79"/>
      <c r="AFH51" s="79"/>
      <c r="AFI51" s="79"/>
      <c r="AFJ51" s="79"/>
      <c r="AFK51" s="79"/>
      <c r="AFL51" s="79"/>
      <c r="AFM51" s="79"/>
      <c r="AFN51" s="79"/>
      <c r="AFO51" s="79"/>
      <c r="AFP51" s="79"/>
      <c r="AFQ51" s="79"/>
      <c r="AFR51" s="79"/>
      <c r="AFS51" s="79"/>
      <c r="AFT51" s="79"/>
      <c r="AFU51" s="79"/>
      <c r="AFV51" s="79"/>
      <c r="AFW51" s="79"/>
      <c r="AFX51" s="79"/>
      <c r="AFY51" s="79"/>
      <c r="AFZ51" s="79"/>
      <c r="AGA51" s="79"/>
      <c r="AGB51" s="79"/>
      <c r="AGC51" s="79"/>
      <c r="AGD51" s="79"/>
      <c r="AGE51" s="79"/>
      <c r="AGF51" s="79"/>
      <c r="AGG51" s="79"/>
      <c r="AGH51" s="79"/>
      <c r="AGI51" s="79"/>
      <c r="AGJ51" s="79"/>
      <c r="AGK51" s="79"/>
      <c r="AGL51" s="79"/>
      <c r="AGM51" s="79"/>
      <c r="AGN51" s="79"/>
      <c r="AGO51" s="79"/>
      <c r="AGP51" s="79"/>
      <c r="AGQ51" s="79"/>
      <c r="AGR51" s="79"/>
      <c r="AGS51" s="79"/>
      <c r="AGT51" s="79"/>
      <c r="AGU51" s="79"/>
      <c r="AGV51" s="79"/>
      <c r="AGW51" s="79"/>
      <c r="AGX51" s="79"/>
      <c r="AGY51" s="79"/>
      <c r="AGZ51" s="79"/>
      <c r="AHA51" s="79"/>
      <c r="AHB51" s="79"/>
      <c r="AHC51" s="79"/>
      <c r="AHD51" s="79"/>
      <c r="AHE51" s="79"/>
      <c r="AHF51" s="79"/>
      <c r="AHG51" s="79"/>
      <c r="AHH51" s="79"/>
      <c r="AHI51" s="79"/>
      <c r="AHJ51" s="79"/>
      <c r="AHK51" s="79"/>
      <c r="AHL51" s="79"/>
      <c r="AHM51" s="79"/>
      <c r="AHN51" s="79"/>
      <c r="AHO51" s="79"/>
      <c r="AHP51" s="79"/>
      <c r="AHQ51" s="79"/>
      <c r="AHR51" s="79"/>
      <c r="AHS51" s="79"/>
      <c r="AHT51" s="79"/>
      <c r="AHU51" s="79"/>
      <c r="AHV51" s="79"/>
      <c r="AHW51" s="79"/>
      <c r="AHX51" s="79"/>
      <c r="AHY51" s="79"/>
      <c r="AHZ51" s="79"/>
      <c r="AIA51" s="79"/>
      <c r="AIB51" s="79"/>
      <c r="AIC51" s="79"/>
      <c r="AID51" s="79"/>
      <c r="AIE51" s="79"/>
      <c r="AIF51" s="79"/>
      <c r="AIG51" s="79"/>
      <c r="AIH51" s="79"/>
      <c r="AII51" s="79"/>
      <c r="AIJ51" s="79"/>
      <c r="AIK51" s="79"/>
      <c r="AIL51" s="79"/>
      <c r="AIM51" s="79"/>
      <c r="AIN51" s="79"/>
      <c r="AIO51" s="79"/>
      <c r="AIP51" s="79"/>
      <c r="AIQ51" s="79"/>
      <c r="AIR51" s="79"/>
      <c r="AIS51" s="79"/>
      <c r="AIT51" s="79"/>
      <c r="AIU51" s="79"/>
      <c r="AIV51" s="79"/>
      <c r="AIW51" s="79"/>
      <c r="AIX51" s="79"/>
      <c r="AIY51" s="79"/>
      <c r="AIZ51" s="79"/>
      <c r="AJA51" s="79"/>
      <c r="AJB51" s="79"/>
      <c r="AJC51" s="79"/>
      <c r="AJD51" s="79"/>
      <c r="AJE51" s="79"/>
      <c r="AJF51" s="79"/>
      <c r="AJG51" s="79"/>
      <c r="AJH51" s="79"/>
      <c r="AJI51" s="79"/>
      <c r="AJJ51" s="79"/>
      <c r="AJK51" s="79"/>
      <c r="AJL51" s="79"/>
      <c r="AJM51" s="79"/>
      <c r="AJN51" s="79"/>
      <c r="AJO51" s="79"/>
      <c r="AJP51" s="79"/>
      <c r="AJQ51" s="79"/>
      <c r="AJR51" s="79"/>
      <c r="AJS51" s="79"/>
      <c r="AJT51" s="79"/>
      <c r="AJU51" s="79"/>
      <c r="AJV51" s="79"/>
      <c r="AJW51" s="79"/>
      <c r="AJX51" s="79"/>
      <c r="AJY51" s="79"/>
      <c r="AJZ51" s="79"/>
      <c r="AKA51" s="79"/>
      <c r="AKB51" s="79"/>
      <c r="AKC51" s="79"/>
      <c r="AKD51" s="79"/>
      <c r="AKE51" s="79"/>
      <c r="AKF51" s="79"/>
      <c r="AKG51" s="79"/>
      <c r="AKH51" s="79"/>
      <c r="AKI51" s="79"/>
      <c r="AKJ51" s="79"/>
      <c r="AKK51" s="79"/>
      <c r="AKL51" s="79"/>
      <c r="AKM51" s="79"/>
      <c r="AKN51" s="79"/>
      <c r="AKO51" s="79"/>
      <c r="AKP51" s="79"/>
      <c r="AKQ51" s="79"/>
      <c r="AKR51" s="79"/>
      <c r="AKS51" s="79"/>
      <c r="AKT51" s="79"/>
      <c r="AKU51" s="79"/>
      <c r="AKV51" s="79"/>
      <c r="AKW51" s="79"/>
      <c r="AKX51" s="79"/>
      <c r="AKY51" s="79"/>
      <c r="AKZ51" s="79"/>
      <c r="ALA51" s="79"/>
      <c r="ALB51" s="79"/>
      <c r="ALC51" s="79"/>
      <c r="ALD51" s="79"/>
      <c r="ALE51" s="79"/>
      <c r="ALF51" s="79"/>
      <c r="ALG51" s="79"/>
      <c r="ALH51" s="79"/>
      <c r="ALI51" s="79"/>
      <c r="ALJ51" s="79"/>
      <c r="ALK51" s="79"/>
      <c r="ALL51" s="79"/>
      <c r="ALM51" s="79"/>
      <c r="ALN51" s="79"/>
      <c r="ALO51" s="79"/>
      <c r="ALP51" s="79"/>
      <c r="ALQ51" s="79"/>
      <c r="ALR51" s="79"/>
      <c r="ALS51" s="79"/>
      <c r="ALT51" s="79"/>
      <c r="ALU51" s="79"/>
      <c r="ALV51" s="79"/>
      <c r="ALW51" s="79"/>
      <c r="ALX51" s="79"/>
      <c r="ALY51" s="79"/>
      <c r="ALZ51" s="79"/>
      <c r="AMA51" s="79"/>
      <c r="AMB51" s="79"/>
      <c r="AMC51" s="79"/>
      <c r="AMD51" s="79"/>
      <c r="AME51" s="79"/>
      <c r="AMF51" s="79"/>
      <c r="AMG51" s="79"/>
      <c r="AMH51" s="79"/>
      <c r="AMI51" s="79"/>
      <c r="AMJ51" s="79"/>
      <c r="AMK51" s="79"/>
    </row>
    <row r="52" spans="1:1025" s="133" customFormat="1" ht="12.75" customHeight="1">
      <c r="A52" s="79"/>
      <c r="B52" s="79"/>
      <c r="C52" s="498"/>
      <c r="D52" s="501"/>
      <c r="E52" s="558"/>
      <c r="F52" s="562"/>
      <c r="G52" s="504"/>
      <c r="H52" s="525"/>
      <c r="I52" s="504"/>
      <c r="J52" s="564"/>
      <c r="K52" s="564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  <c r="EG52" s="79"/>
      <c r="EH52" s="79"/>
      <c r="EI52" s="79"/>
      <c r="EJ52" s="79"/>
      <c r="EK52" s="79"/>
      <c r="EL52" s="79"/>
      <c r="EM52" s="79"/>
      <c r="EN52" s="79"/>
      <c r="EO52" s="79"/>
      <c r="EP52" s="79"/>
      <c r="EQ52" s="79"/>
      <c r="ER52" s="79"/>
      <c r="ES52" s="79"/>
      <c r="ET52" s="79"/>
      <c r="EU52" s="79"/>
      <c r="EV52" s="79"/>
      <c r="EW52" s="79"/>
      <c r="EX52" s="79"/>
      <c r="EY52" s="79"/>
      <c r="EZ52" s="79"/>
      <c r="FA52" s="79"/>
      <c r="FB52" s="79"/>
      <c r="FC52" s="79"/>
      <c r="FD52" s="79"/>
      <c r="FE52" s="79"/>
      <c r="FF52" s="79"/>
      <c r="FG52" s="79"/>
      <c r="FH52" s="79"/>
      <c r="FI52" s="79"/>
      <c r="FJ52" s="79"/>
      <c r="FK52" s="79"/>
      <c r="FL52" s="79"/>
      <c r="FM52" s="79"/>
      <c r="FN52" s="79"/>
      <c r="FO52" s="79"/>
      <c r="FP52" s="79"/>
      <c r="FQ52" s="79"/>
      <c r="FR52" s="79"/>
      <c r="FS52" s="79"/>
      <c r="FT52" s="79"/>
      <c r="FU52" s="79"/>
      <c r="FV52" s="79"/>
      <c r="FW52" s="79"/>
      <c r="FX52" s="79"/>
      <c r="FY52" s="79"/>
      <c r="FZ52" s="79"/>
      <c r="GA52" s="79"/>
      <c r="GB52" s="79"/>
      <c r="GC52" s="79"/>
      <c r="GD52" s="79"/>
      <c r="GE52" s="79"/>
      <c r="GF52" s="79"/>
      <c r="GG52" s="79"/>
      <c r="GH52" s="79"/>
      <c r="GI52" s="79"/>
      <c r="GJ52" s="79"/>
      <c r="GK52" s="79"/>
      <c r="GL52" s="79"/>
      <c r="GM52" s="79"/>
      <c r="GN52" s="79"/>
      <c r="GO52" s="79"/>
      <c r="GP52" s="79"/>
      <c r="GQ52" s="79"/>
      <c r="GR52" s="79"/>
      <c r="GS52" s="79"/>
      <c r="GT52" s="79"/>
      <c r="GU52" s="79"/>
      <c r="GV52" s="79"/>
      <c r="GW52" s="79"/>
      <c r="GX52" s="79"/>
      <c r="GY52" s="79"/>
      <c r="GZ52" s="79"/>
      <c r="HA52" s="79"/>
      <c r="HB52" s="79"/>
      <c r="HC52" s="79"/>
      <c r="HD52" s="79"/>
      <c r="HE52" s="79"/>
      <c r="HF52" s="79"/>
      <c r="HG52" s="79"/>
      <c r="HH52" s="79"/>
      <c r="HI52" s="79"/>
      <c r="HJ52" s="79"/>
      <c r="HK52" s="79"/>
      <c r="HL52" s="79"/>
      <c r="HM52" s="79"/>
      <c r="HN52" s="79"/>
      <c r="HO52" s="79"/>
      <c r="HP52" s="79"/>
      <c r="HQ52" s="79"/>
      <c r="HR52" s="79"/>
      <c r="HS52" s="79"/>
      <c r="HT52" s="79"/>
      <c r="HU52" s="79"/>
      <c r="HV52" s="79"/>
      <c r="HW52" s="79"/>
      <c r="HX52" s="79"/>
      <c r="HY52" s="79"/>
      <c r="HZ52" s="79"/>
      <c r="IA52" s="79"/>
      <c r="IB52" s="79"/>
      <c r="IC52" s="79"/>
      <c r="ID52" s="79"/>
      <c r="IE52" s="79"/>
      <c r="IF52" s="79"/>
      <c r="IG52" s="79"/>
      <c r="IH52" s="79"/>
      <c r="II52" s="79"/>
      <c r="IJ52" s="79"/>
      <c r="IK52" s="79"/>
      <c r="IL52" s="79"/>
      <c r="IM52" s="79"/>
      <c r="IN52" s="79"/>
      <c r="IO52" s="79"/>
      <c r="IP52" s="79"/>
      <c r="IQ52" s="79"/>
      <c r="IR52" s="79"/>
      <c r="IS52" s="79"/>
      <c r="IT52" s="79"/>
      <c r="IU52" s="79"/>
      <c r="IV52" s="79"/>
      <c r="IW52" s="79"/>
      <c r="IX52" s="79"/>
      <c r="IY52" s="79"/>
      <c r="IZ52" s="79"/>
      <c r="JA52" s="79"/>
      <c r="JB52" s="79"/>
      <c r="JC52" s="79"/>
      <c r="JD52" s="79"/>
      <c r="JE52" s="79"/>
      <c r="JF52" s="79"/>
      <c r="JG52" s="79"/>
      <c r="JH52" s="79"/>
      <c r="JI52" s="79"/>
      <c r="JJ52" s="79"/>
      <c r="JK52" s="79"/>
      <c r="JL52" s="79"/>
      <c r="JM52" s="79"/>
      <c r="JN52" s="79"/>
      <c r="JO52" s="79"/>
      <c r="JP52" s="79"/>
      <c r="JQ52" s="79"/>
      <c r="JR52" s="79"/>
      <c r="JS52" s="79"/>
      <c r="JT52" s="79"/>
      <c r="JU52" s="79"/>
      <c r="JV52" s="79"/>
      <c r="JW52" s="79"/>
      <c r="JX52" s="79"/>
      <c r="JY52" s="79"/>
      <c r="JZ52" s="79"/>
      <c r="KA52" s="79"/>
      <c r="KB52" s="79"/>
      <c r="KC52" s="79"/>
      <c r="KD52" s="79"/>
      <c r="KE52" s="79"/>
      <c r="KF52" s="79"/>
      <c r="KG52" s="79"/>
      <c r="KH52" s="79"/>
      <c r="KI52" s="79"/>
      <c r="KJ52" s="79"/>
      <c r="KK52" s="79"/>
      <c r="KL52" s="79"/>
      <c r="KM52" s="79"/>
      <c r="KN52" s="79"/>
      <c r="KO52" s="79"/>
      <c r="KP52" s="79"/>
      <c r="KQ52" s="79"/>
      <c r="KR52" s="79"/>
      <c r="KS52" s="79"/>
      <c r="KT52" s="79"/>
      <c r="KU52" s="79"/>
      <c r="KV52" s="79"/>
      <c r="KW52" s="79"/>
      <c r="KX52" s="79"/>
      <c r="KY52" s="79"/>
      <c r="KZ52" s="79"/>
      <c r="LA52" s="79"/>
      <c r="LB52" s="79"/>
      <c r="LC52" s="79"/>
      <c r="LD52" s="79"/>
      <c r="LE52" s="79"/>
      <c r="LF52" s="79"/>
      <c r="LG52" s="79"/>
      <c r="LH52" s="79"/>
      <c r="LI52" s="79"/>
      <c r="LJ52" s="79"/>
      <c r="LK52" s="79"/>
      <c r="LL52" s="79"/>
      <c r="LM52" s="79"/>
      <c r="LN52" s="79"/>
      <c r="LO52" s="79"/>
      <c r="LP52" s="79"/>
      <c r="LQ52" s="79"/>
      <c r="LR52" s="79"/>
      <c r="LS52" s="79"/>
      <c r="LT52" s="79"/>
      <c r="LU52" s="79"/>
      <c r="LV52" s="79"/>
      <c r="LW52" s="79"/>
      <c r="LX52" s="79"/>
      <c r="LY52" s="79"/>
      <c r="LZ52" s="79"/>
      <c r="MA52" s="79"/>
      <c r="MB52" s="79"/>
      <c r="MC52" s="79"/>
      <c r="MD52" s="79"/>
      <c r="ME52" s="79"/>
      <c r="MF52" s="79"/>
      <c r="MG52" s="79"/>
      <c r="MH52" s="79"/>
      <c r="MI52" s="79"/>
      <c r="MJ52" s="79"/>
      <c r="MK52" s="79"/>
      <c r="ML52" s="79"/>
      <c r="MM52" s="79"/>
      <c r="MN52" s="79"/>
      <c r="MO52" s="79"/>
      <c r="MP52" s="79"/>
      <c r="MQ52" s="79"/>
      <c r="MR52" s="79"/>
      <c r="MS52" s="79"/>
      <c r="MT52" s="79"/>
      <c r="MU52" s="79"/>
      <c r="MV52" s="79"/>
      <c r="MW52" s="79"/>
      <c r="MX52" s="79"/>
      <c r="MY52" s="79"/>
      <c r="MZ52" s="79"/>
      <c r="NA52" s="79"/>
      <c r="NB52" s="79"/>
      <c r="NC52" s="79"/>
      <c r="ND52" s="79"/>
      <c r="NE52" s="79"/>
      <c r="NF52" s="79"/>
      <c r="NG52" s="79"/>
      <c r="NH52" s="79"/>
      <c r="NI52" s="79"/>
      <c r="NJ52" s="79"/>
      <c r="NK52" s="79"/>
      <c r="NL52" s="79"/>
      <c r="NM52" s="79"/>
      <c r="NN52" s="79"/>
      <c r="NO52" s="79"/>
      <c r="NP52" s="79"/>
      <c r="NQ52" s="79"/>
      <c r="NR52" s="79"/>
      <c r="NS52" s="79"/>
      <c r="NT52" s="79"/>
      <c r="NU52" s="79"/>
      <c r="NV52" s="79"/>
      <c r="NW52" s="79"/>
      <c r="NX52" s="79"/>
      <c r="NY52" s="79"/>
      <c r="NZ52" s="79"/>
      <c r="OA52" s="79"/>
      <c r="OB52" s="79"/>
      <c r="OC52" s="79"/>
      <c r="OD52" s="79"/>
      <c r="OE52" s="79"/>
      <c r="OF52" s="79"/>
      <c r="OG52" s="79"/>
      <c r="OH52" s="79"/>
      <c r="OI52" s="79"/>
      <c r="OJ52" s="79"/>
      <c r="OK52" s="79"/>
      <c r="OL52" s="79"/>
      <c r="OM52" s="79"/>
      <c r="ON52" s="79"/>
      <c r="OO52" s="79"/>
      <c r="OP52" s="79"/>
      <c r="OQ52" s="79"/>
      <c r="OR52" s="79"/>
      <c r="OS52" s="79"/>
      <c r="OT52" s="79"/>
      <c r="OU52" s="79"/>
      <c r="OV52" s="79"/>
      <c r="OW52" s="79"/>
      <c r="OX52" s="79"/>
      <c r="OY52" s="79"/>
      <c r="OZ52" s="79"/>
      <c r="PA52" s="79"/>
      <c r="PB52" s="79"/>
      <c r="PC52" s="79"/>
      <c r="PD52" s="79"/>
      <c r="PE52" s="79"/>
      <c r="PF52" s="79"/>
      <c r="PG52" s="79"/>
      <c r="PH52" s="79"/>
      <c r="PI52" s="79"/>
      <c r="PJ52" s="79"/>
      <c r="PK52" s="79"/>
      <c r="PL52" s="79"/>
      <c r="PM52" s="79"/>
      <c r="PN52" s="79"/>
      <c r="PO52" s="79"/>
      <c r="PP52" s="79"/>
      <c r="PQ52" s="79"/>
      <c r="PR52" s="79"/>
      <c r="PS52" s="79"/>
      <c r="PT52" s="79"/>
      <c r="PU52" s="79"/>
      <c r="PV52" s="79"/>
      <c r="PW52" s="79"/>
      <c r="PX52" s="79"/>
      <c r="PY52" s="79"/>
      <c r="PZ52" s="79"/>
      <c r="QA52" s="79"/>
      <c r="QB52" s="79"/>
      <c r="QC52" s="79"/>
      <c r="QD52" s="79"/>
      <c r="QE52" s="79"/>
      <c r="QF52" s="79"/>
      <c r="QG52" s="79"/>
      <c r="QH52" s="79"/>
      <c r="QI52" s="79"/>
      <c r="QJ52" s="79"/>
      <c r="QK52" s="79"/>
      <c r="QL52" s="79"/>
      <c r="QM52" s="79"/>
      <c r="QN52" s="79"/>
      <c r="QO52" s="79"/>
      <c r="QP52" s="79"/>
      <c r="QQ52" s="79"/>
      <c r="QR52" s="79"/>
      <c r="QS52" s="79"/>
      <c r="QT52" s="79"/>
      <c r="QU52" s="79"/>
      <c r="QV52" s="79"/>
      <c r="QW52" s="79"/>
      <c r="QX52" s="79"/>
      <c r="QY52" s="79"/>
      <c r="QZ52" s="79"/>
      <c r="RA52" s="79"/>
      <c r="RB52" s="79"/>
      <c r="RC52" s="79"/>
      <c r="RD52" s="79"/>
      <c r="RE52" s="79"/>
      <c r="RF52" s="79"/>
      <c r="RG52" s="79"/>
      <c r="RH52" s="79"/>
      <c r="RI52" s="79"/>
      <c r="RJ52" s="79"/>
      <c r="RK52" s="79"/>
      <c r="RL52" s="79"/>
      <c r="RM52" s="79"/>
      <c r="RN52" s="79"/>
      <c r="RO52" s="79"/>
      <c r="RP52" s="79"/>
      <c r="RQ52" s="79"/>
      <c r="RR52" s="79"/>
      <c r="RS52" s="79"/>
      <c r="RT52" s="79"/>
      <c r="RU52" s="79"/>
      <c r="RV52" s="79"/>
      <c r="RW52" s="79"/>
      <c r="RX52" s="79"/>
      <c r="RY52" s="79"/>
      <c r="RZ52" s="79"/>
      <c r="SA52" s="79"/>
      <c r="SB52" s="79"/>
      <c r="SC52" s="79"/>
      <c r="SD52" s="79"/>
      <c r="SE52" s="79"/>
      <c r="SF52" s="79"/>
      <c r="SG52" s="79"/>
      <c r="SH52" s="79"/>
      <c r="SI52" s="79"/>
      <c r="SJ52" s="79"/>
      <c r="SK52" s="79"/>
      <c r="SL52" s="79"/>
      <c r="SM52" s="79"/>
      <c r="SN52" s="79"/>
      <c r="SO52" s="79"/>
      <c r="SP52" s="79"/>
      <c r="SQ52" s="79"/>
      <c r="SR52" s="79"/>
      <c r="SS52" s="79"/>
      <c r="ST52" s="79"/>
      <c r="SU52" s="79"/>
      <c r="SV52" s="79"/>
      <c r="SW52" s="79"/>
      <c r="SX52" s="79"/>
      <c r="SY52" s="79"/>
      <c r="SZ52" s="79"/>
      <c r="TA52" s="79"/>
      <c r="TB52" s="79"/>
      <c r="TC52" s="79"/>
      <c r="TD52" s="79"/>
      <c r="TE52" s="79"/>
      <c r="TF52" s="79"/>
      <c r="TG52" s="79"/>
      <c r="TH52" s="79"/>
      <c r="TI52" s="79"/>
      <c r="TJ52" s="79"/>
      <c r="TK52" s="79"/>
      <c r="TL52" s="79"/>
      <c r="TM52" s="79"/>
      <c r="TN52" s="79"/>
      <c r="TO52" s="79"/>
      <c r="TP52" s="79"/>
      <c r="TQ52" s="79"/>
      <c r="TR52" s="79"/>
      <c r="TS52" s="79"/>
      <c r="TT52" s="79"/>
      <c r="TU52" s="79"/>
      <c r="TV52" s="79"/>
      <c r="TW52" s="79"/>
      <c r="TX52" s="79"/>
      <c r="TY52" s="79"/>
      <c r="TZ52" s="79"/>
      <c r="UA52" s="79"/>
      <c r="UB52" s="79"/>
      <c r="UC52" s="79"/>
      <c r="UD52" s="79"/>
      <c r="UE52" s="79"/>
      <c r="UF52" s="79"/>
      <c r="UG52" s="79"/>
      <c r="UH52" s="79"/>
      <c r="UI52" s="79"/>
      <c r="UJ52" s="79"/>
      <c r="UK52" s="79"/>
      <c r="UL52" s="79"/>
      <c r="UM52" s="79"/>
      <c r="UN52" s="79"/>
      <c r="UO52" s="79"/>
      <c r="UP52" s="79"/>
      <c r="UQ52" s="79"/>
      <c r="UR52" s="79"/>
      <c r="US52" s="79"/>
      <c r="UT52" s="79"/>
      <c r="UU52" s="79"/>
      <c r="UV52" s="79"/>
      <c r="UW52" s="79"/>
      <c r="UX52" s="79"/>
      <c r="UY52" s="79"/>
      <c r="UZ52" s="79"/>
      <c r="VA52" s="79"/>
      <c r="VB52" s="79"/>
      <c r="VC52" s="79"/>
      <c r="VD52" s="79"/>
      <c r="VE52" s="79"/>
      <c r="VF52" s="79"/>
      <c r="VG52" s="79"/>
      <c r="VH52" s="79"/>
      <c r="VI52" s="79"/>
      <c r="VJ52" s="79"/>
      <c r="VK52" s="79"/>
      <c r="VL52" s="79"/>
      <c r="VM52" s="79"/>
      <c r="VN52" s="79"/>
      <c r="VO52" s="79"/>
      <c r="VP52" s="79"/>
      <c r="VQ52" s="79"/>
      <c r="VR52" s="79"/>
      <c r="VS52" s="79"/>
      <c r="VT52" s="79"/>
      <c r="VU52" s="79"/>
      <c r="VV52" s="79"/>
      <c r="VW52" s="79"/>
      <c r="VX52" s="79"/>
      <c r="VY52" s="79"/>
      <c r="VZ52" s="79"/>
      <c r="WA52" s="79"/>
      <c r="WB52" s="79"/>
      <c r="WC52" s="79"/>
      <c r="WD52" s="79"/>
      <c r="WE52" s="79"/>
      <c r="WF52" s="79"/>
      <c r="WG52" s="79"/>
      <c r="WH52" s="79"/>
      <c r="WI52" s="79"/>
      <c r="WJ52" s="79"/>
      <c r="WK52" s="79"/>
      <c r="WL52" s="79"/>
      <c r="WM52" s="79"/>
      <c r="WN52" s="79"/>
      <c r="WO52" s="79"/>
      <c r="WP52" s="79"/>
      <c r="WQ52" s="79"/>
      <c r="WR52" s="79"/>
      <c r="WS52" s="79"/>
      <c r="WT52" s="79"/>
      <c r="WU52" s="79"/>
      <c r="WV52" s="79"/>
      <c r="WW52" s="79"/>
      <c r="WX52" s="79"/>
      <c r="WY52" s="79"/>
      <c r="WZ52" s="79"/>
      <c r="XA52" s="79"/>
      <c r="XB52" s="79"/>
      <c r="XC52" s="79"/>
      <c r="XD52" s="79"/>
      <c r="XE52" s="79"/>
      <c r="XF52" s="79"/>
      <c r="XG52" s="79"/>
      <c r="XH52" s="79"/>
      <c r="XI52" s="79"/>
      <c r="XJ52" s="79"/>
      <c r="XK52" s="79"/>
      <c r="XL52" s="79"/>
      <c r="XM52" s="79"/>
      <c r="XN52" s="79"/>
      <c r="XO52" s="79"/>
      <c r="XP52" s="79"/>
      <c r="XQ52" s="79"/>
      <c r="XR52" s="79"/>
      <c r="XS52" s="79"/>
      <c r="XT52" s="79"/>
      <c r="XU52" s="79"/>
      <c r="XV52" s="79"/>
      <c r="XW52" s="79"/>
      <c r="XX52" s="79"/>
      <c r="XY52" s="79"/>
      <c r="XZ52" s="79"/>
      <c r="YA52" s="79"/>
      <c r="YB52" s="79"/>
      <c r="YC52" s="79"/>
      <c r="YD52" s="79"/>
      <c r="YE52" s="79"/>
      <c r="YF52" s="79"/>
      <c r="YG52" s="79"/>
      <c r="YH52" s="79"/>
      <c r="YI52" s="79"/>
      <c r="YJ52" s="79"/>
      <c r="YK52" s="79"/>
      <c r="YL52" s="79"/>
      <c r="YM52" s="79"/>
      <c r="YN52" s="79"/>
      <c r="YO52" s="79"/>
      <c r="YP52" s="79"/>
      <c r="YQ52" s="79"/>
      <c r="YR52" s="79"/>
      <c r="YS52" s="79"/>
      <c r="YT52" s="79"/>
      <c r="YU52" s="79"/>
      <c r="YV52" s="79"/>
      <c r="YW52" s="79"/>
      <c r="YX52" s="79"/>
      <c r="YY52" s="79"/>
      <c r="YZ52" s="79"/>
      <c r="ZA52" s="79"/>
      <c r="ZB52" s="79"/>
      <c r="ZC52" s="79"/>
      <c r="ZD52" s="79"/>
      <c r="ZE52" s="79"/>
      <c r="ZF52" s="79"/>
      <c r="ZG52" s="79"/>
      <c r="ZH52" s="79"/>
      <c r="ZI52" s="79"/>
      <c r="ZJ52" s="79"/>
      <c r="ZK52" s="79"/>
      <c r="ZL52" s="79"/>
      <c r="ZM52" s="79"/>
      <c r="ZN52" s="79"/>
      <c r="ZO52" s="79"/>
      <c r="ZP52" s="79"/>
      <c r="ZQ52" s="79"/>
      <c r="ZR52" s="79"/>
      <c r="ZS52" s="79"/>
      <c r="ZT52" s="79"/>
      <c r="ZU52" s="79"/>
      <c r="ZV52" s="79"/>
      <c r="ZW52" s="79"/>
      <c r="ZX52" s="79"/>
      <c r="ZY52" s="79"/>
      <c r="ZZ52" s="79"/>
      <c r="AAA52" s="79"/>
      <c r="AAB52" s="79"/>
      <c r="AAC52" s="79"/>
      <c r="AAD52" s="79"/>
      <c r="AAE52" s="79"/>
      <c r="AAF52" s="79"/>
      <c r="AAG52" s="79"/>
      <c r="AAH52" s="79"/>
      <c r="AAI52" s="79"/>
      <c r="AAJ52" s="79"/>
      <c r="AAK52" s="79"/>
      <c r="AAL52" s="79"/>
      <c r="AAM52" s="79"/>
      <c r="AAN52" s="79"/>
      <c r="AAO52" s="79"/>
      <c r="AAP52" s="79"/>
      <c r="AAQ52" s="79"/>
      <c r="AAR52" s="79"/>
      <c r="AAS52" s="79"/>
      <c r="AAT52" s="79"/>
      <c r="AAU52" s="79"/>
      <c r="AAV52" s="79"/>
      <c r="AAW52" s="79"/>
      <c r="AAX52" s="79"/>
      <c r="AAY52" s="79"/>
      <c r="AAZ52" s="79"/>
      <c r="ABA52" s="79"/>
      <c r="ABB52" s="79"/>
      <c r="ABC52" s="79"/>
      <c r="ABD52" s="79"/>
      <c r="ABE52" s="79"/>
      <c r="ABF52" s="79"/>
      <c r="ABG52" s="79"/>
      <c r="ABH52" s="79"/>
      <c r="ABI52" s="79"/>
      <c r="ABJ52" s="79"/>
      <c r="ABK52" s="79"/>
      <c r="ABL52" s="79"/>
      <c r="ABM52" s="79"/>
      <c r="ABN52" s="79"/>
      <c r="ABO52" s="79"/>
      <c r="ABP52" s="79"/>
      <c r="ABQ52" s="79"/>
      <c r="ABR52" s="79"/>
      <c r="ABS52" s="79"/>
      <c r="ABT52" s="79"/>
      <c r="ABU52" s="79"/>
      <c r="ABV52" s="79"/>
      <c r="ABW52" s="79"/>
      <c r="ABX52" s="79"/>
      <c r="ABY52" s="79"/>
      <c r="ABZ52" s="79"/>
      <c r="ACA52" s="79"/>
      <c r="ACB52" s="79"/>
      <c r="ACC52" s="79"/>
      <c r="ACD52" s="79"/>
      <c r="ACE52" s="79"/>
      <c r="ACF52" s="79"/>
      <c r="ACG52" s="79"/>
      <c r="ACH52" s="79"/>
      <c r="ACI52" s="79"/>
      <c r="ACJ52" s="79"/>
      <c r="ACK52" s="79"/>
      <c r="ACL52" s="79"/>
      <c r="ACM52" s="79"/>
      <c r="ACN52" s="79"/>
      <c r="ACO52" s="79"/>
      <c r="ACP52" s="79"/>
      <c r="ACQ52" s="79"/>
      <c r="ACR52" s="79"/>
      <c r="ACS52" s="79"/>
      <c r="ACT52" s="79"/>
      <c r="ACU52" s="79"/>
      <c r="ACV52" s="79"/>
      <c r="ACW52" s="79"/>
      <c r="ACX52" s="79"/>
      <c r="ACY52" s="79"/>
      <c r="ACZ52" s="79"/>
      <c r="ADA52" s="79"/>
      <c r="ADB52" s="79"/>
      <c r="ADC52" s="79"/>
      <c r="ADD52" s="79"/>
      <c r="ADE52" s="79"/>
      <c r="ADF52" s="79"/>
      <c r="ADG52" s="79"/>
      <c r="ADH52" s="79"/>
      <c r="ADI52" s="79"/>
      <c r="ADJ52" s="79"/>
      <c r="ADK52" s="79"/>
      <c r="ADL52" s="79"/>
      <c r="ADM52" s="79"/>
      <c r="ADN52" s="79"/>
      <c r="ADO52" s="79"/>
      <c r="ADP52" s="79"/>
      <c r="ADQ52" s="79"/>
      <c r="ADR52" s="79"/>
      <c r="ADS52" s="79"/>
      <c r="ADT52" s="79"/>
      <c r="ADU52" s="79"/>
      <c r="ADV52" s="79"/>
      <c r="ADW52" s="79"/>
      <c r="ADX52" s="79"/>
      <c r="ADY52" s="79"/>
      <c r="ADZ52" s="79"/>
      <c r="AEA52" s="79"/>
      <c r="AEB52" s="79"/>
      <c r="AEC52" s="79"/>
      <c r="AED52" s="79"/>
      <c r="AEE52" s="79"/>
      <c r="AEF52" s="79"/>
      <c r="AEG52" s="79"/>
      <c r="AEH52" s="79"/>
      <c r="AEI52" s="79"/>
      <c r="AEJ52" s="79"/>
      <c r="AEK52" s="79"/>
      <c r="AEL52" s="79"/>
      <c r="AEM52" s="79"/>
      <c r="AEN52" s="79"/>
      <c r="AEO52" s="79"/>
      <c r="AEP52" s="79"/>
      <c r="AEQ52" s="79"/>
      <c r="AER52" s="79"/>
      <c r="AES52" s="79"/>
      <c r="AET52" s="79"/>
      <c r="AEU52" s="79"/>
      <c r="AEV52" s="79"/>
      <c r="AEW52" s="79"/>
      <c r="AEX52" s="79"/>
      <c r="AEY52" s="79"/>
      <c r="AEZ52" s="79"/>
      <c r="AFA52" s="79"/>
      <c r="AFB52" s="79"/>
      <c r="AFC52" s="79"/>
      <c r="AFD52" s="79"/>
      <c r="AFE52" s="79"/>
      <c r="AFF52" s="79"/>
      <c r="AFG52" s="79"/>
      <c r="AFH52" s="79"/>
      <c r="AFI52" s="79"/>
      <c r="AFJ52" s="79"/>
      <c r="AFK52" s="79"/>
      <c r="AFL52" s="79"/>
      <c r="AFM52" s="79"/>
      <c r="AFN52" s="79"/>
      <c r="AFO52" s="79"/>
      <c r="AFP52" s="79"/>
      <c r="AFQ52" s="79"/>
      <c r="AFR52" s="79"/>
      <c r="AFS52" s="79"/>
      <c r="AFT52" s="79"/>
      <c r="AFU52" s="79"/>
      <c r="AFV52" s="79"/>
      <c r="AFW52" s="79"/>
      <c r="AFX52" s="79"/>
      <c r="AFY52" s="79"/>
      <c r="AFZ52" s="79"/>
      <c r="AGA52" s="79"/>
      <c r="AGB52" s="79"/>
      <c r="AGC52" s="79"/>
      <c r="AGD52" s="79"/>
      <c r="AGE52" s="79"/>
      <c r="AGF52" s="79"/>
      <c r="AGG52" s="79"/>
      <c r="AGH52" s="79"/>
      <c r="AGI52" s="79"/>
      <c r="AGJ52" s="79"/>
      <c r="AGK52" s="79"/>
      <c r="AGL52" s="79"/>
      <c r="AGM52" s="79"/>
      <c r="AGN52" s="79"/>
      <c r="AGO52" s="79"/>
      <c r="AGP52" s="79"/>
      <c r="AGQ52" s="79"/>
      <c r="AGR52" s="79"/>
      <c r="AGS52" s="79"/>
      <c r="AGT52" s="79"/>
      <c r="AGU52" s="79"/>
      <c r="AGV52" s="79"/>
      <c r="AGW52" s="79"/>
      <c r="AGX52" s="79"/>
      <c r="AGY52" s="79"/>
      <c r="AGZ52" s="79"/>
      <c r="AHA52" s="79"/>
      <c r="AHB52" s="79"/>
      <c r="AHC52" s="79"/>
      <c r="AHD52" s="79"/>
      <c r="AHE52" s="79"/>
      <c r="AHF52" s="79"/>
      <c r="AHG52" s="79"/>
      <c r="AHH52" s="79"/>
      <c r="AHI52" s="79"/>
      <c r="AHJ52" s="79"/>
      <c r="AHK52" s="79"/>
      <c r="AHL52" s="79"/>
      <c r="AHM52" s="79"/>
      <c r="AHN52" s="79"/>
      <c r="AHO52" s="79"/>
      <c r="AHP52" s="79"/>
      <c r="AHQ52" s="79"/>
      <c r="AHR52" s="79"/>
      <c r="AHS52" s="79"/>
      <c r="AHT52" s="79"/>
      <c r="AHU52" s="79"/>
      <c r="AHV52" s="79"/>
      <c r="AHW52" s="79"/>
      <c r="AHX52" s="79"/>
      <c r="AHY52" s="79"/>
      <c r="AHZ52" s="79"/>
      <c r="AIA52" s="79"/>
      <c r="AIB52" s="79"/>
      <c r="AIC52" s="79"/>
      <c r="AID52" s="79"/>
      <c r="AIE52" s="79"/>
      <c r="AIF52" s="79"/>
      <c r="AIG52" s="79"/>
      <c r="AIH52" s="79"/>
      <c r="AII52" s="79"/>
      <c r="AIJ52" s="79"/>
      <c r="AIK52" s="79"/>
      <c r="AIL52" s="79"/>
      <c r="AIM52" s="79"/>
      <c r="AIN52" s="79"/>
      <c r="AIO52" s="79"/>
      <c r="AIP52" s="79"/>
      <c r="AIQ52" s="79"/>
      <c r="AIR52" s="79"/>
      <c r="AIS52" s="79"/>
      <c r="AIT52" s="79"/>
      <c r="AIU52" s="79"/>
      <c r="AIV52" s="79"/>
      <c r="AIW52" s="79"/>
      <c r="AIX52" s="79"/>
      <c r="AIY52" s="79"/>
      <c r="AIZ52" s="79"/>
      <c r="AJA52" s="79"/>
      <c r="AJB52" s="79"/>
      <c r="AJC52" s="79"/>
      <c r="AJD52" s="79"/>
      <c r="AJE52" s="79"/>
      <c r="AJF52" s="79"/>
      <c r="AJG52" s="79"/>
      <c r="AJH52" s="79"/>
      <c r="AJI52" s="79"/>
      <c r="AJJ52" s="79"/>
      <c r="AJK52" s="79"/>
      <c r="AJL52" s="79"/>
      <c r="AJM52" s="79"/>
      <c r="AJN52" s="79"/>
      <c r="AJO52" s="79"/>
      <c r="AJP52" s="79"/>
      <c r="AJQ52" s="79"/>
      <c r="AJR52" s="79"/>
      <c r="AJS52" s="79"/>
      <c r="AJT52" s="79"/>
      <c r="AJU52" s="79"/>
      <c r="AJV52" s="79"/>
      <c r="AJW52" s="79"/>
      <c r="AJX52" s="79"/>
      <c r="AJY52" s="79"/>
      <c r="AJZ52" s="79"/>
      <c r="AKA52" s="79"/>
      <c r="AKB52" s="79"/>
      <c r="AKC52" s="79"/>
      <c r="AKD52" s="79"/>
      <c r="AKE52" s="79"/>
      <c r="AKF52" s="79"/>
      <c r="AKG52" s="79"/>
      <c r="AKH52" s="79"/>
      <c r="AKI52" s="79"/>
      <c r="AKJ52" s="79"/>
      <c r="AKK52" s="79"/>
      <c r="AKL52" s="79"/>
      <c r="AKM52" s="79"/>
      <c r="AKN52" s="79"/>
      <c r="AKO52" s="79"/>
      <c r="AKP52" s="79"/>
      <c r="AKQ52" s="79"/>
      <c r="AKR52" s="79"/>
      <c r="AKS52" s="79"/>
      <c r="AKT52" s="79"/>
      <c r="AKU52" s="79"/>
      <c r="AKV52" s="79"/>
      <c r="AKW52" s="79"/>
      <c r="AKX52" s="79"/>
      <c r="AKY52" s="79"/>
      <c r="AKZ52" s="79"/>
      <c r="ALA52" s="79"/>
      <c r="ALB52" s="79"/>
      <c r="ALC52" s="79"/>
      <c r="ALD52" s="79"/>
      <c r="ALE52" s="79"/>
      <c r="ALF52" s="79"/>
      <c r="ALG52" s="79"/>
      <c r="ALH52" s="79"/>
      <c r="ALI52" s="79"/>
      <c r="ALJ52" s="79"/>
      <c r="ALK52" s="79"/>
      <c r="ALL52" s="79"/>
      <c r="ALM52" s="79"/>
      <c r="ALN52" s="79"/>
      <c r="ALO52" s="79"/>
      <c r="ALP52" s="79"/>
      <c r="ALQ52" s="79"/>
      <c r="ALR52" s="79"/>
      <c r="ALS52" s="79"/>
      <c r="ALT52" s="79"/>
      <c r="ALU52" s="79"/>
      <c r="ALV52" s="79"/>
      <c r="ALW52" s="79"/>
      <c r="ALX52" s="79"/>
      <c r="ALY52" s="79"/>
      <c r="ALZ52" s="79"/>
      <c r="AMA52" s="79"/>
      <c r="AMB52" s="79"/>
      <c r="AMC52" s="79"/>
      <c r="AMD52" s="79"/>
      <c r="AME52" s="79"/>
      <c r="AMF52" s="79"/>
      <c r="AMG52" s="79"/>
      <c r="AMH52" s="79"/>
      <c r="AMI52" s="79"/>
      <c r="AMJ52" s="79"/>
      <c r="AMK52" s="79"/>
    </row>
    <row r="53" spans="1:1025" s="133" customFormat="1" ht="12.75" customHeight="1">
      <c r="A53" s="79"/>
      <c r="B53" s="79"/>
      <c r="C53" s="498"/>
      <c r="D53" s="501"/>
      <c r="E53" s="558"/>
      <c r="F53" s="562"/>
      <c r="G53" s="504"/>
      <c r="H53" s="526"/>
      <c r="I53" s="504"/>
      <c r="J53" s="564"/>
      <c r="K53" s="564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  <c r="HH53" s="79"/>
      <c r="HI53" s="79"/>
      <c r="HJ53" s="79"/>
      <c r="HK53" s="79"/>
      <c r="HL53" s="79"/>
      <c r="HM53" s="79"/>
      <c r="HN53" s="79"/>
      <c r="HO53" s="79"/>
      <c r="HP53" s="79"/>
      <c r="HQ53" s="79"/>
      <c r="HR53" s="79"/>
      <c r="HS53" s="79"/>
      <c r="HT53" s="79"/>
      <c r="HU53" s="79"/>
      <c r="HV53" s="79"/>
      <c r="HW53" s="79"/>
      <c r="HX53" s="79"/>
      <c r="HY53" s="79"/>
      <c r="HZ53" s="79"/>
      <c r="IA53" s="79"/>
      <c r="IB53" s="79"/>
      <c r="IC53" s="79"/>
      <c r="ID53" s="79"/>
      <c r="IE53" s="79"/>
      <c r="IF53" s="79"/>
      <c r="IG53" s="79"/>
      <c r="IH53" s="79"/>
      <c r="II53" s="79"/>
      <c r="IJ53" s="79"/>
      <c r="IK53" s="79"/>
      <c r="IL53" s="79"/>
      <c r="IM53" s="79"/>
      <c r="IN53" s="79"/>
      <c r="IO53" s="79"/>
      <c r="IP53" s="79"/>
      <c r="IQ53" s="79"/>
      <c r="IR53" s="79"/>
      <c r="IS53" s="79"/>
      <c r="IT53" s="79"/>
      <c r="IU53" s="79"/>
      <c r="IV53" s="79"/>
      <c r="IW53" s="79"/>
      <c r="IX53" s="79"/>
      <c r="IY53" s="79"/>
      <c r="IZ53" s="79"/>
      <c r="JA53" s="79"/>
      <c r="JB53" s="79"/>
      <c r="JC53" s="79"/>
      <c r="JD53" s="79"/>
      <c r="JE53" s="79"/>
      <c r="JF53" s="79"/>
      <c r="JG53" s="79"/>
      <c r="JH53" s="79"/>
      <c r="JI53" s="79"/>
      <c r="JJ53" s="79"/>
      <c r="JK53" s="79"/>
      <c r="JL53" s="79"/>
      <c r="JM53" s="79"/>
      <c r="JN53" s="79"/>
      <c r="JO53" s="79"/>
      <c r="JP53" s="79"/>
      <c r="JQ53" s="79"/>
      <c r="JR53" s="79"/>
      <c r="JS53" s="79"/>
      <c r="JT53" s="79"/>
      <c r="JU53" s="79"/>
      <c r="JV53" s="79"/>
      <c r="JW53" s="79"/>
      <c r="JX53" s="79"/>
      <c r="JY53" s="79"/>
      <c r="JZ53" s="79"/>
      <c r="KA53" s="79"/>
      <c r="KB53" s="79"/>
      <c r="KC53" s="79"/>
      <c r="KD53" s="79"/>
      <c r="KE53" s="79"/>
      <c r="KF53" s="79"/>
      <c r="KG53" s="79"/>
      <c r="KH53" s="79"/>
      <c r="KI53" s="79"/>
      <c r="KJ53" s="79"/>
      <c r="KK53" s="79"/>
      <c r="KL53" s="79"/>
      <c r="KM53" s="79"/>
      <c r="KN53" s="79"/>
      <c r="KO53" s="79"/>
      <c r="KP53" s="79"/>
      <c r="KQ53" s="79"/>
      <c r="KR53" s="79"/>
      <c r="KS53" s="79"/>
      <c r="KT53" s="79"/>
      <c r="KU53" s="79"/>
      <c r="KV53" s="79"/>
      <c r="KW53" s="79"/>
      <c r="KX53" s="79"/>
      <c r="KY53" s="79"/>
      <c r="KZ53" s="79"/>
      <c r="LA53" s="79"/>
      <c r="LB53" s="79"/>
      <c r="LC53" s="79"/>
      <c r="LD53" s="79"/>
      <c r="LE53" s="79"/>
      <c r="LF53" s="79"/>
      <c r="LG53" s="79"/>
      <c r="LH53" s="79"/>
      <c r="LI53" s="79"/>
      <c r="LJ53" s="79"/>
      <c r="LK53" s="79"/>
      <c r="LL53" s="79"/>
      <c r="LM53" s="79"/>
      <c r="LN53" s="79"/>
      <c r="LO53" s="79"/>
      <c r="LP53" s="79"/>
      <c r="LQ53" s="79"/>
      <c r="LR53" s="79"/>
      <c r="LS53" s="79"/>
      <c r="LT53" s="79"/>
      <c r="LU53" s="79"/>
      <c r="LV53" s="79"/>
      <c r="LW53" s="79"/>
      <c r="LX53" s="79"/>
      <c r="LY53" s="79"/>
      <c r="LZ53" s="79"/>
      <c r="MA53" s="79"/>
      <c r="MB53" s="79"/>
      <c r="MC53" s="79"/>
      <c r="MD53" s="79"/>
      <c r="ME53" s="79"/>
      <c r="MF53" s="79"/>
      <c r="MG53" s="79"/>
      <c r="MH53" s="79"/>
      <c r="MI53" s="79"/>
      <c r="MJ53" s="79"/>
      <c r="MK53" s="79"/>
      <c r="ML53" s="79"/>
      <c r="MM53" s="79"/>
      <c r="MN53" s="79"/>
      <c r="MO53" s="79"/>
      <c r="MP53" s="79"/>
      <c r="MQ53" s="79"/>
      <c r="MR53" s="79"/>
      <c r="MS53" s="79"/>
      <c r="MT53" s="79"/>
      <c r="MU53" s="79"/>
      <c r="MV53" s="79"/>
      <c r="MW53" s="79"/>
      <c r="MX53" s="79"/>
      <c r="MY53" s="79"/>
      <c r="MZ53" s="79"/>
      <c r="NA53" s="79"/>
      <c r="NB53" s="79"/>
      <c r="NC53" s="79"/>
      <c r="ND53" s="79"/>
      <c r="NE53" s="79"/>
      <c r="NF53" s="79"/>
      <c r="NG53" s="79"/>
      <c r="NH53" s="79"/>
      <c r="NI53" s="79"/>
      <c r="NJ53" s="79"/>
      <c r="NK53" s="79"/>
      <c r="NL53" s="79"/>
      <c r="NM53" s="79"/>
      <c r="NN53" s="79"/>
      <c r="NO53" s="79"/>
      <c r="NP53" s="79"/>
      <c r="NQ53" s="79"/>
      <c r="NR53" s="79"/>
      <c r="NS53" s="79"/>
      <c r="NT53" s="79"/>
      <c r="NU53" s="79"/>
      <c r="NV53" s="79"/>
      <c r="NW53" s="79"/>
      <c r="NX53" s="79"/>
      <c r="NY53" s="79"/>
      <c r="NZ53" s="79"/>
      <c r="OA53" s="79"/>
      <c r="OB53" s="79"/>
      <c r="OC53" s="79"/>
      <c r="OD53" s="79"/>
      <c r="OE53" s="79"/>
      <c r="OF53" s="79"/>
      <c r="OG53" s="79"/>
      <c r="OH53" s="79"/>
      <c r="OI53" s="79"/>
      <c r="OJ53" s="79"/>
      <c r="OK53" s="79"/>
      <c r="OL53" s="79"/>
      <c r="OM53" s="79"/>
      <c r="ON53" s="79"/>
      <c r="OO53" s="79"/>
      <c r="OP53" s="79"/>
      <c r="OQ53" s="79"/>
      <c r="OR53" s="79"/>
      <c r="OS53" s="79"/>
      <c r="OT53" s="79"/>
      <c r="OU53" s="79"/>
      <c r="OV53" s="79"/>
      <c r="OW53" s="79"/>
      <c r="OX53" s="79"/>
      <c r="OY53" s="79"/>
      <c r="OZ53" s="79"/>
      <c r="PA53" s="79"/>
      <c r="PB53" s="79"/>
      <c r="PC53" s="79"/>
      <c r="PD53" s="79"/>
      <c r="PE53" s="79"/>
      <c r="PF53" s="79"/>
      <c r="PG53" s="79"/>
      <c r="PH53" s="79"/>
      <c r="PI53" s="79"/>
      <c r="PJ53" s="79"/>
      <c r="PK53" s="79"/>
      <c r="PL53" s="79"/>
      <c r="PM53" s="79"/>
      <c r="PN53" s="79"/>
      <c r="PO53" s="79"/>
      <c r="PP53" s="79"/>
      <c r="PQ53" s="79"/>
      <c r="PR53" s="79"/>
      <c r="PS53" s="79"/>
      <c r="PT53" s="79"/>
      <c r="PU53" s="79"/>
      <c r="PV53" s="79"/>
      <c r="PW53" s="79"/>
      <c r="PX53" s="79"/>
      <c r="PY53" s="79"/>
      <c r="PZ53" s="79"/>
      <c r="QA53" s="79"/>
      <c r="QB53" s="79"/>
      <c r="QC53" s="79"/>
      <c r="QD53" s="79"/>
      <c r="QE53" s="79"/>
      <c r="QF53" s="79"/>
      <c r="QG53" s="79"/>
      <c r="QH53" s="79"/>
      <c r="QI53" s="79"/>
      <c r="QJ53" s="79"/>
      <c r="QK53" s="79"/>
      <c r="QL53" s="79"/>
      <c r="QM53" s="79"/>
      <c r="QN53" s="79"/>
      <c r="QO53" s="79"/>
      <c r="QP53" s="79"/>
      <c r="QQ53" s="79"/>
      <c r="QR53" s="79"/>
      <c r="QS53" s="79"/>
      <c r="QT53" s="79"/>
      <c r="QU53" s="79"/>
      <c r="QV53" s="79"/>
      <c r="QW53" s="79"/>
      <c r="QX53" s="79"/>
      <c r="QY53" s="79"/>
      <c r="QZ53" s="79"/>
      <c r="RA53" s="79"/>
      <c r="RB53" s="79"/>
      <c r="RC53" s="79"/>
      <c r="RD53" s="79"/>
      <c r="RE53" s="79"/>
      <c r="RF53" s="79"/>
      <c r="RG53" s="79"/>
      <c r="RH53" s="79"/>
      <c r="RI53" s="79"/>
      <c r="RJ53" s="79"/>
      <c r="RK53" s="79"/>
      <c r="RL53" s="79"/>
      <c r="RM53" s="79"/>
      <c r="RN53" s="79"/>
      <c r="RO53" s="79"/>
      <c r="RP53" s="79"/>
      <c r="RQ53" s="79"/>
      <c r="RR53" s="79"/>
      <c r="RS53" s="79"/>
      <c r="RT53" s="79"/>
      <c r="RU53" s="79"/>
      <c r="RV53" s="79"/>
      <c r="RW53" s="79"/>
      <c r="RX53" s="79"/>
      <c r="RY53" s="79"/>
      <c r="RZ53" s="79"/>
      <c r="SA53" s="79"/>
      <c r="SB53" s="79"/>
      <c r="SC53" s="79"/>
      <c r="SD53" s="79"/>
      <c r="SE53" s="79"/>
      <c r="SF53" s="79"/>
      <c r="SG53" s="79"/>
      <c r="SH53" s="79"/>
      <c r="SI53" s="79"/>
      <c r="SJ53" s="79"/>
      <c r="SK53" s="79"/>
      <c r="SL53" s="79"/>
      <c r="SM53" s="79"/>
      <c r="SN53" s="79"/>
      <c r="SO53" s="79"/>
      <c r="SP53" s="79"/>
      <c r="SQ53" s="79"/>
      <c r="SR53" s="79"/>
      <c r="SS53" s="79"/>
      <c r="ST53" s="79"/>
      <c r="SU53" s="79"/>
      <c r="SV53" s="79"/>
      <c r="SW53" s="79"/>
      <c r="SX53" s="79"/>
      <c r="SY53" s="79"/>
      <c r="SZ53" s="79"/>
      <c r="TA53" s="79"/>
      <c r="TB53" s="79"/>
      <c r="TC53" s="79"/>
      <c r="TD53" s="79"/>
      <c r="TE53" s="79"/>
      <c r="TF53" s="79"/>
      <c r="TG53" s="79"/>
      <c r="TH53" s="79"/>
      <c r="TI53" s="79"/>
      <c r="TJ53" s="79"/>
      <c r="TK53" s="79"/>
      <c r="TL53" s="79"/>
      <c r="TM53" s="79"/>
      <c r="TN53" s="79"/>
      <c r="TO53" s="79"/>
      <c r="TP53" s="79"/>
      <c r="TQ53" s="79"/>
      <c r="TR53" s="79"/>
      <c r="TS53" s="79"/>
      <c r="TT53" s="79"/>
      <c r="TU53" s="79"/>
      <c r="TV53" s="79"/>
      <c r="TW53" s="79"/>
      <c r="TX53" s="79"/>
      <c r="TY53" s="79"/>
      <c r="TZ53" s="79"/>
      <c r="UA53" s="79"/>
      <c r="UB53" s="79"/>
      <c r="UC53" s="79"/>
      <c r="UD53" s="79"/>
      <c r="UE53" s="79"/>
      <c r="UF53" s="79"/>
      <c r="UG53" s="79"/>
      <c r="UH53" s="79"/>
      <c r="UI53" s="79"/>
      <c r="UJ53" s="79"/>
      <c r="UK53" s="79"/>
      <c r="UL53" s="79"/>
      <c r="UM53" s="79"/>
      <c r="UN53" s="79"/>
      <c r="UO53" s="79"/>
      <c r="UP53" s="79"/>
      <c r="UQ53" s="79"/>
      <c r="UR53" s="79"/>
      <c r="US53" s="79"/>
      <c r="UT53" s="79"/>
      <c r="UU53" s="79"/>
      <c r="UV53" s="79"/>
      <c r="UW53" s="79"/>
      <c r="UX53" s="79"/>
      <c r="UY53" s="79"/>
      <c r="UZ53" s="79"/>
      <c r="VA53" s="79"/>
      <c r="VB53" s="79"/>
      <c r="VC53" s="79"/>
      <c r="VD53" s="79"/>
      <c r="VE53" s="79"/>
      <c r="VF53" s="79"/>
      <c r="VG53" s="79"/>
      <c r="VH53" s="79"/>
      <c r="VI53" s="79"/>
      <c r="VJ53" s="79"/>
      <c r="VK53" s="79"/>
      <c r="VL53" s="79"/>
      <c r="VM53" s="79"/>
      <c r="VN53" s="79"/>
      <c r="VO53" s="79"/>
      <c r="VP53" s="79"/>
      <c r="VQ53" s="79"/>
      <c r="VR53" s="79"/>
      <c r="VS53" s="79"/>
      <c r="VT53" s="79"/>
      <c r="VU53" s="79"/>
      <c r="VV53" s="79"/>
      <c r="VW53" s="79"/>
      <c r="VX53" s="79"/>
      <c r="VY53" s="79"/>
      <c r="VZ53" s="79"/>
      <c r="WA53" s="79"/>
      <c r="WB53" s="79"/>
      <c r="WC53" s="79"/>
      <c r="WD53" s="79"/>
      <c r="WE53" s="79"/>
      <c r="WF53" s="79"/>
      <c r="WG53" s="79"/>
      <c r="WH53" s="79"/>
      <c r="WI53" s="79"/>
      <c r="WJ53" s="79"/>
      <c r="WK53" s="79"/>
      <c r="WL53" s="79"/>
      <c r="WM53" s="79"/>
      <c r="WN53" s="79"/>
      <c r="WO53" s="79"/>
      <c r="WP53" s="79"/>
      <c r="WQ53" s="79"/>
      <c r="WR53" s="79"/>
      <c r="WS53" s="79"/>
      <c r="WT53" s="79"/>
      <c r="WU53" s="79"/>
      <c r="WV53" s="79"/>
      <c r="WW53" s="79"/>
      <c r="WX53" s="79"/>
      <c r="WY53" s="79"/>
      <c r="WZ53" s="79"/>
      <c r="XA53" s="79"/>
      <c r="XB53" s="79"/>
      <c r="XC53" s="79"/>
      <c r="XD53" s="79"/>
      <c r="XE53" s="79"/>
      <c r="XF53" s="79"/>
      <c r="XG53" s="79"/>
      <c r="XH53" s="79"/>
      <c r="XI53" s="79"/>
      <c r="XJ53" s="79"/>
      <c r="XK53" s="79"/>
      <c r="XL53" s="79"/>
      <c r="XM53" s="79"/>
      <c r="XN53" s="79"/>
      <c r="XO53" s="79"/>
      <c r="XP53" s="79"/>
      <c r="XQ53" s="79"/>
      <c r="XR53" s="79"/>
      <c r="XS53" s="79"/>
      <c r="XT53" s="79"/>
      <c r="XU53" s="79"/>
      <c r="XV53" s="79"/>
      <c r="XW53" s="79"/>
      <c r="XX53" s="79"/>
      <c r="XY53" s="79"/>
      <c r="XZ53" s="79"/>
      <c r="YA53" s="79"/>
      <c r="YB53" s="79"/>
      <c r="YC53" s="79"/>
      <c r="YD53" s="79"/>
      <c r="YE53" s="79"/>
      <c r="YF53" s="79"/>
      <c r="YG53" s="79"/>
      <c r="YH53" s="79"/>
      <c r="YI53" s="79"/>
      <c r="YJ53" s="79"/>
      <c r="YK53" s="79"/>
      <c r="YL53" s="79"/>
      <c r="YM53" s="79"/>
      <c r="YN53" s="79"/>
      <c r="YO53" s="79"/>
      <c r="YP53" s="79"/>
      <c r="YQ53" s="79"/>
      <c r="YR53" s="79"/>
      <c r="YS53" s="79"/>
      <c r="YT53" s="79"/>
      <c r="YU53" s="79"/>
      <c r="YV53" s="79"/>
      <c r="YW53" s="79"/>
      <c r="YX53" s="79"/>
      <c r="YY53" s="79"/>
      <c r="YZ53" s="79"/>
      <c r="ZA53" s="79"/>
      <c r="ZB53" s="79"/>
      <c r="ZC53" s="79"/>
      <c r="ZD53" s="79"/>
      <c r="ZE53" s="79"/>
      <c r="ZF53" s="79"/>
      <c r="ZG53" s="79"/>
      <c r="ZH53" s="79"/>
      <c r="ZI53" s="79"/>
      <c r="ZJ53" s="79"/>
      <c r="ZK53" s="79"/>
      <c r="ZL53" s="79"/>
      <c r="ZM53" s="79"/>
      <c r="ZN53" s="79"/>
      <c r="ZO53" s="79"/>
      <c r="ZP53" s="79"/>
      <c r="ZQ53" s="79"/>
      <c r="ZR53" s="79"/>
      <c r="ZS53" s="79"/>
      <c r="ZT53" s="79"/>
      <c r="ZU53" s="79"/>
      <c r="ZV53" s="79"/>
      <c r="ZW53" s="79"/>
      <c r="ZX53" s="79"/>
      <c r="ZY53" s="79"/>
      <c r="ZZ53" s="79"/>
      <c r="AAA53" s="79"/>
      <c r="AAB53" s="79"/>
      <c r="AAC53" s="79"/>
      <c r="AAD53" s="79"/>
      <c r="AAE53" s="79"/>
      <c r="AAF53" s="79"/>
      <c r="AAG53" s="79"/>
      <c r="AAH53" s="79"/>
      <c r="AAI53" s="79"/>
      <c r="AAJ53" s="79"/>
      <c r="AAK53" s="79"/>
      <c r="AAL53" s="79"/>
      <c r="AAM53" s="79"/>
      <c r="AAN53" s="79"/>
      <c r="AAO53" s="79"/>
      <c r="AAP53" s="79"/>
      <c r="AAQ53" s="79"/>
      <c r="AAR53" s="79"/>
      <c r="AAS53" s="79"/>
      <c r="AAT53" s="79"/>
      <c r="AAU53" s="79"/>
      <c r="AAV53" s="79"/>
      <c r="AAW53" s="79"/>
      <c r="AAX53" s="79"/>
      <c r="AAY53" s="79"/>
      <c r="AAZ53" s="79"/>
      <c r="ABA53" s="79"/>
      <c r="ABB53" s="79"/>
      <c r="ABC53" s="79"/>
      <c r="ABD53" s="79"/>
      <c r="ABE53" s="79"/>
      <c r="ABF53" s="79"/>
      <c r="ABG53" s="79"/>
      <c r="ABH53" s="79"/>
      <c r="ABI53" s="79"/>
      <c r="ABJ53" s="79"/>
      <c r="ABK53" s="79"/>
      <c r="ABL53" s="79"/>
      <c r="ABM53" s="79"/>
      <c r="ABN53" s="79"/>
      <c r="ABO53" s="79"/>
      <c r="ABP53" s="79"/>
      <c r="ABQ53" s="79"/>
      <c r="ABR53" s="79"/>
      <c r="ABS53" s="79"/>
      <c r="ABT53" s="79"/>
      <c r="ABU53" s="79"/>
      <c r="ABV53" s="79"/>
      <c r="ABW53" s="79"/>
      <c r="ABX53" s="79"/>
      <c r="ABY53" s="79"/>
      <c r="ABZ53" s="79"/>
      <c r="ACA53" s="79"/>
      <c r="ACB53" s="79"/>
      <c r="ACC53" s="79"/>
      <c r="ACD53" s="79"/>
      <c r="ACE53" s="79"/>
      <c r="ACF53" s="79"/>
      <c r="ACG53" s="79"/>
      <c r="ACH53" s="79"/>
      <c r="ACI53" s="79"/>
      <c r="ACJ53" s="79"/>
      <c r="ACK53" s="79"/>
      <c r="ACL53" s="79"/>
      <c r="ACM53" s="79"/>
      <c r="ACN53" s="79"/>
      <c r="ACO53" s="79"/>
      <c r="ACP53" s="79"/>
      <c r="ACQ53" s="79"/>
      <c r="ACR53" s="79"/>
      <c r="ACS53" s="79"/>
      <c r="ACT53" s="79"/>
      <c r="ACU53" s="79"/>
      <c r="ACV53" s="79"/>
      <c r="ACW53" s="79"/>
      <c r="ACX53" s="79"/>
      <c r="ACY53" s="79"/>
      <c r="ACZ53" s="79"/>
      <c r="ADA53" s="79"/>
      <c r="ADB53" s="79"/>
      <c r="ADC53" s="79"/>
      <c r="ADD53" s="79"/>
      <c r="ADE53" s="79"/>
      <c r="ADF53" s="79"/>
      <c r="ADG53" s="79"/>
      <c r="ADH53" s="79"/>
      <c r="ADI53" s="79"/>
      <c r="ADJ53" s="79"/>
      <c r="ADK53" s="79"/>
      <c r="ADL53" s="79"/>
      <c r="ADM53" s="79"/>
      <c r="ADN53" s="79"/>
      <c r="ADO53" s="79"/>
      <c r="ADP53" s="79"/>
      <c r="ADQ53" s="79"/>
      <c r="ADR53" s="79"/>
      <c r="ADS53" s="79"/>
      <c r="ADT53" s="79"/>
      <c r="ADU53" s="79"/>
      <c r="ADV53" s="79"/>
      <c r="ADW53" s="79"/>
      <c r="ADX53" s="79"/>
      <c r="ADY53" s="79"/>
      <c r="ADZ53" s="79"/>
      <c r="AEA53" s="79"/>
      <c r="AEB53" s="79"/>
      <c r="AEC53" s="79"/>
      <c r="AED53" s="79"/>
      <c r="AEE53" s="79"/>
      <c r="AEF53" s="79"/>
      <c r="AEG53" s="79"/>
      <c r="AEH53" s="79"/>
      <c r="AEI53" s="79"/>
      <c r="AEJ53" s="79"/>
      <c r="AEK53" s="79"/>
      <c r="AEL53" s="79"/>
      <c r="AEM53" s="79"/>
      <c r="AEN53" s="79"/>
      <c r="AEO53" s="79"/>
      <c r="AEP53" s="79"/>
      <c r="AEQ53" s="79"/>
      <c r="AER53" s="79"/>
      <c r="AES53" s="79"/>
      <c r="AET53" s="79"/>
      <c r="AEU53" s="79"/>
      <c r="AEV53" s="79"/>
      <c r="AEW53" s="79"/>
      <c r="AEX53" s="79"/>
      <c r="AEY53" s="79"/>
      <c r="AEZ53" s="79"/>
      <c r="AFA53" s="79"/>
      <c r="AFB53" s="79"/>
      <c r="AFC53" s="79"/>
      <c r="AFD53" s="79"/>
      <c r="AFE53" s="79"/>
      <c r="AFF53" s="79"/>
      <c r="AFG53" s="79"/>
      <c r="AFH53" s="79"/>
      <c r="AFI53" s="79"/>
      <c r="AFJ53" s="79"/>
      <c r="AFK53" s="79"/>
      <c r="AFL53" s="79"/>
      <c r="AFM53" s="79"/>
      <c r="AFN53" s="79"/>
      <c r="AFO53" s="79"/>
      <c r="AFP53" s="79"/>
      <c r="AFQ53" s="79"/>
      <c r="AFR53" s="79"/>
      <c r="AFS53" s="79"/>
      <c r="AFT53" s="79"/>
      <c r="AFU53" s="79"/>
      <c r="AFV53" s="79"/>
      <c r="AFW53" s="79"/>
      <c r="AFX53" s="79"/>
      <c r="AFY53" s="79"/>
      <c r="AFZ53" s="79"/>
      <c r="AGA53" s="79"/>
      <c r="AGB53" s="79"/>
      <c r="AGC53" s="79"/>
      <c r="AGD53" s="79"/>
      <c r="AGE53" s="79"/>
      <c r="AGF53" s="79"/>
      <c r="AGG53" s="79"/>
      <c r="AGH53" s="79"/>
      <c r="AGI53" s="79"/>
      <c r="AGJ53" s="79"/>
      <c r="AGK53" s="79"/>
      <c r="AGL53" s="79"/>
      <c r="AGM53" s="79"/>
      <c r="AGN53" s="79"/>
      <c r="AGO53" s="79"/>
      <c r="AGP53" s="79"/>
      <c r="AGQ53" s="79"/>
      <c r="AGR53" s="79"/>
      <c r="AGS53" s="79"/>
      <c r="AGT53" s="79"/>
      <c r="AGU53" s="79"/>
      <c r="AGV53" s="79"/>
      <c r="AGW53" s="79"/>
      <c r="AGX53" s="79"/>
      <c r="AGY53" s="79"/>
      <c r="AGZ53" s="79"/>
      <c r="AHA53" s="79"/>
      <c r="AHB53" s="79"/>
      <c r="AHC53" s="79"/>
      <c r="AHD53" s="79"/>
      <c r="AHE53" s="79"/>
      <c r="AHF53" s="79"/>
      <c r="AHG53" s="79"/>
      <c r="AHH53" s="79"/>
      <c r="AHI53" s="79"/>
      <c r="AHJ53" s="79"/>
      <c r="AHK53" s="79"/>
      <c r="AHL53" s="79"/>
      <c r="AHM53" s="79"/>
      <c r="AHN53" s="79"/>
      <c r="AHO53" s="79"/>
      <c r="AHP53" s="79"/>
      <c r="AHQ53" s="79"/>
      <c r="AHR53" s="79"/>
      <c r="AHS53" s="79"/>
      <c r="AHT53" s="79"/>
      <c r="AHU53" s="79"/>
      <c r="AHV53" s="79"/>
      <c r="AHW53" s="79"/>
      <c r="AHX53" s="79"/>
      <c r="AHY53" s="79"/>
      <c r="AHZ53" s="79"/>
      <c r="AIA53" s="79"/>
      <c r="AIB53" s="79"/>
      <c r="AIC53" s="79"/>
      <c r="AID53" s="79"/>
      <c r="AIE53" s="79"/>
      <c r="AIF53" s="79"/>
      <c r="AIG53" s="79"/>
      <c r="AIH53" s="79"/>
      <c r="AII53" s="79"/>
      <c r="AIJ53" s="79"/>
      <c r="AIK53" s="79"/>
      <c r="AIL53" s="79"/>
      <c r="AIM53" s="79"/>
      <c r="AIN53" s="79"/>
      <c r="AIO53" s="79"/>
      <c r="AIP53" s="79"/>
      <c r="AIQ53" s="79"/>
      <c r="AIR53" s="79"/>
      <c r="AIS53" s="79"/>
      <c r="AIT53" s="79"/>
      <c r="AIU53" s="79"/>
      <c r="AIV53" s="79"/>
      <c r="AIW53" s="79"/>
      <c r="AIX53" s="79"/>
      <c r="AIY53" s="79"/>
      <c r="AIZ53" s="79"/>
      <c r="AJA53" s="79"/>
      <c r="AJB53" s="79"/>
      <c r="AJC53" s="79"/>
      <c r="AJD53" s="79"/>
      <c r="AJE53" s="79"/>
      <c r="AJF53" s="79"/>
      <c r="AJG53" s="79"/>
      <c r="AJH53" s="79"/>
      <c r="AJI53" s="79"/>
      <c r="AJJ53" s="79"/>
      <c r="AJK53" s="79"/>
      <c r="AJL53" s="79"/>
      <c r="AJM53" s="79"/>
      <c r="AJN53" s="79"/>
      <c r="AJO53" s="79"/>
      <c r="AJP53" s="79"/>
      <c r="AJQ53" s="79"/>
      <c r="AJR53" s="79"/>
      <c r="AJS53" s="79"/>
      <c r="AJT53" s="79"/>
      <c r="AJU53" s="79"/>
      <c r="AJV53" s="79"/>
      <c r="AJW53" s="79"/>
      <c r="AJX53" s="79"/>
      <c r="AJY53" s="79"/>
      <c r="AJZ53" s="79"/>
      <c r="AKA53" s="79"/>
      <c r="AKB53" s="79"/>
      <c r="AKC53" s="79"/>
      <c r="AKD53" s="79"/>
      <c r="AKE53" s="79"/>
      <c r="AKF53" s="79"/>
      <c r="AKG53" s="79"/>
      <c r="AKH53" s="79"/>
      <c r="AKI53" s="79"/>
      <c r="AKJ53" s="79"/>
      <c r="AKK53" s="79"/>
      <c r="AKL53" s="79"/>
      <c r="AKM53" s="79"/>
      <c r="AKN53" s="79"/>
      <c r="AKO53" s="79"/>
      <c r="AKP53" s="79"/>
      <c r="AKQ53" s="79"/>
      <c r="AKR53" s="79"/>
      <c r="AKS53" s="79"/>
      <c r="AKT53" s="79"/>
      <c r="AKU53" s="79"/>
      <c r="AKV53" s="79"/>
      <c r="AKW53" s="79"/>
      <c r="AKX53" s="79"/>
      <c r="AKY53" s="79"/>
      <c r="AKZ53" s="79"/>
      <c r="ALA53" s="79"/>
      <c r="ALB53" s="79"/>
      <c r="ALC53" s="79"/>
      <c r="ALD53" s="79"/>
      <c r="ALE53" s="79"/>
      <c r="ALF53" s="79"/>
      <c r="ALG53" s="79"/>
      <c r="ALH53" s="79"/>
      <c r="ALI53" s="79"/>
      <c r="ALJ53" s="79"/>
      <c r="ALK53" s="79"/>
      <c r="ALL53" s="79"/>
      <c r="ALM53" s="79"/>
      <c r="ALN53" s="79"/>
      <c r="ALO53" s="79"/>
      <c r="ALP53" s="79"/>
      <c r="ALQ53" s="79"/>
      <c r="ALR53" s="79"/>
      <c r="ALS53" s="79"/>
      <c r="ALT53" s="79"/>
      <c r="ALU53" s="79"/>
      <c r="ALV53" s="79"/>
      <c r="ALW53" s="79"/>
      <c r="ALX53" s="79"/>
      <c r="ALY53" s="79"/>
      <c r="ALZ53" s="79"/>
      <c r="AMA53" s="79"/>
      <c r="AMB53" s="79"/>
      <c r="AMC53" s="79"/>
      <c r="AMD53" s="79"/>
      <c r="AME53" s="79"/>
      <c r="AMF53" s="79"/>
      <c r="AMG53" s="79"/>
      <c r="AMH53" s="79"/>
      <c r="AMI53" s="79"/>
      <c r="AMJ53" s="79"/>
      <c r="AMK53" s="79"/>
    </row>
    <row r="54" spans="1:1025" s="133" customFormat="1" ht="12.75" customHeight="1">
      <c r="A54" s="79"/>
      <c r="B54" s="79"/>
      <c r="C54" s="498"/>
      <c r="D54" s="501"/>
      <c r="E54" s="129"/>
      <c r="F54" s="126"/>
      <c r="G54" s="504"/>
      <c r="H54" s="518"/>
      <c r="I54" s="504"/>
      <c r="J54" s="564"/>
      <c r="K54" s="564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X54" s="79"/>
      <c r="DY54" s="79"/>
      <c r="DZ54" s="79"/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O54" s="79"/>
      <c r="FP54" s="79"/>
      <c r="FQ54" s="79"/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F54" s="79"/>
      <c r="HG54" s="79"/>
      <c r="HH54" s="79"/>
      <c r="HI54" s="79"/>
      <c r="HJ54" s="79"/>
      <c r="HK54" s="79"/>
      <c r="HL54" s="79"/>
      <c r="HM54" s="79"/>
      <c r="HN54" s="79"/>
      <c r="HO54" s="79"/>
      <c r="HP54" s="79"/>
      <c r="HQ54" s="79"/>
      <c r="HR54" s="79"/>
      <c r="HS54" s="79"/>
      <c r="HT54" s="79"/>
      <c r="HU54" s="79"/>
      <c r="HV54" s="79"/>
      <c r="HW54" s="79"/>
      <c r="HX54" s="79"/>
      <c r="HY54" s="79"/>
      <c r="HZ54" s="79"/>
      <c r="IA54" s="79"/>
      <c r="IB54" s="79"/>
      <c r="IC54" s="79"/>
      <c r="ID54" s="79"/>
      <c r="IE54" s="79"/>
      <c r="IF54" s="79"/>
      <c r="IG54" s="79"/>
      <c r="IH54" s="79"/>
      <c r="II54" s="79"/>
      <c r="IJ54" s="79"/>
      <c r="IK54" s="79"/>
      <c r="IL54" s="79"/>
      <c r="IM54" s="79"/>
      <c r="IN54" s="79"/>
      <c r="IO54" s="79"/>
      <c r="IP54" s="79"/>
      <c r="IQ54" s="79"/>
      <c r="IR54" s="79"/>
      <c r="IS54" s="79"/>
      <c r="IT54" s="79"/>
      <c r="IU54" s="79"/>
      <c r="IV54" s="79"/>
      <c r="IW54" s="79"/>
      <c r="IX54" s="79"/>
      <c r="IY54" s="79"/>
      <c r="IZ54" s="79"/>
      <c r="JA54" s="79"/>
      <c r="JB54" s="79"/>
      <c r="JC54" s="79"/>
      <c r="JD54" s="79"/>
      <c r="JE54" s="79"/>
      <c r="JF54" s="79"/>
      <c r="JG54" s="79"/>
      <c r="JH54" s="79"/>
      <c r="JI54" s="79"/>
      <c r="JJ54" s="79"/>
      <c r="JK54" s="79"/>
      <c r="JL54" s="79"/>
      <c r="JM54" s="79"/>
      <c r="JN54" s="79"/>
      <c r="JO54" s="79"/>
      <c r="JP54" s="79"/>
      <c r="JQ54" s="79"/>
      <c r="JR54" s="79"/>
      <c r="JS54" s="79"/>
      <c r="JT54" s="79"/>
      <c r="JU54" s="79"/>
      <c r="JV54" s="79"/>
      <c r="JW54" s="79"/>
      <c r="JX54" s="79"/>
      <c r="JY54" s="79"/>
      <c r="JZ54" s="79"/>
      <c r="KA54" s="79"/>
      <c r="KB54" s="79"/>
      <c r="KC54" s="79"/>
      <c r="KD54" s="79"/>
      <c r="KE54" s="79"/>
      <c r="KF54" s="79"/>
      <c r="KG54" s="79"/>
      <c r="KH54" s="79"/>
      <c r="KI54" s="79"/>
      <c r="KJ54" s="79"/>
      <c r="KK54" s="79"/>
      <c r="KL54" s="79"/>
      <c r="KM54" s="79"/>
      <c r="KN54" s="79"/>
      <c r="KO54" s="79"/>
      <c r="KP54" s="79"/>
      <c r="KQ54" s="79"/>
      <c r="KR54" s="79"/>
      <c r="KS54" s="79"/>
      <c r="KT54" s="79"/>
      <c r="KU54" s="79"/>
      <c r="KV54" s="79"/>
      <c r="KW54" s="79"/>
      <c r="KX54" s="79"/>
      <c r="KY54" s="79"/>
      <c r="KZ54" s="79"/>
      <c r="LA54" s="79"/>
      <c r="LB54" s="79"/>
      <c r="LC54" s="79"/>
      <c r="LD54" s="79"/>
      <c r="LE54" s="79"/>
      <c r="LF54" s="79"/>
      <c r="LG54" s="79"/>
      <c r="LH54" s="79"/>
      <c r="LI54" s="79"/>
      <c r="LJ54" s="79"/>
      <c r="LK54" s="79"/>
      <c r="LL54" s="79"/>
      <c r="LM54" s="79"/>
      <c r="LN54" s="79"/>
      <c r="LO54" s="79"/>
      <c r="LP54" s="79"/>
      <c r="LQ54" s="79"/>
      <c r="LR54" s="79"/>
      <c r="LS54" s="79"/>
      <c r="LT54" s="79"/>
      <c r="LU54" s="79"/>
      <c r="LV54" s="79"/>
      <c r="LW54" s="79"/>
      <c r="LX54" s="79"/>
      <c r="LY54" s="79"/>
      <c r="LZ54" s="79"/>
      <c r="MA54" s="79"/>
      <c r="MB54" s="79"/>
      <c r="MC54" s="79"/>
      <c r="MD54" s="79"/>
      <c r="ME54" s="79"/>
      <c r="MF54" s="79"/>
      <c r="MG54" s="79"/>
      <c r="MH54" s="79"/>
      <c r="MI54" s="79"/>
      <c r="MJ54" s="79"/>
      <c r="MK54" s="79"/>
      <c r="ML54" s="79"/>
      <c r="MM54" s="79"/>
      <c r="MN54" s="79"/>
      <c r="MO54" s="79"/>
      <c r="MP54" s="79"/>
      <c r="MQ54" s="79"/>
      <c r="MR54" s="79"/>
      <c r="MS54" s="79"/>
      <c r="MT54" s="79"/>
      <c r="MU54" s="79"/>
      <c r="MV54" s="79"/>
      <c r="MW54" s="79"/>
      <c r="MX54" s="79"/>
      <c r="MY54" s="79"/>
      <c r="MZ54" s="79"/>
      <c r="NA54" s="79"/>
      <c r="NB54" s="79"/>
      <c r="NC54" s="79"/>
      <c r="ND54" s="79"/>
      <c r="NE54" s="79"/>
      <c r="NF54" s="79"/>
      <c r="NG54" s="79"/>
      <c r="NH54" s="79"/>
      <c r="NI54" s="79"/>
      <c r="NJ54" s="79"/>
      <c r="NK54" s="79"/>
      <c r="NL54" s="79"/>
      <c r="NM54" s="79"/>
      <c r="NN54" s="79"/>
      <c r="NO54" s="79"/>
      <c r="NP54" s="79"/>
      <c r="NQ54" s="79"/>
      <c r="NR54" s="79"/>
      <c r="NS54" s="79"/>
      <c r="NT54" s="79"/>
      <c r="NU54" s="79"/>
      <c r="NV54" s="79"/>
      <c r="NW54" s="79"/>
      <c r="NX54" s="79"/>
      <c r="NY54" s="79"/>
      <c r="NZ54" s="79"/>
      <c r="OA54" s="79"/>
      <c r="OB54" s="79"/>
      <c r="OC54" s="79"/>
      <c r="OD54" s="79"/>
      <c r="OE54" s="79"/>
      <c r="OF54" s="79"/>
      <c r="OG54" s="79"/>
      <c r="OH54" s="79"/>
      <c r="OI54" s="79"/>
      <c r="OJ54" s="79"/>
      <c r="OK54" s="79"/>
      <c r="OL54" s="79"/>
      <c r="OM54" s="79"/>
      <c r="ON54" s="79"/>
      <c r="OO54" s="79"/>
      <c r="OP54" s="79"/>
      <c r="OQ54" s="79"/>
      <c r="OR54" s="79"/>
      <c r="OS54" s="79"/>
      <c r="OT54" s="79"/>
      <c r="OU54" s="79"/>
      <c r="OV54" s="79"/>
      <c r="OW54" s="79"/>
      <c r="OX54" s="79"/>
      <c r="OY54" s="79"/>
      <c r="OZ54" s="79"/>
      <c r="PA54" s="79"/>
      <c r="PB54" s="79"/>
      <c r="PC54" s="79"/>
      <c r="PD54" s="79"/>
      <c r="PE54" s="79"/>
      <c r="PF54" s="79"/>
      <c r="PG54" s="79"/>
      <c r="PH54" s="79"/>
      <c r="PI54" s="79"/>
      <c r="PJ54" s="79"/>
      <c r="PK54" s="79"/>
      <c r="PL54" s="79"/>
      <c r="PM54" s="79"/>
      <c r="PN54" s="79"/>
      <c r="PO54" s="79"/>
      <c r="PP54" s="79"/>
      <c r="PQ54" s="79"/>
      <c r="PR54" s="79"/>
      <c r="PS54" s="79"/>
      <c r="PT54" s="79"/>
      <c r="PU54" s="79"/>
      <c r="PV54" s="79"/>
      <c r="PW54" s="79"/>
      <c r="PX54" s="79"/>
      <c r="PY54" s="79"/>
      <c r="PZ54" s="79"/>
      <c r="QA54" s="79"/>
      <c r="QB54" s="79"/>
      <c r="QC54" s="79"/>
      <c r="QD54" s="79"/>
      <c r="QE54" s="79"/>
      <c r="QF54" s="79"/>
      <c r="QG54" s="79"/>
      <c r="QH54" s="79"/>
      <c r="QI54" s="79"/>
      <c r="QJ54" s="79"/>
      <c r="QK54" s="79"/>
      <c r="QL54" s="79"/>
      <c r="QM54" s="79"/>
      <c r="QN54" s="79"/>
      <c r="QO54" s="79"/>
      <c r="QP54" s="79"/>
      <c r="QQ54" s="79"/>
      <c r="QR54" s="79"/>
      <c r="QS54" s="79"/>
      <c r="QT54" s="79"/>
      <c r="QU54" s="79"/>
      <c r="QV54" s="79"/>
      <c r="QW54" s="79"/>
      <c r="QX54" s="79"/>
      <c r="QY54" s="79"/>
      <c r="QZ54" s="79"/>
      <c r="RA54" s="79"/>
      <c r="RB54" s="79"/>
      <c r="RC54" s="79"/>
      <c r="RD54" s="79"/>
      <c r="RE54" s="79"/>
      <c r="RF54" s="79"/>
      <c r="RG54" s="79"/>
      <c r="RH54" s="79"/>
      <c r="RI54" s="79"/>
      <c r="RJ54" s="79"/>
      <c r="RK54" s="79"/>
      <c r="RL54" s="79"/>
      <c r="RM54" s="79"/>
      <c r="RN54" s="79"/>
      <c r="RO54" s="79"/>
      <c r="RP54" s="79"/>
      <c r="RQ54" s="79"/>
      <c r="RR54" s="79"/>
      <c r="RS54" s="79"/>
      <c r="RT54" s="79"/>
      <c r="RU54" s="79"/>
      <c r="RV54" s="79"/>
      <c r="RW54" s="79"/>
      <c r="RX54" s="79"/>
      <c r="RY54" s="79"/>
      <c r="RZ54" s="79"/>
      <c r="SA54" s="79"/>
      <c r="SB54" s="79"/>
      <c r="SC54" s="79"/>
      <c r="SD54" s="79"/>
      <c r="SE54" s="79"/>
      <c r="SF54" s="79"/>
      <c r="SG54" s="79"/>
      <c r="SH54" s="79"/>
      <c r="SI54" s="79"/>
      <c r="SJ54" s="79"/>
      <c r="SK54" s="79"/>
      <c r="SL54" s="79"/>
      <c r="SM54" s="79"/>
      <c r="SN54" s="79"/>
      <c r="SO54" s="79"/>
      <c r="SP54" s="79"/>
      <c r="SQ54" s="79"/>
      <c r="SR54" s="79"/>
      <c r="SS54" s="79"/>
      <c r="ST54" s="79"/>
      <c r="SU54" s="79"/>
      <c r="SV54" s="79"/>
      <c r="SW54" s="79"/>
      <c r="SX54" s="79"/>
      <c r="SY54" s="79"/>
      <c r="SZ54" s="79"/>
      <c r="TA54" s="79"/>
      <c r="TB54" s="79"/>
      <c r="TC54" s="79"/>
      <c r="TD54" s="79"/>
      <c r="TE54" s="79"/>
      <c r="TF54" s="79"/>
      <c r="TG54" s="79"/>
      <c r="TH54" s="79"/>
      <c r="TI54" s="79"/>
      <c r="TJ54" s="79"/>
      <c r="TK54" s="79"/>
      <c r="TL54" s="79"/>
      <c r="TM54" s="79"/>
      <c r="TN54" s="79"/>
      <c r="TO54" s="79"/>
      <c r="TP54" s="79"/>
      <c r="TQ54" s="79"/>
      <c r="TR54" s="79"/>
      <c r="TS54" s="79"/>
      <c r="TT54" s="79"/>
      <c r="TU54" s="79"/>
      <c r="TV54" s="79"/>
      <c r="TW54" s="79"/>
      <c r="TX54" s="79"/>
      <c r="TY54" s="79"/>
      <c r="TZ54" s="79"/>
      <c r="UA54" s="79"/>
      <c r="UB54" s="79"/>
      <c r="UC54" s="79"/>
      <c r="UD54" s="79"/>
      <c r="UE54" s="79"/>
      <c r="UF54" s="79"/>
      <c r="UG54" s="79"/>
      <c r="UH54" s="79"/>
      <c r="UI54" s="79"/>
      <c r="UJ54" s="79"/>
      <c r="UK54" s="79"/>
      <c r="UL54" s="79"/>
      <c r="UM54" s="79"/>
      <c r="UN54" s="79"/>
      <c r="UO54" s="79"/>
      <c r="UP54" s="79"/>
      <c r="UQ54" s="79"/>
      <c r="UR54" s="79"/>
      <c r="US54" s="79"/>
      <c r="UT54" s="79"/>
      <c r="UU54" s="79"/>
      <c r="UV54" s="79"/>
      <c r="UW54" s="79"/>
      <c r="UX54" s="79"/>
      <c r="UY54" s="79"/>
      <c r="UZ54" s="79"/>
      <c r="VA54" s="79"/>
      <c r="VB54" s="79"/>
      <c r="VC54" s="79"/>
      <c r="VD54" s="79"/>
      <c r="VE54" s="79"/>
      <c r="VF54" s="79"/>
      <c r="VG54" s="79"/>
      <c r="VH54" s="79"/>
      <c r="VI54" s="79"/>
      <c r="VJ54" s="79"/>
      <c r="VK54" s="79"/>
      <c r="VL54" s="79"/>
      <c r="VM54" s="79"/>
      <c r="VN54" s="79"/>
      <c r="VO54" s="79"/>
      <c r="VP54" s="79"/>
      <c r="VQ54" s="79"/>
      <c r="VR54" s="79"/>
      <c r="VS54" s="79"/>
      <c r="VT54" s="79"/>
      <c r="VU54" s="79"/>
      <c r="VV54" s="79"/>
      <c r="VW54" s="79"/>
      <c r="VX54" s="79"/>
      <c r="VY54" s="79"/>
      <c r="VZ54" s="79"/>
      <c r="WA54" s="79"/>
      <c r="WB54" s="79"/>
      <c r="WC54" s="79"/>
      <c r="WD54" s="79"/>
      <c r="WE54" s="79"/>
      <c r="WF54" s="79"/>
      <c r="WG54" s="79"/>
      <c r="WH54" s="79"/>
      <c r="WI54" s="79"/>
      <c r="WJ54" s="79"/>
      <c r="WK54" s="79"/>
      <c r="WL54" s="79"/>
      <c r="WM54" s="79"/>
      <c r="WN54" s="79"/>
      <c r="WO54" s="79"/>
      <c r="WP54" s="79"/>
      <c r="WQ54" s="79"/>
      <c r="WR54" s="79"/>
      <c r="WS54" s="79"/>
      <c r="WT54" s="79"/>
      <c r="WU54" s="79"/>
      <c r="WV54" s="79"/>
      <c r="WW54" s="79"/>
      <c r="WX54" s="79"/>
      <c r="WY54" s="79"/>
      <c r="WZ54" s="79"/>
      <c r="XA54" s="79"/>
      <c r="XB54" s="79"/>
      <c r="XC54" s="79"/>
      <c r="XD54" s="79"/>
      <c r="XE54" s="79"/>
      <c r="XF54" s="79"/>
      <c r="XG54" s="79"/>
      <c r="XH54" s="79"/>
      <c r="XI54" s="79"/>
      <c r="XJ54" s="79"/>
      <c r="XK54" s="79"/>
      <c r="XL54" s="79"/>
      <c r="XM54" s="79"/>
      <c r="XN54" s="79"/>
      <c r="XO54" s="79"/>
      <c r="XP54" s="79"/>
      <c r="XQ54" s="79"/>
      <c r="XR54" s="79"/>
      <c r="XS54" s="79"/>
      <c r="XT54" s="79"/>
      <c r="XU54" s="79"/>
      <c r="XV54" s="79"/>
      <c r="XW54" s="79"/>
      <c r="XX54" s="79"/>
      <c r="XY54" s="79"/>
      <c r="XZ54" s="79"/>
      <c r="YA54" s="79"/>
      <c r="YB54" s="79"/>
      <c r="YC54" s="79"/>
      <c r="YD54" s="79"/>
      <c r="YE54" s="79"/>
      <c r="YF54" s="79"/>
      <c r="YG54" s="79"/>
      <c r="YH54" s="79"/>
      <c r="YI54" s="79"/>
      <c r="YJ54" s="79"/>
      <c r="YK54" s="79"/>
      <c r="YL54" s="79"/>
      <c r="YM54" s="79"/>
      <c r="YN54" s="79"/>
      <c r="YO54" s="79"/>
      <c r="YP54" s="79"/>
      <c r="YQ54" s="79"/>
      <c r="YR54" s="79"/>
      <c r="YS54" s="79"/>
      <c r="YT54" s="79"/>
      <c r="YU54" s="79"/>
      <c r="YV54" s="79"/>
      <c r="YW54" s="79"/>
      <c r="YX54" s="79"/>
      <c r="YY54" s="79"/>
      <c r="YZ54" s="79"/>
      <c r="ZA54" s="79"/>
      <c r="ZB54" s="79"/>
      <c r="ZC54" s="79"/>
      <c r="ZD54" s="79"/>
      <c r="ZE54" s="79"/>
      <c r="ZF54" s="79"/>
      <c r="ZG54" s="79"/>
      <c r="ZH54" s="79"/>
      <c r="ZI54" s="79"/>
      <c r="ZJ54" s="79"/>
      <c r="ZK54" s="79"/>
      <c r="ZL54" s="79"/>
      <c r="ZM54" s="79"/>
      <c r="ZN54" s="79"/>
      <c r="ZO54" s="79"/>
      <c r="ZP54" s="79"/>
      <c r="ZQ54" s="79"/>
      <c r="ZR54" s="79"/>
      <c r="ZS54" s="79"/>
      <c r="ZT54" s="79"/>
      <c r="ZU54" s="79"/>
      <c r="ZV54" s="79"/>
      <c r="ZW54" s="79"/>
      <c r="ZX54" s="79"/>
      <c r="ZY54" s="79"/>
      <c r="ZZ54" s="79"/>
      <c r="AAA54" s="79"/>
      <c r="AAB54" s="79"/>
      <c r="AAC54" s="79"/>
      <c r="AAD54" s="79"/>
      <c r="AAE54" s="79"/>
      <c r="AAF54" s="79"/>
      <c r="AAG54" s="79"/>
      <c r="AAH54" s="79"/>
      <c r="AAI54" s="79"/>
      <c r="AAJ54" s="79"/>
      <c r="AAK54" s="79"/>
      <c r="AAL54" s="79"/>
      <c r="AAM54" s="79"/>
      <c r="AAN54" s="79"/>
      <c r="AAO54" s="79"/>
      <c r="AAP54" s="79"/>
      <c r="AAQ54" s="79"/>
      <c r="AAR54" s="79"/>
      <c r="AAS54" s="79"/>
      <c r="AAT54" s="79"/>
      <c r="AAU54" s="79"/>
      <c r="AAV54" s="79"/>
      <c r="AAW54" s="79"/>
      <c r="AAX54" s="79"/>
      <c r="AAY54" s="79"/>
      <c r="AAZ54" s="79"/>
      <c r="ABA54" s="79"/>
      <c r="ABB54" s="79"/>
      <c r="ABC54" s="79"/>
      <c r="ABD54" s="79"/>
      <c r="ABE54" s="79"/>
      <c r="ABF54" s="79"/>
      <c r="ABG54" s="79"/>
      <c r="ABH54" s="79"/>
      <c r="ABI54" s="79"/>
      <c r="ABJ54" s="79"/>
      <c r="ABK54" s="79"/>
      <c r="ABL54" s="79"/>
      <c r="ABM54" s="79"/>
      <c r="ABN54" s="79"/>
      <c r="ABO54" s="79"/>
      <c r="ABP54" s="79"/>
      <c r="ABQ54" s="79"/>
      <c r="ABR54" s="79"/>
      <c r="ABS54" s="79"/>
      <c r="ABT54" s="79"/>
      <c r="ABU54" s="79"/>
      <c r="ABV54" s="79"/>
      <c r="ABW54" s="79"/>
      <c r="ABX54" s="79"/>
      <c r="ABY54" s="79"/>
      <c r="ABZ54" s="79"/>
      <c r="ACA54" s="79"/>
      <c r="ACB54" s="79"/>
      <c r="ACC54" s="79"/>
      <c r="ACD54" s="79"/>
      <c r="ACE54" s="79"/>
      <c r="ACF54" s="79"/>
      <c r="ACG54" s="79"/>
      <c r="ACH54" s="79"/>
      <c r="ACI54" s="79"/>
      <c r="ACJ54" s="79"/>
      <c r="ACK54" s="79"/>
      <c r="ACL54" s="79"/>
      <c r="ACM54" s="79"/>
      <c r="ACN54" s="79"/>
      <c r="ACO54" s="79"/>
      <c r="ACP54" s="79"/>
      <c r="ACQ54" s="79"/>
      <c r="ACR54" s="79"/>
      <c r="ACS54" s="79"/>
      <c r="ACT54" s="79"/>
      <c r="ACU54" s="79"/>
      <c r="ACV54" s="79"/>
      <c r="ACW54" s="79"/>
      <c r="ACX54" s="79"/>
      <c r="ACY54" s="79"/>
      <c r="ACZ54" s="79"/>
      <c r="ADA54" s="79"/>
      <c r="ADB54" s="79"/>
      <c r="ADC54" s="79"/>
      <c r="ADD54" s="79"/>
      <c r="ADE54" s="79"/>
      <c r="ADF54" s="79"/>
      <c r="ADG54" s="79"/>
      <c r="ADH54" s="79"/>
      <c r="ADI54" s="79"/>
      <c r="ADJ54" s="79"/>
      <c r="ADK54" s="79"/>
      <c r="ADL54" s="79"/>
      <c r="ADM54" s="79"/>
      <c r="ADN54" s="79"/>
      <c r="ADO54" s="79"/>
      <c r="ADP54" s="79"/>
      <c r="ADQ54" s="79"/>
      <c r="ADR54" s="79"/>
      <c r="ADS54" s="79"/>
      <c r="ADT54" s="79"/>
      <c r="ADU54" s="79"/>
      <c r="ADV54" s="79"/>
      <c r="ADW54" s="79"/>
      <c r="ADX54" s="79"/>
      <c r="ADY54" s="79"/>
      <c r="ADZ54" s="79"/>
      <c r="AEA54" s="79"/>
      <c r="AEB54" s="79"/>
      <c r="AEC54" s="79"/>
      <c r="AED54" s="79"/>
      <c r="AEE54" s="79"/>
      <c r="AEF54" s="79"/>
      <c r="AEG54" s="79"/>
      <c r="AEH54" s="79"/>
      <c r="AEI54" s="79"/>
      <c r="AEJ54" s="79"/>
      <c r="AEK54" s="79"/>
      <c r="AEL54" s="79"/>
      <c r="AEM54" s="79"/>
      <c r="AEN54" s="79"/>
      <c r="AEO54" s="79"/>
      <c r="AEP54" s="79"/>
      <c r="AEQ54" s="79"/>
      <c r="AER54" s="79"/>
      <c r="AES54" s="79"/>
      <c r="AET54" s="79"/>
      <c r="AEU54" s="79"/>
      <c r="AEV54" s="79"/>
      <c r="AEW54" s="79"/>
      <c r="AEX54" s="79"/>
      <c r="AEY54" s="79"/>
      <c r="AEZ54" s="79"/>
      <c r="AFA54" s="79"/>
      <c r="AFB54" s="79"/>
      <c r="AFC54" s="79"/>
      <c r="AFD54" s="79"/>
      <c r="AFE54" s="79"/>
      <c r="AFF54" s="79"/>
      <c r="AFG54" s="79"/>
      <c r="AFH54" s="79"/>
      <c r="AFI54" s="79"/>
      <c r="AFJ54" s="79"/>
      <c r="AFK54" s="79"/>
      <c r="AFL54" s="79"/>
      <c r="AFM54" s="79"/>
      <c r="AFN54" s="79"/>
      <c r="AFO54" s="79"/>
      <c r="AFP54" s="79"/>
      <c r="AFQ54" s="79"/>
      <c r="AFR54" s="79"/>
      <c r="AFS54" s="79"/>
      <c r="AFT54" s="79"/>
      <c r="AFU54" s="79"/>
      <c r="AFV54" s="79"/>
      <c r="AFW54" s="79"/>
      <c r="AFX54" s="79"/>
      <c r="AFY54" s="79"/>
      <c r="AFZ54" s="79"/>
      <c r="AGA54" s="79"/>
      <c r="AGB54" s="79"/>
      <c r="AGC54" s="79"/>
      <c r="AGD54" s="79"/>
      <c r="AGE54" s="79"/>
      <c r="AGF54" s="79"/>
      <c r="AGG54" s="79"/>
      <c r="AGH54" s="79"/>
      <c r="AGI54" s="79"/>
      <c r="AGJ54" s="79"/>
      <c r="AGK54" s="79"/>
      <c r="AGL54" s="79"/>
      <c r="AGM54" s="79"/>
      <c r="AGN54" s="79"/>
      <c r="AGO54" s="79"/>
      <c r="AGP54" s="79"/>
      <c r="AGQ54" s="79"/>
      <c r="AGR54" s="79"/>
      <c r="AGS54" s="79"/>
      <c r="AGT54" s="79"/>
      <c r="AGU54" s="79"/>
      <c r="AGV54" s="79"/>
      <c r="AGW54" s="79"/>
      <c r="AGX54" s="79"/>
      <c r="AGY54" s="79"/>
      <c r="AGZ54" s="79"/>
      <c r="AHA54" s="79"/>
      <c r="AHB54" s="79"/>
      <c r="AHC54" s="79"/>
      <c r="AHD54" s="79"/>
      <c r="AHE54" s="79"/>
      <c r="AHF54" s="79"/>
      <c r="AHG54" s="79"/>
      <c r="AHH54" s="79"/>
      <c r="AHI54" s="79"/>
      <c r="AHJ54" s="79"/>
      <c r="AHK54" s="79"/>
      <c r="AHL54" s="79"/>
      <c r="AHM54" s="79"/>
      <c r="AHN54" s="79"/>
      <c r="AHO54" s="79"/>
      <c r="AHP54" s="79"/>
      <c r="AHQ54" s="79"/>
      <c r="AHR54" s="79"/>
      <c r="AHS54" s="79"/>
      <c r="AHT54" s="79"/>
      <c r="AHU54" s="79"/>
      <c r="AHV54" s="79"/>
      <c r="AHW54" s="79"/>
      <c r="AHX54" s="79"/>
      <c r="AHY54" s="79"/>
      <c r="AHZ54" s="79"/>
      <c r="AIA54" s="79"/>
      <c r="AIB54" s="79"/>
      <c r="AIC54" s="79"/>
      <c r="AID54" s="79"/>
      <c r="AIE54" s="79"/>
      <c r="AIF54" s="79"/>
      <c r="AIG54" s="79"/>
      <c r="AIH54" s="79"/>
      <c r="AII54" s="79"/>
      <c r="AIJ54" s="79"/>
      <c r="AIK54" s="79"/>
      <c r="AIL54" s="79"/>
      <c r="AIM54" s="79"/>
      <c r="AIN54" s="79"/>
      <c r="AIO54" s="79"/>
      <c r="AIP54" s="79"/>
      <c r="AIQ54" s="79"/>
      <c r="AIR54" s="79"/>
      <c r="AIS54" s="79"/>
      <c r="AIT54" s="79"/>
      <c r="AIU54" s="79"/>
      <c r="AIV54" s="79"/>
      <c r="AIW54" s="79"/>
      <c r="AIX54" s="79"/>
      <c r="AIY54" s="79"/>
      <c r="AIZ54" s="79"/>
      <c r="AJA54" s="79"/>
      <c r="AJB54" s="79"/>
      <c r="AJC54" s="79"/>
      <c r="AJD54" s="79"/>
      <c r="AJE54" s="79"/>
      <c r="AJF54" s="79"/>
      <c r="AJG54" s="79"/>
      <c r="AJH54" s="79"/>
      <c r="AJI54" s="79"/>
      <c r="AJJ54" s="79"/>
      <c r="AJK54" s="79"/>
      <c r="AJL54" s="79"/>
      <c r="AJM54" s="79"/>
      <c r="AJN54" s="79"/>
      <c r="AJO54" s="79"/>
      <c r="AJP54" s="79"/>
      <c r="AJQ54" s="79"/>
      <c r="AJR54" s="79"/>
      <c r="AJS54" s="79"/>
      <c r="AJT54" s="79"/>
      <c r="AJU54" s="79"/>
      <c r="AJV54" s="79"/>
      <c r="AJW54" s="79"/>
      <c r="AJX54" s="79"/>
      <c r="AJY54" s="79"/>
      <c r="AJZ54" s="79"/>
      <c r="AKA54" s="79"/>
      <c r="AKB54" s="79"/>
      <c r="AKC54" s="79"/>
      <c r="AKD54" s="79"/>
      <c r="AKE54" s="79"/>
      <c r="AKF54" s="79"/>
      <c r="AKG54" s="79"/>
      <c r="AKH54" s="79"/>
      <c r="AKI54" s="79"/>
      <c r="AKJ54" s="79"/>
      <c r="AKK54" s="79"/>
      <c r="AKL54" s="79"/>
      <c r="AKM54" s="79"/>
      <c r="AKN54" s="79"/>
      <c r="AKO54" s="79"/>
      <c r="AKP54" s="79"/>
      <c r="AKQ54" s="79"/>
      <c r="AKR54" s="79"/>
      <c r="AKS54" s="79"/>
      <c r="AKT54" s="79"/>
      <c r="AKU54" s="79"/>
      <c r="AKV54" s="79"/>
      <c r="AKW54" s="79"/>
      <c r="AKX54" s="79"/>
      <c r="AKY54" s="79"/>
      <c r="AKZ54" s="79"/>
      <c r="ALA54" s="79"/>
      <c r="ALB54" s="79"/>
      <c r="ALC54" s="79"/>
      <c r="ALD54" s="79"/>
      <c r="ALE54" s="79"/>
      <c r="ALF54" s="79"/>
      <c r="ALG54" s="79"/>
      <c r="ALH54" s="79"/>
      <c r="ALI54" s="79"/>
      <c r="ALJ54" s="79"/>
      <c r="ALK54" s="79"/>
      <c r="ALL54" s="79"/>
      <c r="ALM54" s="79"/>
      <c r="ALN54" s="79"/>
      <c r="ALO54" s="79"/>
      <c r="ALP54" s="79"/>
      <c r="ALQ54" s="79"/>
      <c r="ALR54" s="79"/>
      <c r="ALS54" s="79"/>
      <c r="ALT54" s="79"/>
      <c r="ALU54" s="79"/>
      <c r="ALV54" s="79"/>
      <c r="ALW54" s="79"/>
      <c r="ALX54" s="79"/>
      <c r="ALY54" s="79"/>
      <c r="ALZ54" s="79"/>
      <c r="AMA54" s="79"/>
      <c r="AMB54" s="79"/>
      <c r="AMC54" s="79"/>
      <c r="AMD54" s="79"/>
      <c r="AME54" s="79"/>
      <c r="AMF54" s="79"/>
      <c r="AMG54" s="79"/>
      <c r="AMH54" s="79"/>
      <c r="AMI54" s="79"/>
      <c r="AMJ54" s="79"/>
      <c r="AMK54" s="79"/>
    </row>
    <row r="55" spans="1:1025" s="133" customFormat="1" ht="12.75" customHeight="1">
      <c r="A55" s="79"/>
      <c r="B55" s="79"/>
      <c r="C55" s="498"/>
      <c r="D55" s="501"/>
      <c r="E55" s="545"/>
      <c r="F55" s="546" t="s">
        <v>89</v>
      </c>
      <c r="G55" s="504"/>
      <c r="H55" s="519"/>
      <c r="I55" s="504"/>
      <c r="J55" s="564"/>
      <c r="K55" s="564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W55" s="79"/>
      <c r="IX55" s="79"/>
      <c r="IY55" s="79"/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N55" s="79"/>
      <c r="KO55" s="79"/>
      <c r="KP55" s="79"/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E55" s="79"/>
      <c r="MF55" s="79"/>
      <c r="MG55" s="79"/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V55" s="79"/>
      <c r="NW55" s="79"/>
      <c r="NX55" s="79"/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M55" s="79"/>
      <c r="PN55" s="79"/>
      <c r="PO55" s="79"/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D55" s="79"/>
      <c r="RE55" s="79"/>
      <c r="RF55" s="79"/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79"/>
      <c r="RR55" s="79"/>
      <c r="RS55" s="79"/>
      <c r="RT55" s="79"/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I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U55" s="79"/>
      <c r="SV55" s="79"/>
      <c r="SW55" s="79"/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79"/>
      <c r="UF55" s="79"/>
      <c r="UG55" s="79"/>
      <c r="UH55" s="79"/>
      <c r="UI55" s="79"/>
      <c r="UJ55" s="79"/>
      <c r="UK55" s="79"/>
      <c r="UL55" s="79"/>
      <c r="UM55" s="79"/>
      <c r="UN55" s="79"/>
      <c r="UO55" s="79"/>
      <c r="UP55" s="79"/>
      <c r="UQ55" s="79"/>
      <c r="UR55" s="79"/>
      <c r="US55" s="79"/>
      <c r="UT55" s="79"/>
      <c r="UU55" s="79"/>
      <c r="UV55" s="79"/>
      <c r="UW55" s="79"/>
      <c r="UX55" s="79"/>
      <c r="UY55" s="79"/>
      <c r="UZ55" s="79"/>
      <c r="VA55" s="79"/>
      <c r="VB55" s="79"/>
      <c r="VC55" s="79"/>
      <c r="VD55" s="79"/>
      <c r="VE55" s="79"/>
      <c r="VF55" s="79"/>
      <c r="VG55" s="79"/>
      <c r="VH55" s="79"/>
      <c r="VI55" s="79"/>
      <c r="VJ55" s="79"/>
      <c r="VK55" s="79"/>
      <c r="VL55" s="79"/>
      <c r="VM55" s="79"/>
      <c r="VN55" s="79"/>
      <c r="VO55" s="79"/>
      <c r="VP55" s="79"/>
      <c r="VQ55" s="79"/>
      <c r="VR55" s="79"/>
      <c r="VS55" s="79"/>
      <c r="VT55" s="79"/>
      <c r="VU55" s="79"/>
      <c r="VV55" s="79"/>
      <c r="VW55" s="79"/>
      <c r="VX55" s="79"/>
      <c r="VY55" s="79"/>
      <c r="VZ55" s="79"/>
      <c r="WA55" s="79"/>
      <c r="WB55" s="79"/>
      <c r="WC55" s="79"/>
      <c r="WD55" s="79"/>
      <c r="WE55" s="79"/>
      <c r="WF55" s="79"/>
      <c r="WG55" s="79"/>
      <c r="WH55" s="79"/>
      <c r="WI55" s="79"/>
      <c r="WJ55" s="79"/>
      <c r="WK55" s="79"/>
      <c r="WL55" s="79"/>
      <c r="WM55" s="79"/>
      <c r="WN55" s="79"/>
      <c r="WO55" s="79"/>
      <c r="WP55" s="79"/>
      <c r="WQ55" s="79"/>
      <c r="WR55" s="79"/>
      <c r="WS55" s="79"/>
      <c r="WT55" s="79"/>
      <c r="WU55" s="79"/>
      <c r="WV55" s="79"/>
      <c r="WW55" s="79"/>
      <c r="WX55" s="79"/>
      <c r="WY55" s="79"/>
      <c r="WZ55" s="79"/>
      <c r="XA55" s="79"/>
      <c r="XB55" s="79"/>
      <c r="XC55" s="79"/>
      <c r="XD55" s="79"/>
      <c r="XE55" s="79"/>
      <c r="XF55" s="79"/>
      <c r="XG55" s="79"/>
      <c r="XH55" s="79"/>
      <c r="XI55" s="79"/>
      <c r="XJ55" s="79"/>
      <c r="XK55" s="79"/>
      <c r="XL55" s="79"/>
      <c r="XM55" s="79"/>
      <c r="XN55" s="79"/>
      <c r="XO55" s="79"/>
      <c r="XP55" s="79"/>
      <c r="XQ55" s="79"/>
      <c r="XR55" s="79"/>
      <c r="XS55" s="79"/>
      <c r="XT55" s="79"/>
      <c r="XU55" s="79"/>
      <c r="XV55" s="79"/>
      <c r="XW55" s="79"/>
      <c r="XX55" s="79"/>
      <c r="XY55" s="79"/>
      <c r="XZ55" s="79"/>
      <c r="YA55" s="79"/>
      <c r="YB55" s="79"/>
      <c r="YC55" s="79"/>
      <c r="YD55" s="79"/>
      <c r="YE55" s="79"/>
      <c r="YF55" s="79"/>
      <c r="YG55" s="79"/>
      <c r="YH55" s="79"/>
      <c r="YI55" s="79"/>
      <c r="YJ55" s="79"/>
      <c r="YK55" s="79"/>
      <c r="YL55" s="79"/>
      <c r="YM55" s="79"/>
      <c r="YN55" s="79"/>
      <c r="YO55" s="79"/>
      <c r="YP55" s="79"/>
      <c r="YQ55" s="79"/>
      <c r="YR55" s="79"/>
      <c r="YS55" s="79"/>
      <c r="YT55" s="79"/>
      <c r="YU55" s="79"/>
      <c r="YV55" s="79"/>
      <c r="YW55" s="79"/>
      <c r="YX55" s="79"/>
      <c r="YY55" s="79"/>
      <c r="YZ55" s="79"/>
      <c r="ZA55" s="79"/>
      <c r="ZB55" s="79"/>
      <c r="ZC55" s="79"/>
      <c r="ZD55" s="79"/>
      <c r="ZE55" s="79"/>
      <c r="ZF55" s="79"/>
      <c r="ZG55" s="79"/>
      <c r="ZH55" s="79"/>
      <c r="ZI55" s="79"/>
      <c r="ZJ55" s="79"/>
      <c r="ZK55" s="79"/>
      <c r="ZL55" s="79"/>
      <c r="ZM55" s="79"/>
      <c r="ZN55" s="79"/>
      <c r="ZO55" s="79"/>
      <c r="ZP55" s="79"/>
      <c r="ZQ55" s="79"/>
      <c r="ZR55" s="79"/>
      <c r="ZS55" s="79"/>
      <c r="ZT55" s="79"/>
      <c r="ZU55" s="79"/>
      <c r="ZV55" s="79"/>
      <c r="ZW55" s="79"/>
      <c r="ZX55" s="79"/>
      <c r="ZY55" s="79"/>
      <c r="ZZ55" s="79"/>
      <c r="AAA55" s="79"/>
      <c r="AAB55" s="79"/>
      <c r="AAC55" s="79"/>
      <c r="AAD55" s="79"/>
      <c r="AAE55" s="79"/>
      <c r="AAF55" s="79"/>
      <c r="AAG55" s="79"/>
      <c r="AAH55" s="79"/>
      <c r="AAI55" s="79"/>
      <c r="AAJ55" s="79"/>
      <c r="AAK55" s="79"/>
      <c r="AAL55" s="79"/>
      <c r="AAM55" s="79"/>
      <c r="AAN55" s="79"/>
      <c r="AAO55" s="79"/>
      <c r="AAP55" s="79"/>
      <c r="AAQ55" s="79"/>
      <c r="AAR55" s="79"/>
      <c r="AAS55" s="79"/>
      <c r="AAT55" s="79"/>
      <c r="AAU55" s="79"/>
      <c r="AAV55" s="79"/>
      <c r="AAW55" s="79"/>
      <c r="AAX55" s="79"/>
      <c r="AAY55" s="79"/>
      <c r="AAZ55" s="79"/>
      <c r="ABA55" s="79"/>
      <c r="ABB55" s="79"/>
      <c r="ABC55" s="79"/>
      <c r="ABD55" s="79"/>
      <c r="ABE55" s="79"/>
      <c r="ABF55" s="79"/>
      <c r="ABG55" s="79"/>
      <c r="ABH55" s="79"/>
      <c r="ABI55" s="79"/>
      <c r="ABJ55" s="79"/>
      <c r="ABK55" s="79"/>
      <c r="ABL55" s="79"/>
      <c r="ABM55" s="79"/>
      <c r="ABN55" s="79"/>
      <c r="ABO55" s="79"/>
      <c r="ABP55" s="79"/>
      <c r="ABQ55" s="79"/>
      <c r="ABR55" s="79"/>
      <c r="ABS55" s="79"/>
      <c r="ABT55" s="79"/>
      <c r="ABU55" s="79"/>
      <c r="ABV55" s="79"/>
      <c r="ABW55" s="79"/>
      <c r="ABX55" s="79"/>
      <c r="ABY55" s="79"/>
      <c r="ABZ55" s="79"/>
      <c r="ACA55" s="79"/>
      <c r="ACB55" s="79"/>
      <c r="ACC55" s="79"/>
      <c r="ACD55" s="79"/>
      <c r="ACE55" s="79"/>
      <c r="ACF55" s="79"/>
      <c r="ACG55" s="79"/>
      <c r="ACH55" s="79"/>
      <c r="ACI55" s="79"/>
      <c r="ACJ55" s="79"/>
      <c r="ACK55" s="79"/>
      <c r="ACL55" s="79"/>
      <c r="ACM55" s="79"/>
      <c r="ACN55" s="79"/>
      <c r="ACO55" s="79"/>
      <c r="ACP55" s="79"/>
      <c r="ACQ55" s="79"/>
      <c r="ACR55" s="79"/>
      <c r="ACS55" s="79"/>
      <c r="ACT55" s="79"/>
      <c r="ACU55" s="79"/>
      <c r="ACV55" s="79"/>
      <c r="ACW55" s="79"/>
      <c r="ACX55" s="79"/>
      <c r="ACY55" s="79"/>
      <c r="ACZ55" s="79"/>
      <c r="ADA55" s="79"/>
      <c r="ADB55" s="79"/>
      <c r="ADC55" s="79"/>
      <c r="ADD55" s="79"/>
      <c r="ADE55" s="79"/>
      <c r="ADF55" s="79"/>
      <c r="ADG55" s="79"/>
      <c r="ADH55" s="79"/>
      <c r="ADI55" s="79"/>
      <c r="ADJ55" s="79"/>
      <c r="ADK55" s="79"/>
      <c r="ADL55" s="79"/>
      <c r="ADM55" s="79"/>
      <c r="ADN55" s="79"/>
      <c r="ADO55" s="79"/>
      <c r="ADP55" s="79"/>
      <c r="ADQ55" s="79"/>
      <c r="ADR55" s="79"/>
      <c r="ADS55" s="79"/>
      <c r="ADT55" s="79"/>
      <c r="ADU55" s="79"/>
      <c r="ADV55" s="79"/>
      <c r="ADW55" s="79"/>
      <c r="ADX55" s="79"/>
      <c r="ADY55" s="79"/>
      <c r="ADZ55" s="79"/>
      <c r="AEA55" s="79"/>
      <c r="AEB55" s="79"/>
      <c r="AEC55" s="79"/>
      <c r="AED55" s="79"/>
      <c r="AEE55" s="79"/>
      <c r="AEF55" s="79"/>
      <c r="AEG55" s="79"/>
      <c r="AEH55" s="79"/>
      <c r="AEI55" s="79"/>
      <c r="AEJ55" s="79"/>
      <c r="AEK55" s="79"/>
      <c r="AEL55" s="79"/>
      <c r="AEM55" s="79"/>
      <c r="AEN55" s="79"/>
      <c r="AEO55" s="79"/>
      <c r="AEP55" s="79"/>
      <c r="AEQ55" s="79"/>
      <c r="AER55" s="79"/>
      <c r="AES55" s="79"/>
      <c r="AET55" s="79"/>
      <c r="AEU55" s="79"/>
      <c r="AEV55" s="79"/>
      <c r="AEW55" s="79"/>
      <c r="AEX55" s="79"/>
      <c r="AEY55" s="79"/>
      <c r="AEZ55" s="79"/>
      <c r="AFA55" s="79"/>
      <c r="AFB55" s="79"/>
      <c r="AFC55" s="79"/>
      <c r="AFD55" s="79"/>
      <c r="AFE55" s="79"/>
      <c r="AFF55" s="79"/>
      <c r="AFG55" s="79"/>
      <c r="AFH55" s="79"/>
      <c r="AFI55" s="79"/>
      <c r="AFJ55" s="79"/>
      <c r="AFK55" s="79"/>
      <c r="AFL55" s="79"/>
      <c r="AFM55" s="79"/>
      <c r="AFN55" s="79"/>
      <c r="AFO55" s="79"/>
      <c r="AFP55" s="79"/>
      <c r="AFQ55" s="79"/>
      <c r="AFR55" s="79"/>
      <c r="AFS55" s="79"/>
      <c r="AFT55" s="79"/>
      <c r="AFU55" s="79"/>
      <c r="AFV55" s="79"/>
      <c r="AFW55" s="79"/>
      <c r="AFX55" s="79"/>
      <c r="AFY55" s="79"/>
      <c r="AFZ55" s="79"/>
      <c r="AGA55" s="79"/>
      <c r="AGB55" s="79"/>
      <c r="AGC55" s="79"/>
      <c r="AGD55" s="79"/>
      <c r="AGE55" s="79"/>
      <c r="AGF55" s="79"/>
      <c r="AGG55" s="79"/>
      <c r="AGH55" s="79"/>
      <c r="AGI55" s="79"/>
      <c r="AGJ55" s="79"/>
      <c r="AGK55" s="79"/>
      <c r="AGL55" s="79"/>
      <c r="AGM55" s="79"/>
      <c r="AGN55" s="79"/>
      <c r="AGO55" s="79"/>
      <c r="AGP55" s="79"/>
      <c r="AGQ55" s="79"/>
      <c r="AGR55" s="79"/>
      <c r="AGS55" s="79"/>
      <c r="AGT55" s="79"/>
      <c r="AGU55" s="79"/>
      <c r="AGV55" s="79"/>
      <c r="AGW55" s="79"/>
      <c r="AGX55" s="79"/>
      <c r="AGY55" s="79"/>
      <c r="AGZ55" s="79"/>
      <c r="AHA55" s="79"/>
      <c r="AHB55" s="79"/>
      <c r="AHC55" s="79"/>
      <c r="AHD55" s="79"/>
      <c r="AHE55" s="79"/>
      <c r="AHF55" s="79"/>
      <c r="AHG55" s="79"/>
      <c r="AHH55" s="79"/>
      <c r="AHI55" s="79"/>
      <c r="AHJ55" s="79"/>
      <c r="AHK55" s="79"/>
      <c r="AHL55" s="79"/>
      <c r="AHM55" s="79"/>
      <c r="AHN55" s="79"/>
      <c r="AHO55" s="79"/>
      <c r="AHP55" s="79"/>
      <c r="AHQ55" s="79"/>
      <c r="AHR55" s="79"/>
      <c r="AHS55" s="79"/>
      <c r="AHT55" s="79"/>
      <c r="AHU55" s="79"/>
      <c r="AHV55" s="79"/>
      <c r="AHW55" s="79"/>
      <c r="AHX55" s="79"/>
      <c r="AHY55" s="79"/>
      <c r="AHZ55" s="79"/>
      <c r="AIA55" s="79"/>
      <c r="AIB55" s="79"/>
      <c r="AIC55" s="79"/>
      <c r="AID55" s="79"/>
      <c r="AIE55" s="79"/>
      <c r="AIF55" s="79"/>
      <c r="AIG55" s="79"/>
      <c r="AIH55" s="79"/>
      <c r="AII55" s="79"/>
      <c r="AIJ55" s="79"/>
      <c r="AIK55" s="79"/>
      <c r="AIL55" s="79"/>
      <c r="AIM55" s="79"/>
      <c r="AIN55" s="79"/>
      <c r="AIO55" s="79"/>
      <c r="AIP55" s="79"/>
      <c r="AIQ55" s="79"/>
      <c r="AIR55" s="79"/>
      <c r="AIS55" s="79"/>
      <c r="AIT55" s="79"/>
      <c r="AIU55" s="79"/>
      <c r="AIV55" s="79"/>
      <c r="AIW55" s="79"/>
      <c r="AIX55" s="79"/>
      <c r="AIY55" s="79"/>
      <c r="AIZ55" s="79"/>
      <c r="AJA55" s="79"/>
      <c r="AJB55" s="79"/>
      <c r="AJC55" s="79"/>
      <c r="AJD55" s="79"/>
      <c r="AJE55" s="79"/>
      <c r="AJF55" s="79"/>
      <c r="AJG55" s="79"/>
      <c r="AJH55" s="79"/>
      <c r="AJI55" s="79"/>
      <c r="AJJ55" s="79"/>
      <c r="AJK55" s="79"/>
      <c r="AJL55" s="79"/>
      <c r="AJM55" s="79"/>
      <c r="AJN55" s="79"/>
      <c r="AJO55" s="79"/>
      <c r="AJP55" s="79"/>
      <c r="AJQ55" s="79"/>
      <c r="AJR55" s="79"/>
      <c r="AJS55" s="79"/>
      <c r="AJT55" s="79"/>
      <c r="AJU55" s="79"/>
      <c r="AJV55" s="79"/>
      <c r="AJW55" s="79"/>
      <c r="AJX55" s="79"/>
      <c r="AJY55" s="79"/>
      <c r="AJZ55" s="79"/>
      <c r="AKA55" s="79"/>
      <c r="AKB55" s="79"/>
      <c r="AKC55" s="79"/>
      <c r="AKD55" s="79"/>
      <c r="AKE55" s="79"/>
      <c r="AKF55" s="79"/>
      <c r="AKG55" s="79"/>
      <c r="AKH55" s="79"/>
      <c r="AKI55" s="79"/>
      <c r="AKJ55" s="79"/>
      <c r="AKK55" s="79"/>
      <c r="AKL55" s="79"/>
      <c r="AKM55" s="79"/>
      <c r="AKN55" s="79"/>
      <c r="AKO55" s="79"/>
      <c r="AKP55" s="79"/>
      <c r="AKQ55" s="79"/>
      <c r="AKR55" s="79"/>
      <c r="AKS55" s="79"/>
      <c r="AKT55" s="79"/>
      <c r="AKU55" s="79"/>
      <c r="AKV55" s="79"/>
      <c r="AKW55" s="79"/>
      <c r="AKX55" s="79"/>
      <c r="AKY55" s="79"/>
      <c r="AKZ55" s="79"/>
      <c r="ALA55" s="79"/>
      <c r="ALB55" s="79"/>
      <c r="ALC55" s="79"/>
      <c r="ALD55" s="79"/>
      <c r="ALE55" s="79"/>
      <c r="ALF55" s="79"/>
      <c r="ALG55" s="79"/>
      <c r="ALH55" s="79"/>
      <c r="ALI55" s="79"/>
      <c r="ALJ55" s="79"/>
      <c r="ALK55" s="79"/>
      <c r="ALL55" s="79"/>
      <c r="ALM55" s="79"/>
      <c r="ALN55" s="79"/>
      <c r="ALO55" s="79"/>
      <c r="ALP55" s="79"/>
      <c r="ALQ55" s="79"/>
      <c r="ALR55" s="79"/>
      <c r="ALS55" s="79"/>
      <c r="ALT55" s="79"/>
      <c r="ALU55" s="79"/>
      <c r="ALV55" s="79"/>
      <c r="ALW55" s="79"/>
      <c r="ALX55" s="79"/>
      <c r="ALY55" s="79"/>
      <c r="ALZ55" s="79"/>
      <c r="AMA55" s="79"/>
      <c r="AMB55" s="79"/>
      <c r="AMC55" s="79"/>
      <c r="AMD55" s="79"/>
      <c r="AME55" s="79"/>
      <c r="AMF55" s="79"/>
      <c r="AMG55" s="79"/>
      <c r="AMH55" s="79"/>
      <c r="AMI55" s="79"/>
      <c r="AMJ55" s="79"/>
      <c r="AMK55" s="79"/>
    </row>
    <row r="56" spans="1:1025" s="133" customFormat="1" ht="12.75" customHeight="1">
      <c r="A56" s="79"/>
      <c r="B56" s="79"/>
      <c r="C56" s="498"/>
      <c r="D56" s="501"/>
      <c r="E56" s="545"/>
      <c r="F56" s="546"/>
      <c r="G56" s="504"/>
      <c r="H56" s="520"/>
      <c r="I56" s="504"/>
      <c r="J56" s="564"/>
      <c r="K56" s="564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  <c r="EM56" s="79"/>
      <c r="EN56" s="79"/>
      <c r="EO56" s="79"/>
      <c r="EP56" s="79"/>
      <c r="EQ56" s="79"/>
      <c r="ER56" s="79"/>
      <c r="ES56" s="79"/>
      <c r="ET56" s="79"/>
      <c r="EU56" s="79"/>
      <c r="EV56" s="79"/>
      <c r="EW56" s="79"/>
      <c r="EX56" s="79"/>
      <c r="EY56" s="79"/>
      <c r="EZ56" s="79"/>
      <c r="FA56" s="79"/>
      <c r="FB56" s="79"/>
      <c r="FC56" s="79"/>
      <c r="FD56" s="79"/>
      <c r="FE56" s="79"/>
      <c r="FF56" s="79"/>
      <c r="FG56" s="79"/>
      <c r="FH56" s="79"/>
      <c r="FI56" s="79"/>
      <c r="FJ56" s="79"/>
      <c r="FK56" s="79"/>
      <c r="FL56" s="79"/>
      <c r="FM56" s="79"/>
      <c r="FN56" s="79"/>
      <c r="FO56" s="79"/>
      <c r="FP56" s="79"/>
      <c r="FQ56" s="79"/>
      <c r="FR56" s="79"/>
      <c r="FS56" s="79"/>
      <c r="FT56" s="79"/>
      <c r="FU56" s="79"/>
      <c r="FV56" s="79"/>
      <c r="FW56" s="79"/>
      <c r="FX56" s="79"/>
      <c r="FY56" s="79"/>
      <c r="FZ56" s="79"/>
      <c r="GA56" s="79"/>
      <c r="GB56" s="79"/>
      <c r="GC56" s="79"/>
      <c r="GD56" s="79"/>
      <c r="GE56" s="79"/>
      <c r="GF56" s="79"/>
      <c r="GG56" s="79"/>
      <c r="GH56" s="79"/>
      <c r="GI56" s="79"/>
      <c r="GJ56" s="79"/>
      <c r="GK56" s="79"/>
      <c r="GL56" s="79"/>
      <c r="GM56" s="79"/>
      <c r="GN56" s="79"/>
      <c r="GO56" s="79"/>
      <c r="GP56" s="79"/>
      <c r="GQ56" s="79"/>
      <c r="GR56" s="79"/>
      <c r="GS56" s="79"/>
      <c r="GT56" s="79"/>
      <c r="GU56" s="79"/>
      <c r="GV56" s="79"/>
      <c r="GW56" s="79"/>
      <c r="GX56" s="79"/>
      <c r="GY56" s="79"/>
      <c r="GZ56" s="79"/>
      <c r="HA56" s="79"/>
      <c r="HB56" s="79"/>
      <c r="HC56" s="79"/>
      <c r="HD56" s="79"/>
      <c r="HE56" s="79"/>
      <c r="HF56" s="79"/>
      <c r="HG56" s="79"/>
      <c r="HH56" s="79"/>
      <c r="HI56" s="79"/>
      <c r="HJ56" s="79"/>
      <c r="HK56" s="79"/>
      <c r="HL56" s="79"/>
      <c r="HM56" s="79"/>
      <c r="HN56" s="79"/>
      <c r="HO56" s="79"/>
      <c r="HP56" s="79"/>
      <c r="HQ56" s="79"/>
      <c r="HR56" s="79"/>
      <c r="HS56" s="79"/>
      <c r="HT56" s="79"/>
      <c r="HU56" s="79"/>
      <c r="HV56" s="79"/>
      <c r="HW56" s="79"/>
      <c r="HX56" s="79"/>
      <c r="HY56" s="79"/>
      <c r="HZ56" s="79"/>
      <c r="IA56" s="79"/>
      <c r="IB56" s="79"/>
      <c r="IC56" s="79"/>
      <c r="ID56" s="79"/>
      <c r="IE56" s="79"/>
      <c r="IF56" s="79"/>
      <c r="IG56" s="79"/>
      <c r="IH56" s="79"/>
      <c r="II56" s="79"/>
      <c r="IJ56" s="79"/>
      <c r="IK56" s="79"/>
      <c r="IL56" s="79"/>
      <c r="IM56" s="79"/>
      <c r="IN56" s="79"/>
      <c r="IO56" s="79"/>
      <c r="IP56" s="79"/>
      <c r="IQ56" s="79"/>
      <c r="IR56" s="79"/>
      <c r="IS56" s="79"/>
      <c r="IT56" s="79"/>
      <c r="IU56" s="79"/>
      <c r="IV56" s="79"/>
      <c r="IW56" s="79"/>
      <c r="IX56" s="79"/>
      <c r="IY56" s="79"/>
      <c r="IZ56" s="79"/>
      <c r="JA56" s="79"/>
      <c r="JB56" s="79"/>
      <c r="JC56" s="79"/>
      <c r="JD56" s="79"/>
      <c r="JE56" s="79"/>
      <c r="JF56" s="79"/>
      <c r="JG56" s="79"/>
      <c r="JH56" s="79"/>
      <c r="JI56" s="79"/>
      <c r="JJ56" s="79"/>
      <c r="JK56" s="79"/>
      <c r="JL56" s="79"/>
      <c r="JM56" s="79"/>
      <c r="JN56" s="79"/>
      <c r="JO56" s="79"/>
      <c r="JP56" s="79"/>
      <c r="JQ56" s="79"/>
      <c r="JR56" s="79"/>
      <c r="JS56" s="79"/>
      <c r="JT56" s="79"/>
      <c r="JU56" s="79"/>
      <c r="JV56" s="79"/>
      <c r="JW56" s="79"/>
      <c r="JX56" s="79"/>
      <c r="JY56" s="79"/>
      <c r="JZ56" s="79"/>
      <c r="KA56" s="79"/>
      <c r="KB56" s="79"/>
      <c r="KC56" s="79"/>
      <c r="KD56" s="79"/>
      <c r="KE56" s="79"/>
      <c r="KF56" s="79"/>
      <c r="KG56" s="79"/>
      <c r="KH56" s="79"/>
      <c r="KI56" s="79"/>
      <c r="KJ56" s="79"/>
      <c r="KK56" s="79"/>
      <c r="KL56" s="79"/>
      <c r="KM56" s="79"/>
      <c r="KN56" s="79"/>
      <c r="KO56" s="79"/>
      <c r="KP56" s="79"/>
      <c r="KQ56" s="79"/>
      <c r="KR56" s="79"/>
      <c r="KS56" s="79"/>
      <c r="KT56" s="79"/>
      <c r="KU56" s="79"/>
      <c r="KV56" s="79"/>
      <c r="KW56" s="79"/>
      <c r="KX56" s="79"/>
      <c r="KY56" s="79"/>
      <c r="KZ56" s="79"/>
      <c r="LA56" s="79"/>
      <c r="LB56" s="79"/>
      <c r="LC56" s="79"/>
      <c r="LD56" s="79"/>
      <c r="LE56" s="79"/>
      <c r="LF56" s="79"/>
      <c r="LG56" s="79"/>
      <c r="LH56" s="79"/>
      <c r="LI56" s="79"/>
      <c r="LJ56" s="79"/>
      <c r="LK56" s="79"/>
      <c r="LL56" s="79"/>
      <c r="LM56" s="79"/>
      <c r="LN56" s="79"/>
      <c r="LO56" s="79"/>
      <c r="LP56" s="79"/>
      <c r="LQ56" s="79"/>
      <c r="LR56" s="79"/>
      <c r="LS56" s="79"/>
      <c r="LT56" s="79"/>
      <c r="LU56" s="79"/>
      <c r="LV56" s="79"/>
      <c r="LW56" s="79"/>
      <c r="LX56" s="79"/>
      <c r="LY56" s="79"/>
      <c r="LZ56" s="79"/>
      <c r="MA56" s="79"/>
      <c r="MB56" s="79"/>
      <c r="MC56" s="79"/>
      <c r="MD56" s="79"/>
      <c r="ME56" s="79"/>
      <c r="MF56" s="79"/>
      <c r="MG56" s="79"/>
      <c r="MH56" s="79"/>
      <c r="MI56" s="79"/>
      <c r="MJ56" s="79"/>
      <c r="MK56" s="79"/>
      <c r="ML56" s="79"/>
      <c r="MM56" s="79"/>
      <c r="MN56" s="79"/>
      <c r="MO56" s="79"/>
      <c r="MP56" s="79"/>
      <c r="MQ56" s="79"/>
      <c r="MR56" s="79"/>
      <c r="MS56" s="79"/>
      <c r="MT56" s="79"/>
      <c r="MU56" s="79"/>
      <c r="MV56" s="79"/>
      <c r="MW56" s="79"/>
      <c r="MX56" s="79"/>
      <c r="MY56" s="79"/>
      <c r="MZ56" s="79"/>
      <c r="NA56" s="79"/>
      <c r="NB56" s="79"/>
      <c r="NC56" s="79"/>
      <c r="ND56" s="79"/>
      <c r="NE56" s="79"/>
      <c r="NF56" s="79"/>
      <c r="NG56" s="79"/>
      <c r="NH56" s="79"/>
      <c r="NI56" s="79"/>
      <c r="NJ56" s="79"/>
      <c r="NK56" s="79"/>
      <c r="NL56" s="79"/>
      <c r="NM56" s="79"/>
      <c r="NN56" s="79"/>
      <c r="NO56" s="79"/>
      <c r="NP56" s="79"/>
      <c r="NQ56" s="79"/>
      <c r="NR56" s="79"/>
      <c r="NS56" s="79"/>
      <c r="NT56" s="79"/>
      <c r="NU56" s="79"/>
      <c r="NV56" s="79"/>
      <c r="NW56" s="79"/>
      <c r="NX56" s="79"/>
      <c r="NY56" s="79"/>
      <c r="NZ56" s="79"/>
      <c r="OA56" s="79"/>
      <c r="OB56" s="79"/>
      <c r="OC56" s="79"/>
      <c r="OD56" s="79"/>
      <c r="OE56" s="79"/>
      <c r="OF56" s="79"/>
      <c r="OG56" s="79"/>
      <c r="OH56" s="79"/>
      <c r="OI56" s="79"/>
      <c r="OJ56" s="79"/>
      <c r="OK56" s="79"/>
      <c r="OL56" s="79"/>
      <c r="OM56" s="79"/>
      <c r="ON56" s="79"/>
      <c r="OO56" s="79"/>
      <c r="OP56" s="79"/>
      <c r="OQ56" s="79"/>
      <c r="OR56" s="79"/>
      <c r="OS56" s="79"/>
      <c r="OT56" s="79"/>
      <c r="OU56" s="79"/>
      <c r="OV56" s="79"/>
      <c r="OW56" s="79"/>
      <c r="OX56" s="79"/>
      <c r="OY56" s="79"/>
      <c r="OZ56" s="79"/>
      <c r="PA56" s="79"/>
      <c r="PB56" s="79"/>
      <c r="PC56" s="79"/>
      <c r="PD56" s="79"/>
      <c r="PE56" s="79"/>
      <c r="PF56" s="79"/>
      <c r="PG56" s="79"/>
      <c r="PH56" s="79"/>
      <c r="PI56" s="79"/>
      <c r="PJ56" s="79"/>
      <c r="PK56" s="79"/>
      <c r="PL56" s="79"/>
      <c r="PM56" s="79"/>
      <c r="PN56" s="79"/>
      <c r="PO56" s="79"/>
      <c r="PP56" s="79"/>
      <c r="PQ56" s="79"/>
      <c r="PR56" s="79"/>
      <c r="PS56" s="79"/>
      <c r="PT56" s="79"/>
      <c r="PU56" s="79"/>
      <c r="PV56" s="79"/>
      <c r="PW56" s="79"/>
      <c r="PX56" s="79"/>
      <c r="PY56" s="79"/>
      <c r="PZ56" s="79"/>
      <c r="QA56" s="79"/>
      <c r="QB56" s="79"/>
      <c r="QC56" s="79"/>
      <c r="QD56" s="79"/>
      <c r="QE56" s="79"/>
      <c r="QF56" s="79"/>
      <c r="QG56" s="79"/>
      <c r="QH56" s="79"/>
      <c r="QI56" s="79"/>
      <c r="QJ56" s="79"/>
      <c r="QK56" s="79"/>
      <c r="QL56" s="79"/>
      <c r="QM56" s="79"/>
      <c r="QN56" s="79"/>
      <c r="QO56" s="79"/>
      <c r="QP56" s="79"/>
      <c r="QQ56" s="79"/>
      <c r="QR56" s="79"/>
      <c r="QS56" s="79"/>
      <c r="QT56" s="79"/>
      <c r="QU56" s="79"/>
      <c r="QV56" s="79"/>
      <c r="QW56" s="79"/>
      <c r="QX56" s="79"/>
      <c r="QY56" s="79"/>
      <c r="QZ56" s="79"/>
      <c r="RA56" s="79"/>
      <c r="RB56" s="79"/>
      <c r="RC56" s="79"/>
      <c r="RD56" s="79"/>
      <c r="RE56" s="79"/>
      <c r="RF56" s="79"/>
      <c r="RG56" s="79"/>
      <c r="RH56" s="79"/>
      <c r="RI56" s="79"/>
      <c r="RJ56" s="79"/>
      <c r="RK56" s="79"/>
      <c r="RL56" s="79"/>
      <c r="RM56" s="79"/>
      <c r="RN56" s="79"/>
      <c r="RO56" s="79"/>
      <c r="RP56" s="79"/>
      <c r="RQ56" s="79"/>
      <c r="RR56" s="79"/>
      <c r="RS56" s="79"/>
      <c r="RT56" s="79"/>
      <c r="RU56" s="79"/>
      <c r="RV56" s="79"/>
      <c r="RW56" s="79"/>
      <c r="RX56" s="79"/>
      <c r="RY56" s="79"/>
      <c r="RZ56" s="79"/>
      <c r="SA56" s="79"/>
      <c r="SB56" s="79"/>
      <c r="SC56" s="79"/>
      <c r="SD56" s="79"/>
      <c r="SE56" s="79"/>
      <c r="SF56" s="79"/>
      <c r="SG56" s="79"/>
      <c r="SH56" s="79"/>
      <c r="SI56" s="79"/>
      <c r="SJ56" s="79"/>
      <c r="SK56" s="79"/>
      <c r="SL56" s="79"/>
      <c r="SM56" s="79"/>
      <c r="SN56" s="79"/>
      <c r="SO56" s="79"/>
      <c r="SP56" s="79"/>
      <c r="SQ56" s="79"/>
      <c r="SR56" s="79"/>
      <c r="SS56" s="79"/>
      <c r="ST56" s="79"/>
      <c r="SU56" s="79"/>
      <c r="SV56" s="79"/>
      <c r="SW56" s="79"/>
      <c r="SX56" s="79"/>
      <c r="SY56" s="79"/>
      <c r="SZ56" s="79"/>
      <c r="TA56" s="79"/>
      <c r="TB56" s="79"/>
      <c r="TC56" s="79"/>
      <c r="TD56" s="79"/>
      <c r="TE56" s="79"/>
      <c r="TF56" s="79"/>
      <c r="TG56" s="79"/>
      <c r="TH56" s="79"/>
      <c r="TI56" s="79"/>
      <c r="TJ56" s="79"/>
      <c r="TK56" s="79"/>
      <c r="TL56" s="79"/>
      <c r="TM56" s="79"/>
      <c r="TN56" s="79"/>
      <c r="TO56" s="79"/>
      <c r="TP56" s="79"/>
      <c r="TQ56" s="79"/>
      <c r="TR56" s="79"/>
      <c r="TS56" s="79"/>
      <c r="TT56" s="79"/>
      <c r="TU56" s="79"/>
      <c r="TV56" s="79"/>
      <c r="TW56" s="79"/>
      <c r="TX56" s="79"/>
      <c r="TY56" s="79"/>
      <c r="TZ56" s="79"/>
      <c r="UA56" s="79"/>
      <c r="UB56" s="79"/>
      <c r="UC56" s="79"/>
      <c r="UD56" s="79"/>
      <c r="UE56" s="79"/>
      <c r="UF56" s="79"/>
      <c r="UG56" s="79"/>
      <c r="UH56" s="79"/>
      <c r="UI56" s="79"/>
      <c r="UJ56" s="79"/>
      <c r="UK56" s="79"/>
      <c r="UL56" s="79"/>
      <c r="UM56" s="79"/>
      <c r="UN56" s="79"/>
      <c r="UO56" s="79"/>
      <c r="UP56" s="79"/>
      <c r="UQ56" s="79"/>
      <c r="UR56" s="79"/>
      <c r="US56" s="79"/>
      <c r="UT56" s="79"/>
      <c r="UU56" s="79"/>
      <c r="UV56" s="79"/>
      <c r="UW56" s="79"/>
      <c r="UX56" s="79"/>
      <c r="UY56" s="79"/>
      <c r="UZ56" s="79"/>
      <c r="VA56" s="79"/>
      <c r="VB56" s="79"/>
      <c r="VC56" s="79"/>
      <c r="VD56" s="79"/>
      <c r="VE56" s="79"/>
      <c r="VF56" s="79"/>
      <c r="VG56" s="79"/>
      <c r="VH56" s="79"/>
      <c r="VI56" s="79"/>
      <c r="VJ56" s="79"/>
      <c r="VK56" s="79"/>
      <c r="VL56" s="79"/>
      <c r="VM56" s="79"/>
      <c r="VN56" s="79"/>
      <c r="VO56" s="79"/>
      <c r="VP56" s="79"/>
      <c r="VQ56" s="79"/>
      <c r="VR56" s="79"/>
      <c r="VS56" s="79"/>
      <c r="VT56" s="79"/>
      <c r="VU56" s="79"/>
      <c r="VV56" s="79"/>
      <c r="VW56" s="79"/>
      <c r="VX56" s="79"/>
      <c r="VY56" s="79"/>
      <c r="VZ56" s="79"/>
      <c r="WA56" s="79"/>
      <c r="WB56" s="79"/>
      <c r="WC56" s="79"/>
      <c r="WD56" s="79"/>
      <c r="WE56" s="79"/>
      <c r="WF56" s="79"/>
      <c r="WG56" s="79"/>
      <c r="WH56" s="79"/>
      <c r="WI56" s="79"/>
      <c r="WJ56" s="79"/>
      <c r="WK56" s="79"/>
      <c r="WL56" s="79"/>
      <c r="WM56" s="79"/>
      <c r="WN56" s="79"/>
      <c r="WO56" s="79"/>
      <c r="WP56" s="79"/>
      <c r="WQ56" s="79"/>
      <c r="WR56" s="79"/>
      <c r="WS56" s="79"/>
      <c r="WT56" s="79"/>
      <c r="WU56" s="79"/>
      <c r="WV56" s="79"/>
      <c r="WW56" s="79"/>
      <c r="WX56" s="79"/>
      <c r="WY56" s="79"/>
      <c r="WZ56" s="79"/>
      <c r="XA56" s="79"/>
      <c r="XB56" s="79"/>
      <c r="XC56" s="79"/>
      <c r="XD56" s="79"/>
      <c r="XE56" s="79"/>
      <c r="XF56" s="79"/>
      <c r="XG56" s="79"/>
      <c r="XH56" s="79"/>
      <c r="XI56" s="79"/>
      <c r="XJ56" s="79"/>
      <c r="XK56" s="79"/>
      <c r="XL56" s="79"/>
      <c r="XM56" s="79"/>
      <c r="XN56" s="79"/>
      <c r="XO56" s="79"/>
      <c r="XP56" s="79"/>
      <c r="XQ56" s="79"/>
      <c r="XR56" s="79"/>
      <c r="XS56" s="79"/>
      <c r="XT56" s="79"/>
      <c r="XU56" s="79"/>
      <c r="XV56" s="79"/>
      <c r="XW56" s="79"/>
      <c r="XX56" s="79"/>
      <c r="XY56" s="79"/>
      <c r="XZ56" s="79"/>
      <c r="YA56" s="79"/>
      <c r="YB56" s="79"/>
      <c r="YC56" s="79"/>
      <c r="YD56" s="79"/>
      <c r="YE56" s="79"/>
      <c r="YF56" s="79"/>
      <c r="YG56" s="79"/>
      <c r="YH56" s="79"/>
      <c r="YI56" s="79"/>
      <c r="YJ56" s="79"/>
      <c r="YK56" s="79"/>
      <c r="YL56" s="79"/>
      <c r="YM56" s="79"/>
      <c r="YN56" s="79"/>
      <c r="YO56" s="79"/>
      <c r="YP56" s="79"/>
      <c r="YQ56" s="79"/>
      <c r="YR56" s="79"/>
      <c r="YS56" s="79"/>
      <c r="YT56" s="79"/>
      <c r="YU56" s="79"/>
      <c r="YV56" s="79"/>
      <c r="YW56" s="79"/>
      <c r="YX56" s="79"/>
      <c r="YY56" s="79"/>
      <c r="YZ56" s="79"/>
      <c r="ZA56" s="79"/>
      <c r="ZB56" s="79"/>
      <c r="ZC56" s="79"/>
      <c r="ZD56" s="79"/>
      <c r="ZE56" s="79"/>
      <c r="ZF56" s="79"/>
      <c r="ZG56" s="79"/>
      <c r="ZH56" s="79"/>
      <c r="ZI56" s="79"/>
      <c r="ZJ56" s="79"/>
      <c r="ZK56" s="79"/>
      <c r="ZL56" s="79"/>
      <c r="ZM56" s="79"/>
      <c r="ZN56" s="79"/>
      <c r="ZO56" s="79"/>
      <c r="ZP56" s="79"/>
      <c r="ZQ56" s="79"/>
      <c r="ZR56" s="79"/>
      <c r="ZS56" s="79"/>
      <c r="ZT56" s="79"/>
      <c r="ZU56" s="79"/>
      <c r="ZV56" s="79"/>
      <c r="ZW56" s="79"/>
      <c r="ZX56" s="79"/>
      <c r="ZY56" s="79"/>
      <c r="ZZ56" s="79"/>
      <c r="AAA56" s="79"/>
      <c r="AAB56" s="79"/>
      <c r="AAC56" s="79"/>
      <c r="AAD56" s="79"/>
      <c r="AAE56" s="79"/>
      <c r="AAF56" s="79"/>
      <c r="AAG56" s="79"/>
      <c r="AAH56" s="79"/>
      <c r="AAI56" s="79"/>
      <c r="AAJ56" s="79"/>
      <c r="AAK56" s="79"/>
      <c r="AAL56" s="79"/>
      <c r="AAM56" s="79"/>
      <c r="AAN56" s="79"/>
      <c r="AAO56" s="79"/>
      <c r="AAP56" s="79"/>
      <c r="AAQ56" s="79"/>
      <c r="AAR56" s="79"/>
      <c r="AAS56" s="79"/>
      <c r="AAT56" s="79"/>
      <c r="AAU56" s="79"/>
      <c r="AAV56" s="79"/>
      <c r="AAW56" s="79"/>
      <c r="AAX56" s="79"/>
      <c r="AAY56" s="79"/>
      <c r="AAZ56" s="79"/>
      <c r="ABA56" s="79"/>
      <c r="ABB56" s="79"/>
      <c r="ABC56" s="79"/>
      <c r="ABD56" s="79"/>
      <c r="ABE56" s="79"/>
      <c r="ABF56" s="79"/>
      <c r="ABG56" s="79"/>
      <c r="ABH56" s="79"/>
      <c r="ABI56" s="79"/>
      <c r="ABJ56" s="79"/>
      <c r="ABK56" s="79"/>
      <c r="ABL56" s="79"/>
      <c r="ABM56" s="79"/>
      <c r="ABN56" s="79"/>
      <c r="ABO56" s="79"/>
      <c r="ABP56" s="79"/>
      <c r="ABQ56" s="79"/>
      <c r="ABR56" s="79"/>
      <c r="ABS56" s="79"/>
      <c r="ABT56" s="79"/>
      <c r="ABU56" s="79"/>
      <c r="ABV56" s="79"/>
      <c r="ABW56" s="79"/>
      <c r="ABX56" s="79"/>
      <c r="ABY56" s="79"/>
      <c r="ABZ56" s="79"/>
      <c r="ACA56" s="79"/>
      <c r="ACB56" s="79"/>
      <c r="ACC56" s="79"/>
      <c r="ACD56" s="79"/>
      <c r="ACE56" s="79"/>
      <c r="ACF56" s="79"/>
      <c r="ACG56" s="79"/>
      <c r="ACH56" s="79"/>
      <c r="ACI56" s="79"/>
      <c r="ACJ56" s="79"/>
      <c r="ACK56" s="79"/>
      <c r="ACL56" s="79"/>
      <c r="ACM56" s="79"/>
      <c r="ACN56" s="79"/>
      <c r="ACO56" s="79"/>
      <c r="ACP56" s="79"/>
      <c r="ACQ56" s="79"/>
      <c r="ACR56" s="79"/>
      <c r="ACS56" s="79"/>
      <c r="ACT56" s="79"/>
      <c r="ACU56" s="79"/>
      <c r="ACV56" s="79"/>
      <c r="ACW56" s="79"/>
      <c r="ACX56" s="79"/>
      <c r="ACY56" s="79"/>
      <c r="ACZ56" s="79"/>
      <c r="ADA56" s="79"/>
      <c r="ADB56" s="79"/>
      <c r="ADC56" s="79"/>
      <c r="ADD56" s="79"/>
      <c r="ADE56" s="79"/>
      <c r="ADF56" s="79"/>
      <c r="ADG56" s="79"/>
      <c r="ADH56" s="79"/>
      <c r="ADI56" s="79"/>
      <c r="ADJ56" s="79"/>
      <c r="ADK56" s="79"/>
      <c r="ADL56" s="79"/>
      <c r="ADM56" s="79"/>
      <c r="ADN56" s="79"/>
      <c r="ADO56" s="79"/>
      <c r="ADP56" s="79"/>
      <c r="ADQ56" s="79"/>
      <c r="ADR56" s="79"/>
      <c r="ADS56" s="79"/>
      <c r="ADT56" s="79"/>
      <c r="ADU56" s="79"/>
      <c r="ADV56" s="79"/>
      <c r="ADW56" s="79"/>
      <c r="ADX56" s="79"/>
      <c r="ADY56" s="79"/>
      <c r="ADZ56" s="79"/>
      <c r="AEA56" s="79"/>
      <c r="AEB56" s="79"/>
      <c r="AEC56" s="79"/>
      <c r="AED56" s="79"/>
      <c r="AEE56" s="79"/>
      <c r="AEF56" s="79"/>
      <c r="AEG56" s="79"/>
      <c r="AEH56" s="79"/>
      <c r="AEI56" s="79"/>
      <c r="AEJ56" s="79"/>
      <c r="AEK56" s="79"/>
      <c r="AEL56" s="79"/>
      <c r="AEM56" s="79"/>
      <c r="AEN56" s="79"/>
      <c r="AEO56" s="79"/>
      <c r="AEP56" s="79"/>
      <c r="AEQ56" s="79"/>
      <c r="AER56" s="79"/>
      <c r="AES56" s="79"/>
      <c r="AET56" s="79"/>
      <c r="AEU56" s="79"/>
      <c r="AEV56" s="79"/>
      <c r="AEW56" s="79"/>
      <c r="AEX56" s="79"/>
      <c r="AEY56" s="79"/>
      <c r="AEZ56" s="79"/>
      <c r="AFA56" s="79"/>
      <c r="AFB56" s="79"/>
      <c r="AFC56" s="79"/>
      <c r="AFD56" s="79"/>
      <c r="AFE56" s="79"/>
      <c r="AFF56" s="79"/>
      <c r="AFG56" s="79"/>
      <c r="AFH56" s="79"/>
      <c r="AFI56" s="79"/>
      <c r="AFJ56" s="79"/>
      <c r="AFK56" s="79"/>
      <c r="AFL56" s="79"/>
      <c r="AFM56" s="79"/>
      <c r="AFN56" s="79"/>
      <c r="AFO56" s="79"/>
      <c r="AFP56" s="79"/>
      <c r="AFQ56" s="79"/>
      <c r="AFR56" s="79"/>
      <c r="AFS56" s="79"/>
      <c r="AFT56" s="79"/>
      <c r="AFU56" s="79"/>
      <c r="AFV56" s="79"/>
      <c r="AFW56" s="79"/>
      <c r="AFX56" s="79"/>
      <c r="AFY56" s="79"/>
      <c r="AFZ56" s="79"/>
      <c r="AGA56" s="79"/>
      <c r="AGB56" s="79"/>
      <c r="AGC56" s="79"/>
      <c r="AGD56" s="79"/>
      <c r="AGE56" s="79"/>
      <c r="AGF56" s="79"/>
      <c r="AGG56" s="79"/>
      <c r="AGH56" s="79"/>
      <c r="AGI56" s="79"/>
      <c r="AGJ56" s="79"/>
      <c r="AGK56" s="79"/>
      <c r="AGL56" s="79"/>
      <c r="AGM56" s="79"/>
      <c r="AGN56" s="79"/>
      <c r="AGO56" s="79"/>
      <c r="AGP56" s="79"/>
      <c r="AGQ56" s="79"/>
      <c r="AGR56" s="79"/>
      <c r="AGS56" s="79"/>
      <c r="AGT56" s="79"/>
      <c r="AGU56" s="79"/>
      <c r="AGV56" s="79"/>
      <c r="AGW56" s="79"/>
      <c r="AGX56" s="79"/>
      <c r="AGY56" s="79"/>
      <c r="AGZ56" s="79"/>
      <c r="AHA56" s="79"/>
      <c r="AHB56" s="79"/>
      <c r="AHC56" s="79"/>
      <c r="AHD56" s="79"/>
      <c r="AHE56" s="79"/>
      <c r="AHF56" s="79"/>
      <c r="AHG56" s="79"/>
      <c r="AHH56" s="79"/>
      <c r="AHI56" s="79"/>
      <c r="AHJ56" s="79"/>
      <c r="AHK56" s="79"/>
      <c r="AHL56" s="79"/>
      <c r="AHM56" s="79"/>
      <c r="AHN56" s="79"/>
      <c r="AHO56" s="79"/>
      <c r="AHP56" s="79"/>
      <c r="AHQ56" s="79"/>
      <c r="AHR56" s="79"/>
      <c r="AHS56" s="79"/>
      <c r="AHT56" s="79"/>
      <c r="AHU56" s="79"/>
      <c r="AHV56" s="79"/>
      <c r="AHW56" s="79"/>
      <c r="AHX56" s="79"/>
      <c r="AHY56" s="79"/>
      <c r="AHZ56" s="79"/>
      <c r="AIA56" s="79"/>
      <c r="AIB56" s="79"/>
      <c r="AIC56" s="79"/>
      <c r="AID56" s="79"/>
      <c r="AIE56" s="79"/>
      <c r="AIF56" s="79"/>
      <c r="AIG56" s="79"/>
      <c r="AIH56" s="79"/>
      <c r="AII56" s="79"/>
      <c r="AIJ56" s="79"/>
      <c r="AIK56" s="79"/>
      <c r="AIL56" s="79"/>
      <c r="AIM56" s="79"/>
      <c r="AIN56" s="79"/>
      <c r="AIO56" s="79"/>
      <c r="AIP56" s="79"/>
      <c r="AIQ56" s="79"/>
      <c r="AIR56" s="79"/>
      <c r="AIS56" s="79"/>
      <c r="AIT56" s="79"/>
      <c r="AIU56" s="79"/>
      <c r="AIV56" s="79"/>
      <c r="AIW56" s="79"/>
      <c r="AIX56" s="79"/>
      <c r="AIY56" s="79"/>
      <c r="AIZ56" s="79"/>
      <c r="AJA56" s="79"/>
      <c r="AJB56" s="79"/>
      <c r="AJC56" s="79"/>
      <c r="AJD56" s="79"/>
      <c r="AJE56" s="79"/>
      <c r="AJF56" s="79"/>
      <c r="AJG56" s="79"/>
      <c r="AJH56" s="79"/>
      <c r="AJI56" s="79"/>
      <c r="AJJ56" s="79"/>
      <c r="AJK56" s="79"/>
      <c r="AJL56" s="79"/>
      <c r="AJM56" s="79"/>
      <c r="AJN56" s="79"/>
      <c r="AJO56" s="79"/>
      <c r="AJP56" s="79"/>
      <c r="AJQ56" s="79"/>
      <c r="AJR56" s="79"/>
      <c r="AJS56" s="79"/>
      <c r="AJT56" s="79"/>
      <c r="AJU56" s="79"/>
      <c r="AJV56" s="79"/>
      <c r="AJW56" s="79"/>
      <c r="AJX56" s="79"/>
      <c r="AJY56" s="79"/>
      <c r="AJZ56" s="79"/>
      <c r="AKA56" s="79"/>
      <c r="AKB56" s="79"/>
      <c r="AKC56" s="79"/>
      <c r="AKD56" s="79"/>
      <c r="AKE56" s="79"/>
      <c r="AKF56" s="79"/>
      <c r="AKG56" s="79"/>
      <c r="AKH56" s="79"/>
      <c r="AKI56" s="79"/>
      <c r="AKJ56" s="79"/>
      <c r="AKK56" s="79"/>
      <c r="AKL56" s="79"/>
      <c r="AKM56" s="79"/>
      <c r="AKN56" s="79"/>
      <c r="AKO56" s="79"/>
      <c r="AKP56" s="79"/>
      <c r="AKQ56" s="79"/>
      <c r="AKR56" s="79"/>
      <c r="AKS56" s="79"/>
      <c r="AKT56" s="79"/>
      <c r="AKU56" s="79"/>
      <c r="AKV56" s="79"/>
      <c r="AKW56" s="79"/>
      <c r="AKX56" s="79"/>
      <c r="AKY56" s="79"/>
      <c r="AKZ56" s="79"/>
      <c r="ALA56" s="79"/>
      <c r="ALB56" s="79"/>
      <c r="ALC56" s="79"/>
      <c r="ALD56" s="79"/>
      <c r="ALE56" s="79"/>
      <c r="ALF56" s="79"/>
      <c r="ALG56" s="79"/>
      <c r="ALH56" s="79"/>
      <c r="ALI56" s="79"/>
      <c r="ALJ56" s="79"/>
      <c r="ALK56" s="79"/>
      <c r="ALL56" s="79"/>
      <c r="ALM56" s="79"/>
      <c r="ALN56" s="79"/>
      <c r="ALO56" s="79"/>
      <c r="ALP56" s="79"/>
      <c r="ALQ56" s="79"/>
      <c r="ALR56" s="79"/>
      <c r="ALS56" s="79"/>
      <c r="ALT56" s="79"/>
      <c r="ALU56" s="79"/>
      <c r="ALV56" s="79"/>
      <c r="ALW56" s="79"/>
      <c r="ALX56" s="79"/>
      <c r="ALY56" s="79"/>
      <c r="ALZ56" s="79"/>
      <c r="AMA56" s="79"/>
      <c r="AMB56" s="79"/>
      <c r="AMC56" s="79"/>
      <c r="AMD56" s="79"/>
      <c r="AME56" s="79"/>
      <c r="AMF56" s="79"/>
      <c r="AMG56" s="79"/>
      <c r="AMH56" s="79"/>
      <c r="AMI56" s="79"/>
      <c r="AMJ56" s="79"/>
      <c r="AMK56" s="79"/>
    </row>
    <row r="57" spans="1:1025" s="133" customFormat="1" ht="12.75" customHeight="1">
      <c r="A57" s="79"/>
      <c r="B57" s="79"/>
      <c r="C57" s="499"/>
      <c r="D57" s="502"/>
      <c r="E57" s="128" t="s">
        <v>82</v>
      </c>
      <c r="F57" s="128" t="s">
        <v>82</v>
      </c>
      <c r="G57" s="505"/>
      <c r="H57" s="105"/>
      <c r="I57" s="505"/>
      <c r="J57" s="565"/>
      <c r="K57" s="565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/>
      <c r="DR57" s="79"/>
      <c r="DS57" s="79"/>
      <c r="DT57" s="79"/>
      <c r="DU57" s="79"/>
      <c r="DV57" s="79"/>
      <c r="DW57" s="79"/>
      <c r="DX57" s="79"/>
      <c r="DY57" s="79"/>
      <c r="DZ57" s="79"/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  <c r="FH57" s="79"/>
      <c r="FI57" s="79"/>
      <c r="FJ57" s="79"/>
      <c r="FK57" s="79"/>
      <c r="FL57" s="79"/>
      <c r="FM57" s="79"/>
      <c r="FN57" s="79"/>
      <c r="FO57" s="79"/>
      <c r="FP57" s="79"/>
      <c r="FQ57" s="79"/>
      <c r="FR57" s="79"/>
      <c r="FS57" s="79"/>
      <c r="FT57" s="79"/>
      <c r="FU57" s="79"/>
      <c r="FV57" s="79"/>
      <c r="FW57" s="79"/>
      <c r="FX57" s="79"/>
      <c r="FY57" s="79"/>
      <c r="FZ57" s="79"/>
      <c r="GA57" s="79"/>
      <c r="GB57" s="79"/>
      <c r="GC57" s="79"/>
      <c r="GD57" s="79"/>
      <c r="GE57" s="79"/>
      <c r="GF57" s="79"/>
      <c r="GG57" s="79"/>
      <c r="GH57" s="79"/>
      <c r="GI57" s="79"/>
      <c r="GJ57" s="79"/>
      <c r="GK57" s="79"/>
      <c r="GL57" s="79"/>
      <c r="GM57" s="79"/>
      <c r="GN57" s="79"/>
      <c r="GO57" s="79"/>
      <c r="GP57" s="79"/>
      <c r="GQ57" s="79"/>
      <c r="GR57" s="79"/>
      <c r="GS57" s="79"/>
      <c r="GT57" s="79"/>
      <c r="GU57" s="79"/>
      <c r="GV57" s="79"/>
      <c r="GW57" s="79"/>
      <c r="GX57" s="79"/>
      <c r="GY57" s="79"/>
      <c r="GZ57" s="79"/>
      <c r="HA57" s="79"/>
      <c r="HB57" s="79"/>
      <c r="HC57" s="79"/>
      <c r="HD57" s="79"/>
      <c r="HE57" s="79"/>
      <c r="HF57" s="79"/>
      <c r="HG57" s="79"/>
      <c r="HH57" s="79"/>
      <c r="HI57" s="79"/>
      <c r="HJ57" s="79"/>
      <c r="HK57" s="79"/>
      <c r="HL57" s="79"/>
      <c r="HM57" s="79"/>
      <c r="HN57" s="79"/>
      <c r="HO57" s="79"/>
      <c r="HP57" s="79"/>
      <c r="HQ57" s="79"/>
      <c r="HR57" s="79"/>
      <c r="HS57" s="79"/>
      <c r="HT57" s="79"/>
      <c r="HU57" s="79"/>
      <c r="HV57" s="79"/>
      <c r="HW57" s="79"/>
      <c r="HX57" s="79"/>
      <c r="HY57" s="79"/>
      <c r="HZ57" s="79"/>
      <c r="IA57" s="79"/>
      <c r="IB57" s="79"/>
      <c r="IC57" s="79"/>
      <c r="ID57" s="79"/>
      <c r="IE57" s="79"/>
      <c r="IF57" s="79"/>
      <c r="IG57" s="79"/>
      <c r="IH57" s="79"/>
      <c r="II57" s="79"/>
      <c r="IJ57" s="79"/>
      <c r="IK57" s="79"/>
      <c r="IL57" s="79"/>
      <c r="IM57" s="79"/>
      <c r="IN57" s="79"/>
      <c r="IO57" s="79"/>
      <c r="IP57" s="79"/>
      <c r="IQ57" s="79"/>
      <c r="IR57" s="79"/>
      <c r="IS57" s="79"/>
      <c r="IT57" s="79"/>
      <c r="IU57" s="79"/>
      <c r="IV57" s="79"/>
      <c r="IW57" s="79"/>
      <c r="IX57" s="79"/>
      <c r="IY57" s="79"/>
      <c r="IZ57" s="79"/>
      <c r="JA57" s="79"/>
      <c r="JB57" s="79"/>
      <c r="JC57" s="79"/>
      <c r="JD57" s="79"/>
      <c r="JE57" s="79"/>
      <c r="JF57" s="79"/>
      <c r="JG57" s="79"/>
      <c r="JH57" s="79"/>
      <c r="JI57" s="79"/>
      <c r="JJ57" s="79"/>
      <c r="JK57" s="79"/>
      <c r="JL57" s="79"/>
      <c r="JM57" s="79"/>
      <c r="JN57" s="79"/>
      <c r="JO57" s="79"/>
      <c r="JP57" s="79"/>
      <c r="JQ57" s="79"/>
      <c r="JR57" s="79"/>
      <c r="JS57" s="79"/>
      <c r="JT57" s="79"/>
      <c r="JU57" s="79"/>
      <c r="JV57" s="79"/>
      <c r="JW57" s="79"/>
      <c r="JX57" s="79"/>
      <c r="JY57" s="79"/>
      <c r="JZ57" s="79"/>
      <c r="KA57" s="79"/>
      <c r="KB57" s="79"/>
      <c r="KC57" s="79"/>
      <c r="KD57" s="79"/>
      <c r="KE57" s="79"/>
      <c r="KF57" s="79"/>
      <c r="KG57" s="79"/>
      <c r="KH57" s="79"/>
      <c r="KI57" s="79"/>
      <c r="KJ57" s="79"/>
      <c r="KK57" s="79"/>
      <c r="KL57" s="79"/>
      <c r="KM57" s="79"/>
      <c r="KN57" s="79"/>
      <c r="KO57" s="79"/>
      <c r="KP57" s="79"/>
      <c r="KQ57" s="79"/>
      <c r="KR57" s="79"/>
      <c r="KS57" s="79"/>
      <c r="KT57" s="79"/>
      <c r="KU57" s="79"/>
      <c r="KV57" s="79"/>
      <c r="KW57" s="79"/>
      <c r="KX57" s="79"/>
      <c r="KY57" s="79"/>
      <c r="KZ57" s="79"/>
      <c r="LA57" s="79"/>
      <c r="LB57" s="79"/>
      <c r="LC57" s="79"/>
      <c r="LD57" s="79"/>
      <c r="LE57" s="79"/>
      <c r="LF57" s="79"/>
      <c r="LG57" s="79"/>
      <c r="LH57" s="79"/>
      <c r="LI57" s="79"/>
      <c r="LJ57" s="79"/>
      <c r="LK57" s="79"/>
      <c r="LL57" s="79"/>
      <c r="LM57" s="79"/>
      <c r="LN57" s="79"/>
      <c r="LO57" s="79"/>
      <c r="LP57" s="79"/>
      <c r="LQ57" s="79"/>
      <c r="LR57" s="79"/>
      <c r="LS57" s="79"/>
      <c r="LT57" s="79"/>
      <c r="LU57" s="79"/>
      <c r="LV57" s="79"/>
      <c r="LW57" s="79"/>
      <c r="LX57" s="79"/>
      <c r="LY57" s="79"/>
      <c r="LZ57" s="79"/>
      <c r="MA57" s="79"/>
      <c r="MB57" s="79"/>
      <c r="MC57" s="79"/>
      <c r="MD57" s="79"/>
      <c r="ME57" s="79"/>
      <c r="MF57" s="79"/>
      <c r="MG57" s="79"/>
      <c r="MH57" s="79"/>
      <c r="MI57" s="79"/>
      <c r="MJ57" s="79"/>
      <c r="MK57" s="79"/>
      <c r="ML57" s="79"/>
      <c r="MM57" s="79"/>
      <c r="MN57" s="79"/>
      <c r="MO57" s="79"/>
      <c r="MP57" s="79"/>
      <c r="MQ57" s="79"/>
      <c r="MR57" s="79"/>
      <c r="MS57" s="79"/>
      <c r="MT57" s="79"/>
      <c r="MU57" s="79"/>
      <c r="MV57" s="79"/>
      <c r="MW57" s="79"/>
      <c r="MX57" s="79"/>
      <c r="MY57" s="79"/>
      <c r="MZ57" s="79"/>
      <c r="NA57" s="79"/>
      <c r="NB57" s="79"/>
      <c r="NC57" s="79"/>
      <c r="ND57" s="79"/>
      <c r="NE57" s="79"/>
      <c r="NF57" s="79"/>
      <c r="NG57" s="79"/>
      <c r="NH57" s="79"/>
      <c r="NI57" s="79"/>
      <c r="NJ57" s="79"/>
      <c r="NK57" s="79"/>
      <c r="NL57" s="79"/>
      <c r="NM57" s="79"/>
      <c r="NN57" s="79"/>
      <c r="NO57" s="79"/>
      <c r="NP57" s="79"/>
      <c r="NQ57" s="79"/>
      <c r="NR57" s="79"/>
      <c r="NS57" s="79"/>
      <c r="NT57" s="79"/>
      <c r="NU57" s="79"/>
      <c r="NV57" s="79"/>
      <c r="NW57" s="79"/>
      <c r="NX57" s="79"/>
      <c r="NY57" s="79"/>
      <c r="NZ57" s="79"/>
      <c r="OA57" s="79"/>
      <c r="OB57" s="79"/>
      <c r="OC57" s="79"/>
      <c r="OD57" s="79"/>
      <c r="OE57" s="79"/>
      <c r="OF57" s="79"/>
      <c r="OG57" s="79"/>
      <c r="OH57" s="79"/>
      <c r="OI57" s="79"/>
      <c r="OJ57" s="79"/>
      <c r="OK57" s="79"/>
      <c r="OL57" s="79"/>
      <c r="OM57" s="79"/>
      <c r="ON57" s="79"/>
      <c r="OO57" s="79"/>
      <c r="OP57" s="79"/>
      <c r="OQ57" s="79"/>
      <c r="OR57" s="79"/>
      <c r="OS57" s="79"/>
      <c r="OT57" s="79"/>
      <c r="OU57" s="79"/>
      <c r="OV57" s="79"/>
      <c r="OW57" s="79"/>
      <c r="OX57" s="79"/>
      <c r="OY57" s="79"/>
      <c r="OZ57" s="79"/>
      <c r="PA57" s="79"/>
      <c r="PB57" s="79"/>
      <c r="PC57" s="79"/>
      <c r="PD57" s="79"/>
      <c r="PE57" s="79"/>
      <c r="PF57" s="79"/>
      <c r="PG57" s="79"/>
      <c r="PH57" s="79"/>
      <c r="PI57" s="79"/>
      <c r="PJ57" s="79"/>
      <c r="PK57" s="79"/>
      <c r="PL57" s="79"/>
      <c r="PM57" s="79"/>
      <c r="PN57" s="79"/>
      <c r="PO57" s="79"/>
      <c r="PP57" s="79"/>
      <c r="PQ57" s="79"/>
      <c r="PR57" s="79"/>
      <c r="PS57" s="79"/>
      <c r="PT57" s="79"/>
      <c r="PU57" s="79"/>
      <c r="PV57" s="79"/>
      <c r="PW57" s="79"/>
      <c r="PX57" s="79"/>
      <c r="PY57" s="79"/>
      <c r="PZ57" s="79"/>
      <c r="QA57" s="79"/>
      <c r="QB57" s="79"/>
      <c r="QC57" s="79"/>
      <c r="QD57" s="79"/>
      <c r="QE57" s="79"/>
      <c r="QF57" s="79"/>
      <c r="QG57" s="79"/>
      <c r="QH57" s="79"/>
      <c r="QI57" s="79"/>
      <c r="QJ57" s="79"/>
      <c r="QK57" s="79"/>
      <c r="QL57" s="79"/>
      <c r="QM57" s="79"/>
      <c r="QN57" s="79"/>
      <c r="QO57" s="79"/>
      <c r="QP57" s="79"/>
      <c r="QQ57" s="79"/>
      <c r="QR57" s="79"/>
      <c r="QS57" s="79"/>
      <c r="QT57" s="79"/>
      <c r="QU57" s="79"/>
      <c r="QV57" s="79"/>
      <c r="QW57" s="79"/>
      <c r="QX57" s="79"/>
      <c r="QY57" s="79"/>
      <c r="QZ57" s="79"/>
      <c r="RA57" s="79"/>
      <c r="RB57" s="79"/>
      <c r="RC57" s="79"/>
      <c r="RD57" s="79"/>
      <c r="RE57" s="79"/>
      <c r="RF57" s="79"/>
      <c r="RG57" s="79"/>
      <c r="RH57" s="79"/>
      <c r="RI57" s="79"/>
      <c r="RJ57" s="79"/>
      <c r="RK57" s="79"/>
      <c r="RL57" s="79"/>
      <c r="RM57" s="79"/>
      <c r="RN57" s="79"/>
      <c r="RO57" s="79"/>
      <c r="RP57" s="79"/>
      <c r="RQ57" s="79"/>
      <c r="RR57" s="79"/>
      <c r="RS57" s="79"/>
      <c r="RT57" s="79"/>
      <c r="RU57" s="79"/>
      <c r="RV57" s="79"/>
      <c r="RW57" s="79"/>
      <c r="RX57" s="79"/>
      <c r="RY57" s="79"/>
      <c r="RZ57" s="79"/>
      <c r="SA57" s="79"/>
      <c r="SB57" s="79"/>
      <c r="SC57" s="79"/>
      <c r="SD57" s="79"/>
      <c r="SE57" s="79"/>
      <c r="SF57" s="79"/>
      <c r="SG57" s="79"/>
      <c r="SH57" s="79"/>
      <c r="SI57" s="79"/>
      <c r="SJ57" s="79"/>
      <c r="SK57" s="79"/>
      <c r="SL57" s="79"/>
      <c r="SM57" s="79"/>
      <c r="SN57" s="79"/>
      <c r="SO57" s="79"/>
      <c r="SP57" s="79"/>
      <c r="SQ57" s="79"/>
      <c r="SR57" s="79"/>
      <c r="SS57" s="79"/>
      <c r="ST57" s="79"/>
      <c r="SU57" s="79"/>
      <c r="SV57" s="79"/>
      <c r="SW57" s="79"/>
      <c r="SX57" s="79"/>
      <c r="SY57" s="79"/>
      <c r="SZ57" s="79"/>
      <c r="TA57" s="79"/>
      <c r="TB57" s="79"/>
      <c r="TC57" s="79"/>
      <c r="TD57" s="79"/>
      <c r="TE57" s="79"/>
      <c r="TF57" s="79"/>
      <c r="TG57" s="79"/>
      <c r="TH57" s="79"/>
      <c r="TI57" s="79"/>
      <c r="TJ57" s="79"/>
      <c r="TK57" s="79"/>
      <c r="TL57" s="79"/>
      <c r="TM57" s="79"/>
      <c r="TN57" s="79"/>
      <c r="TO57" s="79"/>
      <c r="TP57" s="79"/>
      <c r="TQ57" s="79"/>
      <c r="TR57" s="79"/>
      <c r="TS57" s="79"/>
      <c r="TT57" s="79"/>
      <c r="TU57" s="79"/>
      <c r="TV57" s="79"/>
      <c r="TW57" s="79"/>
      <c r="TX57" s="79"/>
      <c r="TY57" s="79"/>
      <c r="TZ57" s="79"/>
      <c r="UA57" s="79"/>
      <c r="UB57" s="79"/>
      <c r="UC57" s="79"/>
      <c r="UD57" s="79"/>
      <c r="UE57" s="79"/>
      <c r="UF57" s="79"/>
      <c r="UG57" s="79"/>
      <c r="UH57" s="79"/>
      <c r="UI57" s="79"/>
      <c r="UJ57" s="79"/>
      <c r="UK57" s="79"/>
      <c r="UL57" s="79"/>
      <c r="UM57" s="79"/>
      <c r="UN57" s="79"/>
      <c r="UO57" s="79"/>
      <c r="UP57" s="79"/>
      <c r="UQ57" s="79"/>
      <c r="UR57" s="79"/>
      <c r="US57" s="79"/>
      <c r="UT57" s="79"/>
      <c r="UU57" s="79"/>
      <c r="UV57" s="79"/>
      <c r="UW57" s="79"/>
      <c r="UX57" s="79"/>
      <c r="UY57" s="79"/>
      <c r="UZ57" s="79"/>
      <c r="VA57" s="79"/>
      <c r="VB57" s="79"/>
      <c r="VC57" s="79"/>
      <c r="VD57" s="79"/>
      <c r="VE57" s="79"/>
      <c r="VF57" s="79"/>
      <c r="VG57" s="79"/>
      <c r="VH57" s="79"/>
      <c r="VI57" s="79"/>
      <c r="VJ57" s="79"/>
      <c r="VK57" s="79"/>
      <c r="VL57" s="79"/>
      <c r="VM57" s="79"/>
      <c r="VN57" s="79"/>
      <c r="VO57" s="79"/>
      <c r="VP57" s="79"/>
      <c r="VQ57" s="79"/>
      <c r="VR57" s="79"/>
      <c r="VS57" s="79"/>
      <c r="VT57" s="79"/>
      <c r="VU57" s="79"/>
      <c r="VV57" s="79"/>
      <c r="VW57" s="79"/>
      <c r="VX57" s="79"/>
      <c r="VY57" s="79"/>
      <c r="VZ57" s="79"/>
      <c r="WA57" s="79"/>
      <c r="WB57" s="79"/>
      <c r="WC57" s="79"/>
      <c r="WD57" s="79"/>
      <c r="WE57" s="79"/>
      <c r="WF57" s="79"/>
      <c r="WG57" s="79"/>
      <c r="WH57" s="79"/>
      <c r="WI57" s="79"/>
      <c r="WJ57" s="79"/>
      <c r="WK57" s="79"/>
      <c r="WL57" s="79"/>
      <c r="WM57" s="79"/>
      <c r="WN57" s="79"/>
      <c r="WO57" s="79"/>
      <c r="WP57" s="79"/>
      <c r="WQ57" s="79"/>
      <c r="WR57" s="79"/>
      <c r="WS57" s="79"/>
      <c r="WT57" s="79"/>
      <c r="WU57" s="79"/>
      <c r="WV57" s="79"/>
      <c r="WW57" s="79"/>
      <c r="WX57" s="79"/>
      <c r="WY57" s="79"/>
      <c r="WZ57" s="79"/>
      <c r="XA57" s="79"/>
      <c r="XB57" s="79"/>
      <c r="XC57" s="79"/>
      <c r="XD57" s="79"/>
      <c r="XE57" s="79"/>
      <c r="XF57" s="79"/>
      <c r="XG57" s="79"/>
      <c r="XH57" s="79"/>
      <c r="XI57" s="79"/>
      <c r="XJ57" s="79"/>
      <c r="XK57" s="79"/>
      <c r="XL57" s="79"/>
      <c r="XM57" s="79"/>
      <c r="XN57" s="79"/>
      <c r="XO57" s="79"/>
      <c r="XP57" s="79"/>
      <c r="XQ57" s="79"/>
      <c r="XR57" s="79"/>
      <c r="XS57" s="79"/>
      <c r="XT57" s="79"/>
      <c r="XU57" s="79"/>
      <c r="XV57" s="79"/>
      <c r="XW57" s="79"/>
      <c r="XX57" s="79"/>
      <c r="XY57" s="79"/>
      <c r="XZ57" s="79"/>
      <c r="YA57" s="79"/>
      <c r="YB57" s="79"/>
      <c r="YC57" s="79"/>
      <c r="YD57" s="79"/>
      <c r="YE57" s="79"/>
      <c r="YF57" s="79"/>
      <c r="YG57" s="79"/>
      <c r="YH57" s="79"/>
      <c r="YI57" s="79"/>
      <c r="YJ57" s="79"/>
      <c r="YK57" s="79"/>
      <c r="YL57" s="79"/>
      <c r="YM57" s="79"/>
      <c r="YN57" s="79"/>
      <c r="YO57" s="79"/>
      <c r="YP57" s="79"/>
      <c r="YQ57" s="79"/>
      <c r="YR57" s="79"/>
      <c r="YS57" s="79"/>
      <c r="YT57" s="79"/>
      <c r="YU57" s="79"/>
      <c r="YV57" s="79"/>
      <c r="YW57" s="79"/>
      <c r="YX57" s="79"/>
      <c r="YY57" s="79"/>
      <c r="YZ57" s="79"/>
      <c r="ZA57" s="79"/>
      <c r="ZB57" s="79"/>
      <c r="ZC57" s="79"/>
      <c r="ZD57" s="79"/>
      <c r="ZE57" s="79"/>
      <c r="ZF57" s="79"/>
      <c r="ZG57" s="79"/>
      <c r="ZH57" s="79"/>
      <c r="ZI57" s="79"/>
      <c r="ZJ57" s="79"/>
      <c r="ZK57" s="79"/>
      <c r="ZL57" s="79"/>
      <c r="ZM57" s="79"/>
      <c r="ZN57" s="79"/>
      <c r="ZO57" s="79"/>
      <c r="ZP57" s="79"/>
      <c r="ZQ57" s="79"/>
      <c r="ZR57" s="79"/>
      <c r="ZS57" s="79"/>
      <c r="ZT57" s="79"/>
      <c r="ZU57" s="79"/>
      <c r="ZV57" s="79"/>
      <c r="ZW57" s="79"/>
      <c r="ZX57" s="79"/>
      <c r="ZY57" s="79"/>
      <c r="ZZ57" s="79"/>
      <c r="AAA57" s="79"/>
      <c r="AAB57" s="79"/>
      <c r="AAC57" s="79"/>
      <c r="AAD57" s="79"/>
      <c r="AAE57" s="79"/>
      <c r="AAF57" s="79"/>
      <c r="AAG57" s="79"/>
      <c r="AAH57" s="79"/>
      <c r="AAI57" s="79"/>
      <c r="AAJ57" s="79"/>
      <c r="AAK57" s="79"/>
      <c r="AAL57" s="79"/>
      <c r="AAM57" s="79"/>
      <c r="AAN57" s="79"/>
      <c r="AAO57" s="79"/>
      <c r="AAP57" s="79"/>
      <c r="AAQ57" s="79"/>
      <c r="AAR57" s="79"/>
      <c r="AAS57" s="79"/>
      <c r="AAT57" s="79"/>
      <c r="AAU57" s="79"/>
      <c r="AAV57" s="79"/>
      <c r="AAW57" s="79"/>
      <c r="AAX57" s="79"/>
      <c r="AAY57" s="79"/>
      <c r="AAZ57" s="79"/>
      <c r="ABA57" s="79"/>
      <c r="ABB57" s="79"/>
      <c r="ABC57" s="79"/>
      <c r="ABD57" s="79"/>
      <c r="ABE57" s="79"/>
      <c r="ABF57" s="79"/>
      <c r="ABG57" s="79"/>
      <c r="ABH57" s="79"/>
      <c r="ABI57" s="79"/>
      <c r="ABJ57" s="79"/>
      <c r="ABK57" s="79"/>
      <c r="ABL57" s="79"/>
      <c r="ABM57" s="79"/>
      <c r="ABN57" s="79"/>
      <c r="ABO57" s="79"/>
      <c r="ABP57" s="79"/>
      <c r="ABQ57" s="79"/>
      <c r="ABR57" s="79"/>
      <c r="ABS57" s="79"/>
      <c r="ABT57" s="79"/>
      <c r="ABU57" s="79"/>
      <c r="ABV57" s="79"/>
      <c r="ABW57" s="79"/>
      <c r="ABX57" s="79"/>
      <c r="ABY57" s="79"/>
      <c r="ABZ57" s="79"/>
      <c r="ACA57" s="79"/>
      <c r="ACB57" s="79"/>
      <c r="ACC57" s="79"/>
      <c r="ACD57" s="79"/>
      <c r="ACE57" s="79"/>
      <c r="ACF57" s="79"/>
      <c r="ACG57" s="79"/>
      <c r="ACH57" s="79"/>
      <c r="ACI57" s="79"/>
      <c r="ACJ57" s="79"/>
      <c r="ACK57" s="79"/>
      <c r="ACL57" s="79"/>
      <c r="ACM57" s="79"/>
      <c r="ACN57" s="79"/>
      <c r="ACO57" s="79"/>
      <c r="ACP57" s="79"/>
      <c r="ACQ57" s="79"/>
      <c r="ACR57" s="79"/>
      <c r="ACS57" s="79"/>
      <c r="ACT57" s="79"/>
      <c r="ACU57" s="79"/>
      <c r="ACV57" s="79"/>
      <c r="ACW57" s="79"/>
      <c r="ACX57" s="79"/>
      <c r="ACY57" s="79"/>
      <c r="ACZ57" s="79"/>
      <c r="ADA57" s="79"/>
      <c r="ADB57" s="79"/>
      <c r="ADC57" s="79"/>
      <c r="ADD57" s="79"/>
      <c r="ADE57" s="79"/>
      <c r="ADF57" s="79"/>
      <c r="ADG57" s="79"/>
      <c r="ADH57" s="79"/>
      <c r="ADI57" s="79"/>
      <c r="ADJ57" s="79"/>
      <c r="ADK57" s="79"/>
      <c r="ADL57" s="79"/>
      <c r="ADM57" s="79"/>
      <c r="ADN57" s="79"/>
      <c r="ADO57" s="79"/>
      <c r="ADP57" s="79"/>
      <c r="ADQ57" s="79"/>
      <c r="ADR57" s="79"/>
      <c r="ADS57" s="79"/>
      <c r="ADT57" s="79"/>
      <c r="ADU57" s="79"/>
      <c r="ADV57" s="79"/>
      <c r="ADW57" s="79"/>
      <c r="ADX57" s="79"/>
      <c r="ADY57" s="79"/>
      <c r="ADZ57" s="79"/>
      <c r="AEA57" s="79"/>
      <c r="AEB57" s="79"/>
      <c r="AEC57" s="79"/>
      <c r="AED57" s="79"/>
      <c r="AEE57" s="79"/>
      <c r="AEF57" s="79"/>
      <c r="AEG57" s="79"/>
      <c r="AEH57" s="79"/>
      <c r="AEI57" s="79"/>
      <c r="AEJ57" s="79"/>
      <c r="AEK57" s="79"/>
      <c r="AEL57" s="79"/>
      <c r="AEM57" s="79"/>
      <c r="AEN57" s="79"/>
      <c r="AEO57" s="79"/>
      <c r="AEP57" s="79"/>
      <c r="AEQ57" s="79"/>
      <c r="AER57" s="79"/>
      <c r="AES57" s="79"/>
      <c r="AET57" s="79"/>
      <c r="AEU57" s="79"/>
      <c r="AEV57" s="79"/>
      <c r="AEW57" s="79"/>
      <c r="AEX57" s="79"/>
      <c r="AEY57" s="79"/>
      <c r="AEZ57" s="79"/>
      <c r="AFA57" s="79"/>
      <c r="AFB57" s="79"/>
      <c r="AFC57" s="79"/>
      <c r="AFD57" s="79"/>
      <c r="AFE57" s="79"/>
      <c r="AFF57" s="79"/>
      <c r="AFG57" s="79"/>
      <c r="AFH57" s="79"/>
      <c r="AFI57" s="79"/>
      <c r="AFJ57" s="79"/>
      <c r="AFK57" s="79"/>
      <c r="AFL57" s="79"/>
      <c r="AFM57" s="79"/>
      <c r="AFN57" s="79"/>
      <c r="AFO57" s="79"/>
      <c r="AFP57" s="79"/>
      <c r="AFQ57" s="79"/>
      <c r="AFR57" s="79"/>
      <c r="AFS57" s="79"/>
      <c r="AFT57" s="79"/>
      <c r="AFU57" s="79"/>
      <c r="AFV57" s="79"/>
      <c r="AFW57" s="79"/>
      <c r="AFX57" s="79"/>
      <c r="AFY57" s="79"/>
      <c r="AFZ57" s="79"/>
      <c r="AGA57" s="79"/>
      <c r="AGB57" s="79"/>
      <c r="AGC57" s="79"/>
      <c r="AGD57" s="79"/>
      <c r="AGE57" s="79"/>
      <c r="AGF57" s="79"/>
      <c r="AGG57" s="79"/>
      <c r="AGH57" s="79"/>
      <c r="AGI57" s="79"/>
      <c r="AGJ57" s="79"/>
      <c r="AGK57" s="79"/>
      <c r="AGL57" s="79"/>
      <c r="AGM57" s="79"/>
      <c r="AGN57" s="79"/>
      <c r="AGO57" s="79"/>
      <c r="AGP57" s="79"/>
      <c r="AGQ57" s="79"/>
      <c r="AGR57" s="79"/>
      <c r="AGS57" s="79"/>
      <c r="AGT57" s="79"/>
      <c r="AGU57" s="79"/>
      <c r="AGV57" s="79"/>
      <c r="AGW57" s="79"/>
      <c r="AGX57" s="79"/>
      <c r="AGY57" s="79"/>
      <c r="AGZ57" s="79"/>
      <c r="AHA57" s="79"/>
      <c r="AHB57" s="79"/>
      <c r="AHC57" s="79"/>
      <c r="AHD57" s="79"/>
      <c r="AHE57" s="79"/>
      <c r="AHF57" s="79"/>
      <c r="AHG57" s="79"/>
      <c r="AHH57" s="79"/>
      <c r="AHI57" s="79"/>
      <c r="AHJ57" s="79"/>
      <c r="AHK57" s="79"/>
      <c r="AHL57" s="79"/>
      <c r="AHM57" s="79"/>
      <c r="AHN57" s="79"/>
      <c r="AHO57" s="79"/>
      <c r="AHP57" s="79"/>
      <c r="AHQ57" s="79"/>
      <c r="AHR57" s="79"/>
      <c r="AHS57" s="79"/>
      <c r="AHT57" s="79"/>
      <c r="AHU57" s="79"/>
      <c r="AHV57" s="79"/>
      <c r="AHW57" s="79"/>
      <c r="AHX57" s="79"/>
      <c r="AHY57" s="79"/>
      <c r="AHZ57" s="79"/>
      <c r="AIA57" s="79"/>
      <c r="AIB57" s="79"/>
      <c r="AIC57" s="79"/>
      <c r="AID57" s="79"/>
      <c r="AIE57" s="79"/>
      <c r="AIF57" s="79"/>
      <c r="AIG57" s="79"/>
      <c r="AIH57" s="79"/>
      <c r="AII57" s="79"/>
      <c r="AIJ57" s="79"/>
      <c r="AIK57" s="79"/>
      <c r="AIL57" s="79"/>
      <c r="AIM57" s="79"/>
      <c r="AIN57" s="79"/>
      <c r="AIO57" s="79"/>
      <c r="AIP57" s="79"/>
      <c r="AIQ57" s="79"/>
      <c r="AIR57" s="79"/>
      <c r="AIS57" s="79"/>
      <c r="AIT57" s="79"/>
      <c r="AIU57" s="79"/>
      <c r="AIV57" s="79"/>
      <c r="AIW57" s="79"/>
      <c r="AIX57" s="79"/>
      <c r="AIY57" s="79"/>
      <c r="AIZ57" s="79"/>
      <c r="AJA57" s="79"/>
      <c r="AJB57" s="79"/>
      <c r="AJC57" s="79"/>
      <c r="AJD57" s="79"/>
      <c r="AJE57" s="79"/>
      <c r="AJF57" s="79"/>
      <c r="AJG57" s="79"/>
      <c r="AJH57" s="79"/>
      <c r="AJI57" s="79"/>
      <c r="AJJ57" s="79"/>
      <c r="AJK57" s="79"/>
      <c r="AJL57" s="79"/>
      <c r="AJM57" s="79"/>
      <c r="AJN57" s="79"/>
      <c r="AJO57" s="79"/>
      <c r="AJP57" s="79"/>
      <c r="AJQ57" s="79"/>
      <c r="AJR57" s="79"/>
      <c r="AJS57" s="79"/>
      <c r="AJT57" s="79"/>
      <c r="AJU57" s="79"/>
      <c r="AJV57" s="79"/>
      <c r="AJW57" s="79"/>
      <c r="AJX57" s="79"/>
      <c r="AJY57" s="79"/>
      <c r="AJZ57" s="79"/>
      <c r="AKA57" s="79"/>
      <c r="AKB57" s="79"/>
      <c r="AKC57" s="79"/>
      <c r="AKD57" s="79"/>
      <c r="AKE57" s="79"/>
      <c r="AKF57" s="79"/>
      <c r="AKG57" s="79"/>
      <c r="AKH57" s="79"/>
      <c r="AKI57" s="79"/>
      <c r="AKJ57" s="79"/>
      <c r="AKK57" s="79"/>
      <c r="AKL57" s="79"/>
      <c r="AKM57" s="79"/>
      <c r="AKN57" s="79"/>
      <c r="AKO57" s="79"/>
      <c r="AKP57" s="79"/>
      <c r="AKQ57" s="79"/>
      <c r="AKR57" s="79"/>
      <c r="AKS57" s="79"/>
      <c r="AKT57" s="79"/>
      <c r="AKU57" s="79"/>
      <c r="AKV57" s="79"/>
      <c r="AKW57" s="79"/>
      <c r="AKX57" s="79"/>
      <c r="AKY57" s="79"/>
      <c r="AKZ57" s="79"/>
      <c r="ALA57" s="79"/>
      <c r="ALB57" s="79"/>
      <c r="ALC57" s="79"/>
      <c r="ALD57" s="79"/>
      <c r="ALE57" s="79"/>
      <c r="ALF57" s="79"/>
      <c r="ALG57" s="79"/>
      <c r="ALH57" s="79"/>
      <c r="ALI57" s="79"/>
      <c r="ALJ57" s="79"/>
      <c r="ALK57" s="79"/>
      <c r="ALL57" s="79"/>
      <c r="ALM57" s="79"/>
      <c r="ALN57" s="79"/>
      <c r="ALO57" s="79"/>
      <c r="ALP57" s="79"/>
      <c r="ALQ57" s="79"/>
      <c r="ALR57" s="79"/>
      <c r="ALS57" s="79"/>
      <c r="ALT57" s="79"/>
      <c r="ALU57" s="79"/>
      <c r="ALV57" s="79"/>
      <c r="ALW57" s="79"/>
      <c r="ALX57" s="79"/>
      <c r="ALY57" s="79"/>
      <c r="ALZ57" s="79"/>
      <c r="AMA57" s="79"/>
      <c r="AMB57" s="79"/>
      <c r="AMC57" s="79"/>
      <c r="AMD57" s="79"/>
      <c r="AME57" s="79"/>
      <c r="AMF57" s="79"/>
      <c r="AMG57" s="79"/>
      <c r="AMH57" s="79"/>
      <c r="AMI57" s="79"/>
      <c r="AMJ57" s="79"/>
      <c r="AMK57" s="79"/>
    </row>
    <row r="58" spans="1:1025" s="133" customFormat="1">
      <c r="A58" s="79"/>
      <c r="B58" s="79"/>
      <c r="C58" s="89"/>
      <c r="D58" s="90"/>
      <c r="E58" s="91"/>
      <c r="F58" s="92"/>
      <c r="G58" s="93"/>
      <c r="H58" s="94"/>
      <c r="I58" s="95"/>
      <c r="J58" s="96"/>
      <c r="K58" s="97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79"/>
      <c r="LQ58" s="79"/>
      <c r="LR58" s="79"/>
      <c r="LS58" s="79"/>
      <c r="LT58" s="79"/>
      <c r="LU58" s="79"/>
      <c r="LV58" s="79"/>
      <c r="LW58" s="79"/>
      <c r="LX58" s="79"/>
      <c r="LY58" s="79"/>
      <c r="LZ58" s="79"/>
      <c r="MA58" s="79"/>
      <c r="MB58" s="79"/>
      <c r="MC58" s="79"/>
      <c r="MD58" s="79"/>
      <c r="ME58" s="79"/>
      <c r="MF58" s="79"/>
      <c r="MG58" s="79"/>
      <c r="MH58" s="79"/>
      <c r="MI58" s="79"/>
      <c r="MJ58" s="79"/>
      <c r="MK58" s="79"/>
      <c r="ML58" s="79"/>
      <c r="MM58" s="79"/>
      <c r="MN58" s="79"/>
      <c r="MO58" s="79"/>
      <c r="MP58" s="79"/>
      <c r="MQ58" s="79"/>
      <c r="MR58" s="79"/>
      <c r="MS58" s="79"/>
      <c r="MT58" s="79"/>
      <c r="MU58" s="79"/>
      <c r="MV58" s="79"/>
      <c r="MW58" s="79"/>
      <c r="MX58" s="79"/>
      <c r="MY58" s="79"/>
      <c r="MZ58" s="79"/>
      <c r="NA58" s="79"/>
      <c r="NB58" s="79"/>
      <c r="NC58" s="79"/>
      <c r="ND58" s="79"/>
      <c r="NE58" s="79"/>
      <c r="NF58" s="79"/>
      <c r="NG58" s="79"/>
      <c r="NH58" s="79"/>
      <c r="NI58" s="79"/>
      <c r="NJ58" s="79"/>
      <c r="NK58" s="79"/>
      <c r="NL58" s="79"/>
      <c r="NM58" s="79"/>
      <c r="NN58" s="79"/>
      <c r="NO58" s="79"/>
      <c r="NP58" s="79"/>
      <c r="NQ58" s="79"/>
      <c r="NR58" s="79"/>
      <c r="NS58" s="79"/>
      <c r="NT58" s="79"/>
      <c r="NU58" s="79"/>
      <c r="NV58" s="79"/>
      <c r="NW58" s="79"/>
      <c r="NX58" s="79"/>
      <c r="NY58" s="79"/>
      <c r="NZ58" s="79"/>
      <c r="OA58" s="79"/>
      <c r="OB58" s="79"/>
      <c r="OC58" s="79"/>
      <c r="OD58" s="79"/>
      <c r="OE58" s="79"/>
      <c r="OF58" s="79"/>
      <c r="OG58" s="79"/>
      <c r="OH58" s="79"/>
      <c r="OI58" s="79"/>
      <c r="OJ58" s="79"/>
      <c r="OK58" s="79"/>
      <c r="OL58" s="79"/>
      <c r="OM58" s="79"/>
      <c r="ON58" s="79"/>
      <c r="OO58" s="79"/>
      <c r="OP58" s="79"/>
      <c r="OQ58" s="79"/>
      <c r="OR58" s="79"/>
      <c r="OS58" s="79"/>
      <c r="OT58" s="79"/>
      <c r="OU58" s="79"/>
      <c r="OV58" s="79"/>
      <c r="OW58" s="79"/>
      <c r="OX58" s="79"/>
      <c r="OY58" s="79"/>
      <c r="OZ58" s="79"/>
      <c r="PA58" s="79"/>
      <c r="PB58" s="79"/>
      <c r="PC58" s="79"/>
      <c r="PD58" s="79"/>
      <c r="PE58" s="79"/>
      <c r="PF58" s="79"/>
      <c r="PG58" s="79"/>
      <c r="PH58" s="79"/>
      <c r="PI58" s="79"/>
      <c r="PJ58" s="79"/>
      <c r="PK58" s="79"/>
      <c r="PL58" s="79"/>
      <c r="PM58" s="79"/>
      <c r="PN58" s="79"/>
      <c r="PO58" s="79"/>
      <c r="PP58" s="79"/>
      <c r="PQ58" s="79"/>
      <c r="PR58" s="79"/>
      <c r="PS58" s="79"/>
      <c r="PT58" s="79"/>
      <c r="PU58" s="79"/>
      <c r="PV58" s="79"/>
      <c r="PW58" s="79"/>
      <c r="PX58" s="79"/>
      <c r="PY58" s="79"/>
      <c r="PZ58" s="79"/>
      <c r="QA58" s="79"/>
      <c r="QB58" s="79"/>
      <c r="QC58" s="79"/>
      <c r="QD58" s="79"/>
      <c r="QE58" s="79"/>
      <c r="QF58" s="79"/>
      <c r="QG58" s="79"/>
      <c r="QH58" s="79"/>
      <c r="QI58" s="79"/>
      <c r="QJ58" s="79"/>
      <c r="QK58" s="79"/>
      <c r="QL58" s="79"/>
      <c r="QM58" s="79"/>
      <c r="QN58" s="79"/>
      <c r="QO58" s="79"/>
      <c r="QP58" s="79"/>
      <c r="QQ58" s="79"/>
      <c r="QR58" s="79"/>
      <c r="QS58" s="79"/>
      <c r="QT58" s="79"/>
      <c r="QU58" s="79"/>
      <c r="QV58" s="79"/>
      <c r="QW58" s="79"/>
      <c r="QX58" s="79"/>
      <c r="QY58" s="79"/>
      <c r="QZ58" s="79"/>
      <c r="RA58" s="79"/>
      <c r="RB58" s="79"/>
      <c r="RC58" s="79"/>
      <c r="RD58" s="79"/>
      <c r="RE58" s="79"/>
      <c r="RF58" s="79"/>
      <c r="RG58" s="79"/>
      <c r="RH58" s="79"/>
      <c r="RI58" s="79"/>
      <c r="RJ58" s="79"/>
      <c r="RK58" s="79"/>
      <c r="RL58" s="79"/>
      <c r="RM58" s="79"/>
      <c r="RN58" s="79"/>
      <c r="RO58" s="79"/>
      <c r="RP58" s="79"/>
      <c r="RQ58" s="79"/>
      <c r="RR58" s="79"/>
      <c r="RS58" s="79"/>
      <c r="RT58" s="79"/>
      <c r="RU58" s="79"/>
      <c r="RV58" s="79"/>
      <c r="RW58" s="79"/>
      <c r="RX58" s="79"/>
      <c r="RY58" s="79"/>
      <c r="RZ58" s="79"/>
      <c r="SA58" s="79"/>
      <c r="SB58" s="79"/>
      <c r="SC58" s="79"/>
      <c r="SD58" s="79"/>
      <c r="SE58" s="79"/>
      <c r="SF58" s="79"/>
      <c r="SG58" s="79"/>
      <c r="SH58" s="79"/>
      <c r="SI58" s="79"/>
      <c r="SJ58" s="79"/>
      <c r="SK58" s="79"/>
      <c r="SL58" s="79"/>
      <c r="SM58" s="79"/>
      <c r="SN58" s="79"/>
      <c r="SO58" s="79"/>
      <c r="SP58" s="79"/>
      <c r="SQ58" s="79"/>
      <c r="SR58" s="79"/>
      <c r="SS58" s="79"/>
      <c r="ST58" s="79"/>
      <c r="SU58" s="79"/>
      <c r="SV58" s="79"/>
      <c r="SW58" s="79"/>
      <c r="SX58" s="79"/>
      <c r="SY58" s="79"/>
      <c r="SZ58" s="79"/>
      <c r="TA58" s="79"/>
      <c r="TB58" s="79"/>
      <c r="TC58" s="79"/>
      <c r="TD58" s="79"/>
      <c r="TE58" s="79"/>
      <c r="TF58" s="79"/>
      <c r="TG58" s="79"/>
      <c r="TH58" s="79"/>
      <c r="TI58" s="79"/>
      <c r="TJ58" s="79"/>
      <c r="TK58" s="79"/>
      <c r="TL58" s="79"/>
      <c r="TM58" s="79"/>
      <c r="TN58" s="79"/>
      <c r="TO58" s="79"/>
      <c r="TP58" s="79"/>
      <c r="TQ58" s="79"/>
      <c r="TR58" s="79"/>
      <c r="TS58" s="79"/>
      <c r="TT58" s="79"/>
      <c r="TU58" s="79"/>
      <c r="TV58" s="79"/>
      <c r="TW58" s="79"/>
      <c r="TX58" s="79"/>
      <c r="TY58" s="79"/>
      <c r="TZ58" s="79"/>
      <c r="UA58" s="79"/>
      <c r="UB58" s="79"/>
      <c r="UC58" s="79"/>
      <c r="UD58" s="79"/>
      <c r="UE58" s="79"/>
      <c r="UF58" s="79"/>
      <c r="UG58" s="79"/>
      <c r="UH58" s="79"/>
      <c r="UI58" s="79"/>
      <c r="UJ58" s="79"/>
      <c r="UK58" s="79"/>
      <c r="UL58" s="79"/>
      <c r="UM58" s="79"/>
      <c r="UN58" s="79"/>
      <c r="UO58" s="79"/>
      <c r="UP58" s="79"/>
      <c r="UQ58" s="79"/>
      <c r="UR58" s="79"/>
      <c r="US58" s="79"/>
      <c r="UT58" s="79"/>
      <c r="UU58" s="79"/>
      <c r="UV58" s="79"/>
      <c r="UW58" s="79"/>
      <c r="UX58" s="79"/>
      <c r="UY58" s="79"/>
      <c r="UZ58" s="79"/>
      <c r="VA58" s="79"/>
      <c r="VB58" s="79"/>
      <c r="VC58" s="79"/>
      <c r="VD58" s="79"/>
      <c r="VE58" s="79"/>
      <c r="VF58" s="79"/>
      <c r="VG58" s="79"/>
      <c r="VH58" s="79"/>
      <c r="VI58" s="79"/>
      <c r="VJ58" s="79"/>
      <c r="VK58" s="79"/>
      <c r="VL58" s="79"/>
      <c r="VM58" s="79"/>
      <c r="VN58" s="79"/>
      <c r="VO58" s="79"/>
      <c r="VP58" s="79"/>
      <c r="VQ58" s="79"/>
      <c r="VR58" s="79"/>
      <c r="VS58" s="79"/>
      <c r="VT58" s="79"/>
      <c r="VU58" s="79"/>
      <c r="VV58" s="79"/>
      <c r="VW58" s="79"/>
      <c r="VX58" s="79"/>
      <c r="VY58" s="79"/>
      <c r="VZ58" s="79"/>
      <c r="WA58" s="79"/>
      <c r="WB58" s="79"/>
      <c r="WC58" s="79"/>
      <c r="WD58" s="79"/>
      <c r="WE58" s="79"/>
      <c r="WF58" s="79"/>
      <c r="WG58" s="79"/>
      <c r="WH58" s="79"/>
      <c r="WI58" s="79"/>
      <c r="WJ58" s="79"/>
      <c r="WK58" s="79"/>
      <c r="WL58" s="79"/>
      <c r="WM58" s="79"/>
      <c r="WN58" s="79"/>
      <c r="WO58" s="79"/>
      <c r="WP58" s="79"/>
      <c r="WQ58" s="79"/>
      <c r="WR58" s="79"/>
      <c r="WS58" s="79"/>
      <c r="WT58" s="79"/>
      <c r="WU58" s="79"/>
      <c r="WV58" s="79"/>
      <c r="WW58" s="79"/>
      <c r="WX58" s="79"/>
      <c r="WY58" s="79"/>
      <c r="WZ58" s="79"/>
      <c r="XA58" s="79"/>
      <c r="XB58" s="79"/>
      <c r="XC58" s="79"/>
      <c r="XD58" s="79"/>
      <c r="XE58" s="79"/>
      <c r="XF58" s="79"/>
      <c r="XG58" s="79"/>
      <c r="XH58" s="79"/>
      <c r="XI58" s="79"/>
      <c r="XJ58" s="79"/>
      <c r="XK58" s="79"/>
      <c r="XL58" s="79"/>
      <c r="XM58" s="79"/>
      <c r="XN58" s="79"/>
      <c r="XO58" s="79"/>
      <c r="XP58" s="79"/>
      <c r="XQ58" s="79"/>
      <c r="XR58" s="79"/>
      <c r="XS58" s="79"/>
      <c r="XT58" s="79"/>
      <c r="XU58" s="79"/>
      <c r="XV58" s="79"/>
      <c r="XW58" s="79"/>
      <c r="XX58" s="79"/>
      <c r="XY58" s="79"/>
      <c r="XZ58" s="79"/>
      <c r="YA58" s="79"/>
      <c r="YB58" s="79"/>
      <c r="YC58" s="79"/>
      <c r="YD58" s="79"/>
      <c r="YE58" s="79"/>
      <c r="YF58" s="79"/>
      <c r="YG58" s="79"/>
      <c r="YH58" s="79"/>
      <c r="YI58" s="79"/>
      <c r="YJ58" s="79"/>
      <c r="YK58" s="79"/>
      <c r="YL58" s="79"/>
      <c r="YM58" s="79"/>
      <c r="YN58" s="79"/>
      <c r="YO58" s="79"/>
      <c r="YP58" s="79"/>
      <c r="YQ58" s="79"/>
      <c r="YR58" s="79"/>
      <c r="YS58" s="79"/>
      <c r="YT58" s="79"/>
      <c r="YU58" s="79"/>
      <c r="YV58" s="79"/>
      <c r="YW58" s="79"/>
      <c r="YX58" s="79"/>
      <c r="YY58" s="79"/>
      <c r="YZ58" s="79"/>
      <c r="ZA58" s="79"/>
      <c r="ZB58" s="79"/>
      <c r="ZC58" s="79"/>
      <c r="ZD58" s="79"/>
      <c r="ZE58" s="79"/>
      <c r="ZF58" s="79"/>
      <c r="ZG58" s="79"/>
      <c r="ZH58" s="79"/>
      <c r="ZI58" s="79"/>
      <c r="ZJ58" s="79"/>
      <c r="ZK58" s="79"/>
      <c r="ZL58" s="79"/>
      <c r="ZM58" s="79"/>
      <c r="ZN58" s="79"/>
      <c r="ZO58" s="79"/>
      <c r="ZP58" s="79"/>
      <c r="ZQ58" s="79"/>
      <c r="ZR58" s="79"/>
      <c r="ZS58" s="79"/>
      <c r="ZT58" s="79"/>
      <c r="ZU58" s="79"/>
      <c r="ZV58" s="79"/>
      <c r="ZW58" s="79"/>
      <c r="ZX58" s="79"/>
      <c r="ZY58" s="79"/>
      <c r="ZZ58" s="79"/>
      <c r="AAA58" s="79"/>
      <c r="AAB58" s="79"/>
      <c r="AAC58" s="79"/>
      <c r="AAD58" s="79"/>
      <c r="AAE58" s="79"/>
      <c r="AAF58" s="79"/>
      <c r="AAG58" s="79"/>
      <c r="AAH58" s="79"/>
      <c r="AAI58" s="79"/>
      <c r="AAJ58" s="79"/>
      <c r="AAK58" s="79"/>
      <c r="AAL58" s="79"/>
      <c r="AAM58" s="79"/>
      <c r="AAN58" s="79"/>
      <c r="AAO58" s="79"/>
      <c r="AAP58" s="79"/>
      <c r="AAQ58" s="79"/>
      <c r="AAR58" s="79"/>
      <c r="AAS58" s="79"/>
      <c r="AAT58" s="79"/>
      <c r="AAU58" s="79"/>
      <c r="AAV58" s="79"/>
      <c r="AAW58" s="79"/>
      <c r="AAX58" s="79"/>
      <c r="AAY58" s="79"/>
      <c r="AAZ58" s="79"/>
      <c r="ABA58" s="79"/>
      <c r="ABB58" s="79"/>
      <c r="ABC58" s="79"/>
      <c r="ABD58" s="79"/>
      <c r="ABE58" s="79"/>
      <c r="ABF58" s="79"/>
      <c r="ABG58" s="79"/>
      <c r="ABH58" s="79"/>
      <c r="ABI58" s="79"/>
      <c r="ABJ58" s="79"/>
      <c r="ABK58" s="79"/>
      <c r="ABL58" s="79"/>
      <c r="ABM58" s="79"/>
      <c r="ABN58" s="79"/>
      <c r="ABO58" s="79"/>
      <c r="ABP58" s="79"/>
      <c r="ABQ58" s="79"/>
      <c r="ABR58" s="79"/>
      <c r="ABS58" s="79"/>
      <c r="ABT58" s="79"/>
      <c r="ABU58" s="79"/>
      <c r="ABV58" s="79"/>
      <c r="ABW58" s="79"/>
      <c r="ABX58" s="79"/>
      <c r="ABY58" s="79"/>
      <c r="ABZ58" s="79"/>
      <c r="ACA58" s="79"/>
      <c r="ACB58" s="79"/>
      <c r="ACC58" s="79"/>
      <c r="ACD58" s="79"/>
      <c r="ACE58" s="79"/>
      <c r="ACF58" s="79"/>
      <c r="ACG58" s="79"/>
      <c r="ACH58" s="79"/>
      <c r="ACI58" s="79"/>
      <c r="ACJ58" s="79"/>
      <c r="ACK58" s="79"/>
      <c r="ACL58" s="79"/>
      <c r="ACM58" s="79"/>
      <c r="ACN58" s="79"/>
      <c r="ACO58" s="79"/>
      <c r="ACP58" s="79"/>
      <c r="ACQ58" s="79"/>
      <c r="ACR58" s="79"/>
      <c r="ACS58" s="79"/>
      <c r="ACT58" s="79"/>
      <c r="ACU58" s="79"/>
      <c r="ACV58" s="79"/>
      <c r="ACW58" s="79"/>
      <c r="ACX58" s="79"/>
      <c r="ACY58" s="79"/>
      <c r="ACZ58" s="79"/>
      <c r="ADA58" s="79"/>
      <c r="ADB58" s="79"/>
      <c r="ADC58" s="79"/>
      <c r="ADD58" s="79"/>
      <c r="ADE58" s="79"/>
      <c r="ADF58" s="79"/>
      <c r="ADG58" s="79"/>
      <c r="ADH58" s="79"/>
      <c r="ADI58" s="79"/>
      <c r="ADJ58" s="79"/>
      <c r="ADK58" s="79"/>
      <c r="ADL58" s="79"/>
      <c r="ADM58" s="79"/>
      <c r="ADN58" s="79"/>
      <c r="ADO58" s="79"/>
      <c r="ADP58" s="79"/>
      <c r="ADQ58" s="79"/>
      <c r="ADR58" s="79"/>
      <c r="ADS58" s="79"/>
      <c r="ADT58" s="79"/>
      <c r="ADU58" s="79"/>
      <c r="ADV58" s="79"/>
      <c r="ADW58" s="79"/>
      <c r="ADX58" s="79"/>
      <c r="ADY58" s="79"/>
      <c r="ADZ58" s="79"/>
      <c r="AEA58" s="79"/>
      <c r="AEB58" s="79"/>
      <c r="AEC58" s="79"/>
      <c r="AED58" s="79"/>
      <c r="AEE58" s="79"/>
      <c r="AEF58" s="79"/>
      <c r="AEG58" s="79"/>
      <c r="AEH58" s="79"/>
      <c r="AEI58" s="79"/>
      <c r="AEJ58" s="79"/>
      <c r="AEK58" s="79"/>
      <c r="AEL58" s="79"/>
      <c r="AEM58" s="79"/>
      <c r="AEN58" s="79"/>
      <c r="AEO58" s="79"/>
      <c r="AEP58" s="79"/>
      <c r="AEQ58" s="79"/>
      <c r="AER58" s="79"/>
      <c r="AES58" s="79"/>
      <c r="AET58" s="79"/>
      <c r="AEU58" s="79"/>
      <c r="AEV58" s="79"/>
      <c r="AEW58" s="79"/>
      <c r="AEX58" s="79"/>
      <c r="AEY58" s="79"/>
      <c r="AEZ58" s="79"/>
      <c r="AFA58" s="79"/>
      <c r="AFB58" s="79"/>
      <c r="AFC58" s="79"/>
      <c r="AFD58" s="79"/>
      <c r="AFE58" s="79"/>
      <c r="AFF58" s="79"/>
      <c r="AFG58" s="79"/>
      <c r="AFH58" s="79"/>
      <c r="AFI58" s="79"/>
      <c r="AFJ58" s="79"/>
      <c r="AFK58" s="79"/>
      <c r="AFL58" s="79"/>
      <c r="AFM58" s="79"/>
      <c r="AFN58" s="79"/>
      <c r="AFO58" s="79"/>
      <c r="AFP58" s="79"/>
      <c r="AFQ58" s="79"/>
      <c r="AFR58" s="79"/>
      <c r="AFS58" s="79"/>
      <c r="AFT58" s="79"/>
      <c r="AFU58" s="79"/>
      <c r="AFV58" s="79"/>
      <c r="AFW58" s="79"/>
      <c r="AFX58" s="79"/>
      <c r="AFY58" s="79"/>
      <c r="AFZ58" s="79"/>
      <c r="AGA58" s="79"/>
      <c r="AGB58" s="79"/>
      <c r="AGC58" s="79"/>
      <c r="AGD58" s="79"/>
      <c r="AGE58" s="79"/>
      <c r="AGF58" s="79"/>
      <c r="AGG58" s="79"/>
      <c r="AGH58" s="79"/>
      <c r="AGI58" s="79"/>
      <c r="AGJ58" s="79"/>
      <c r="AGK58" s="79"/>
      <c r="AGL58" s="79"/>
      <c r="AGM58" s="79"/>
      <c r="AGN58" s="79"/>
      <c r="AGO58" s="79"/>
      <c r="AGP58" s="79"/>
      <c r="AGQ58" s="79"/>
      <c r="AGR58" s="79"/>
      <c r="AGS58" s="79"/>
      <c r="AGT58" s="79"/>
      <c r="AGU58" s="79"/>
      <c r="AGV58" s="79"/>
      <c r="AGW58" s="79"/>
      <c r="AGX58" s="79"/>
      <c r="AGY58" s="79"/>
      <c r="AGZ58" s="79"/>
      <c r="AHA58" s="79"/>
      <c r="AHB58" s="79"/>
      <c r="AHC58" s="79"/>
      <c r="AHD58" s="79"/>
      <c r="AHE58" s="79"/>
      <c r="AHF58" s="79"/>
      <c r="AHG58" s="79"/>
      <c r="AHH58" s="79"/>
      <c r="AHI58" s="79"/>
      <c r="AHJ58" s="79"/>
      <c r="AHK58" s="79"/>
      <c r="AHL58" s="79"/>
      <c r="AHM58" s="79"/>
      <c r="AHN58" s="79"/>
      <c r="AHO58" s="79"/>
      <c r="AHP58" s="79"/>
      <c r="AHQ58" s="79"/>
      <c r="AHR58" s="79"/>
      <c r="AHS58" s="79"/>
      <c r="AHT58" s="79"/>
      <c r="AHU58" s="79"/>
      <c r="AHV58" s="79"/>
      <c r="AHW58" s="79"/>
      <c r="AHX58" s="79"/>
      <c r="AHY58" s="79"/>
      <c r="AHZ58" s="79"/>
      <c r="AIA58" s="79"/>
      <c r="AIB58" s="79"/>
      <c r="AIC58" s="79"/>
      <c r="AID58" s="79"/>
      <c r="AIE58" s="79"/>
      <c r="AIF58" s="79"/>
      <c r="AIG58" s="79"/>
      <c r="AIH58" s="79"/>
      <c r="AII58" s="79"/>
      <c r="AIJ58" s="79"/>
      <c r="AIK58" s="79"/>
      <c r="AIL58" s="79"/>
      <c r="AIM58" s="79"/>
      <c r="AIN58" s="79"/>
      <c r="AIO58" s="79"/>
      <c r="AIP58" s="79"/>
      <c r="AIQ58" s="79"/>
      <c r="AIR58" s="79"/>
      <c r="AIS58" s="79"/>
      <c r="AIT58" s="79"/>
      <c r="AIU58" s="79"/>
      <c r="AIV58" s="79"/>
      <c r="AIW58" s="79"/>
      <c r="AIX58" s="79"/>
      <c r="AIY58" s="79"/>
      <c r="AIZ58" s="79"/>
      <c r="AJA58" s="79"/>
      <c r="AJB58" s="79"/>
      <c r="AJC58" s="79"/>
      <c r="AJD58" s="79"/>
      <c r="AJE58" s="79"/>
      <c r="AJF58" s="79"/>
      <c r="AJG58" s="79"/>
      <c r="AJH58" s="79"/>
      <c r="AJI58" s="79"/>
      <c r="AJJ58" s="79"/>
      <c r="AJK58" s="79"/>
      <c r="AJL58" s="79"/>
      <c r="AJM58" s="79"/>
      <c r="AJN58" s="79"/>
      <c r="AJO58" s="79"/>
      <c r="AJP58" s="79"/>
      <c r="AJQ58" s="79"/>
      <c r="AJR58" s="79"/>
      <c r="AJS58" s="79"/>
      <c r="AJT58" s="79"/>
      <c r="AJU58" s="79"/>
      <c r="AJV58" s="79"/>
      <c r="AJW58" s="79"/>
      <c r="AJX58" s="79"/>
      <c r="AJY58" s="79"/>
      <c r="AJZ58" s="79"/>
      <c r="AKA58" s="79"/>
      <c r="AKB58" s="79"/>
      <c r="AKC58" s="79"/>
      <c r="AKD58" s="79"/>
      <c r="AKE58" s="79"/>
      <c r="AKF58" s="79"/>
      <c r="AKG58" s="79"/>
      <c r="AKH58" s="79"/>
      <c r="AKI58" s="79"/>
      <c r="AKJ58" s="79"/>
      <c r="AKK58" s="79"/>
      <c r="AKL58" s="79"/>
      <c r="AKM58" s="79"/>
      <c r="AKN58" s="79"/>
      <c r="AKO58" s="79"/>
      <c r="AKP58" s="79"/>
      <c r="AKQ58" s="79"/>
      <c r="AKR58" s="79"/>
      <c r="AKS58" s="79"/>
      <c r="AKT58" s="79"/>
      <c r="AKU58" s="79"/>
      <c r="AKV58" s="79"/>
      <c r="AKW58" s="79"/>
      <c r="AKX58" s="79"/>
      <c r="AKY58" s="79"/>
      <c r="AKZ58" s="79"/>
      <c r="ALA58" s="79"/>
      <c r="ALB58" s="79"/>
      <c r="ALC58" s="79"/>
      <c r="ALD58" s="79"/>
      <c r="ALE58" s="79"/>
      <c r="ALF58" s="79"/>
      <c r="ALG58" s="79"/>
      <c r="ALH58" s="79"/>
      <c r="ALI58" s="79"/>
      <c r="ALJ58" s="79"/>
      <c r="ALK58" s="79"/>
      <c r="ALL58" s="79"/>
      <c r="ALM58" s="79"/>
      <c r="ALN58" s="79"/>
      <c r="ALO58" s="79"/>
      <c r="ALP58" s="79"/>
      <c r="ALQ58" s="79"/>
      <c r="ALR58" s="79"/>
      <c r="ALS58" s="79"/>
      <c r="ALT58" s="79"/>
      <c r="ALU58" s="79"/>
      <c r="ALV58" s="79"/>
      <c r="ALW58" s="79"/>
      <c r="ALX58" s="79"/>
      <c r="ALY58" s="79"/>
      <c r="ALZ58" s="79"/>
      <c r="AMA58" s="79"/>
      <c r="AMB58" s="79"/>
      <c r="AMC58" s="79"/>
      <c r="AMD58" s="79"/>
      <c r="AME58" s="79"/>
      <c r="AMF58" s="79"/>
      <c r="AMG58" s="79"/>
      <c r="AMH58" s="79"/>
      <c r="AMI58" s="79"/>
      <c r="AMJ58" s="79"/>
      <c r="AMK58" s="79"/>
    </row>
    <row r="59" spans="1:1025" s="133" customFormat="1"/>
    <row r="60" spans="1:1025" s="133" customFormat="1" ht="13.5" thickBot="1">
      <c r="A60" s="79"/>
      <c r="B60" s="79"/>
      <c r="C60" s="494">
        <v>5</v>
      </c>
      <c r="D60" s="494"/>
      <c r="E60" s="101" t="s">
        <v>66</v>
      </c>
      <c r="F60" s="84" t="s">
        <v>67</v>
      </c>
      <c r="G60" s="84" t="s">
        <v>68</v>
      </c>
      <c r="H60" s="84" t="s">
        <v>69</v>
      </c>
      <c r="I60" s="84" t="s">
        <v>70</v>
      </c>
      <c r="J60" s="84" t="s">
        <v>71</v>
      </c>
      <c r="K60" s="84" t="s">
        <v>72</v>
      </c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9"/>
      <c r="HO60" s="79"/>
      <c r="HP60" s="79"/>
      <c r="HQ60" s="79"/>
      <c r="HR60" s="79"/>
      <c r="HS60" s="79"/>
      <c r="HT60" s="79"/>
      <c r="HU60" s="79"/>
      <c r="HV60" s="79"/>
      <c r="HW60" s="79"/>
      <c r="HX60" s="79"/>
      <c r="HY60" s="79"/>
      <c r="HZ60" s="79"/>
      <c r="IA60" s="79"/>
      <c r="IB60" s="79"/>
      <c r="IC60" s="79"/>
      <c r="ID60" s="79"/>
      <c r="IE60" s="79"/>
      <c r="IF60" s="79"/>
      <c r="IG60" s="79"/>
      <c r="IH60" s="79"/>
      <c r="II60" s="79"/>
      <c r="IJ60" s="79"/>
      <c r="IK60" s="79"/>
      <c r="IL60" s="79"/>
      <c r="IM60" s="79"/>
      <c r="IN60" s="79"/>
      <c r="IO60" s="79"/>
      <c r="IP60" s="79"/>
      <c r="IQ60" s="79"/>
      <c r="IR60" s="79"/>
      <c r="IS60" s="79"/>
      <c r="IT60" s="79"/>
      <c r="IU60" s="79"/>
      <c r="IV60" s="79"/>
      <c r="IW60" s="79"/>
      <c r="IX60" s="79"/>
      <c r="IY60" s="79"/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79"/>
      <c r="KK60" s="79"/>
      <c r="KL60" s="79"/>
      <c r="KM60" s="79"/>
      <c r="KN60" s="79"/>
      <c r="KO60" s="79"/>
      <c r="KP60" s="79"/>
      <c r="KQ60" s="79"/>
      <c r="KR60" s="79"/>
      <c r="KS60" s="79"/>
      <c r="KT60" s="79"/>
      <c r="KU60" s="79"/>
      <c r="KV60" s="79"/>
      <c r="KW60" s="79"/>
      <c r="KX60" s="79"/>
      <c r="KY60" s="79"/>
      <c r="KZ60" s="79"/>
      <c r="LA60" s="79"/>
      <c r="LB60" s="79"/>
      <c r="LC60" s="79"/>
      <c r="LD60" s="79"/>
      <c r="LE60" s="79"/>
      <c r="LF60" s="79"/>
      <c r="LG60" s="79"/>
      <c r="LH60" s="79"/>
      <c r="LI60" s="79"/>
      <c r="LJ60" s="79"/>
      <c r="LK60" s="79"/>
      <c r="LL60" s="79"/>
      <c r="LM60" s="79"/>
      <c r="LN60" s="79"/>
      <c r="LO60" s="79"/>
      <c r="LP60" s="79"/>
      <c r="LQ60" s="79"/>
      <c r="LR60" s="79"/>
      <c r="LS60" s="79"/>
      <c r="LT60" s="79"/>
      <c r="LU60" s="79"/>
      <c r="LV60" s="79"/>
      <c r="LW60" s="79"/>
      <c r="LX60" s="79"/>
      <c r="LY60" s="79"/>
      <c r="LZ60" s="79"/>
      <c r="MA60" s="79"/>
      <c r="MB60" s="79"/>
      <c r="MC60" s="79"/>
      <c r="MD60" s="79"/>
      <c r="ME60" s="79"/>
      <c r="MF60" s="79"/>
      <c r="MG60" s="79"/>
      <c r="MH60" s="79"/>
      <c r="MI60" s="79"/>
      <c r="MJ60" s="79"/>
      <c r="MK60" s="79"/>
      <c r="ML60" s="79"/>
      <c r="MM60" s="79"/>
      <c r="MN60" s="79"/>
      <c r="MO60" s="79"/>
      <c r="MP60" s="79"/>
      <c r="MQ60" s="79"/>
      <c r="MR60" s="79"/>
      <c r="MS60" s="79"/>
      <c r="MT60" s="79"/>
      <c r="MU60" s="79"/>
      <c r="MV60" s="79"/>
      <c r="MW60" s="79"/>
      <c r="MX60" s="79"/>
      <c r="MY60" s="79"/>
      <c r="MZ60" s="79"/>
      <c r="NA60" s="79"/>
      <c r="NB60" s="79"/>
      <c r="NC60" s="79"/>
      <c r="ND60" s="79"/>
      <c r="NE60" s="79"/>
      <c r="NF60" s="79"/>
      <c r="NG60" s="79"/>
      <c r="NH60" s="79"/>
      <c r="NI60" s="79"/>
      <c r="NJ60" s="79"/>
      <c r="NK60" s="79"/>
      <c r="NL60" s="79"/>
      <c r="NM60" s="79"/>
      <c r="NN60" s="79"/>
      <c r="NO60" s="79"/>
      <c r="NP60" s="79"/>
      <c r="NQ60" s="79"/>
      <c r="NR60" s="79"/>
      <c r="NS60" s="79"/>
      <c r="NT60" s="79"/>
      <c r="NU60" s="79"/>
      <c r="NV60" s="79"/>
      <c r="NW60" s="79"/>
      <c r="NX60" s="79"/>
      <c r="NY60" s="79"/>
      <c r="NZ60" s="79"/>
      <c r="OA60" s="79"/>
      <c r="OB60" s="79"/>
      <c r="OC60" s="79"/>
      <c r="OD60" s="79"/>
      <c r="OE60" s="79"/>
      <c r="OF60" s="79"/>
      <c r="OG60" s="79"/>
      <c r="OH60" s="79"/>
      <c r="OI60" s="79"/>
      <c r="OJ60" s="79"/>
      <c r="OK60" s="79"/>
      <c r="OL60" s="79"/>
      <c r="OM60" s="79"/>
      <c r="ON60" s="79"/>
      <c r="OO60" s="79"/>
      <c r="OP60" s="79"/>
      <c r="OQ60" s="79"/>
      <c r="OR60" s="79"/>
      <c r="OS60" s="79"/>
      <c r="OT60" s="79"/>
      <c r="OU60" s="79"/>
      <c r="OV60" s="79"/>
      <c r="OW60" s="79"/>
      <c r="OX60" s="79"/>
      <c r="OY60" s="79"/>
      <c r="OZ60" s="79"/>
      <c r="PA60" s="79"/>
      <c r="PB60" s="79"/>
      <c r="PC60" s="79"/>
      <c r="PD60" s="79"/>
      <c r="PE60" s="79"/>
      <c r="PF60" s="79"/>
      <c r="PG60" s="79"/>
      <c r="PH60" s="79"/>
      <c r="PI60" s="79"/>
      <c r="PJ60" s="79"/>
      <c r="PK60" s="79"/>
      <c r="PL60" s="79"/>
      <c r="PM60" s="79"/>
      <c r="PN60" s="79"/>
      <c r="PO60" s="79"/>
      <c r="PP60" s="79"/>
      <c r="PQ60" s="79"/>
      <c r="PR60" s="79"/>
      <c r="PS60" s="79"/>
      <c r="PT60" s="79"/>
      <c r="PU60" s="79"/>
      <c r="PV60" s="79"/>
      <c r="PW60" s="79"/>
      <c r="PX60" s="79"/>
      <c r="PY60" s="79"/>
      <c r="PZ60" s="79"/>
      <c r="QA60" s="79"/>
      <c r="QB60" s="79"/>
      <c r="QC60" s="79"/>
      <c r="QD60" s="79"/>
      <c r="QE60" s="79"/>
      <c r="QF60" s="79"/>
      <c r="QG60" s="79"/>
      <c r="QH60" s="79"/>
      <c r="QI60" s="79"/>
      <c r="QJ60" s="79"/>
      <c r="QK60" s="79"/>
      <c r="QL60" s="79"/>
      <c r="QM60" s="79"/>
      <c r="QN60" s="79"/>
      <c r="QO60" s="79"/>
      <c r="QP60" s="79"/>
      <c r="QQ60" s="79"/>
      <c r="QR60" s="79"/>
      <c r="QS60" s="79"/>
      <c r="QT60" s="79"/>
      <c r="QU60" s="79"/>
      <c r="QV60" s="79"/>
      <c r="QW60" s="79"/>
      <c r="QX60" s="79"/>
      <c r="QY60" s="79"/>
      <c r="QZ60" s="79"/>
      <c r="RA60" s="79"/>
      <c r="RB60" s="79"/>
      <c r="RC60" s="79"/>
      <c r="RD60" s="79"/>
      <c r="RE60" s="79"/>
      <c r="RF60" s="79"/>
      <c r="RG60" s="79"/>
      <c r="RH60" s="79"/>
      <c r="RI60" s="79"/>
      <c r="RJ60" s="79"/>
      <c r="RK60" s="79"/>
      <c r="RL60" s="79"/>
      <c r="RM60" s="79"/>
      <c r="RN60" s="79"/>
      <c r="RO60" s="79"/>
      <c r="RP60" s="79"/>
      <c r="RQ60" s="79"/>
      <c r="RR60" s="79"/>
      <c r="RS60" s="79"/>
      <c r="RT60" s="79"/>
      <c r="RU60" s="79"/>
      <c r="RV60" s="79"/>
      <c r="RW60" s="79"/>
      <c r="RX60" s="79"/>
      <c r="RY60" s="79"/>
      <c r="RZ60" s="79"/>
      <c r="SA60" s="79"/>
      <c r="SB60" s="79"/>
      <c r="SC60" s="79"/>
      <c r="SD60" s="79"/>
      <c r="SE60" s="79"/>
      <c r="SF60" s="79"/>
      <c r="SG60" s="79"/>
      <c r="SH60" s="79"/>
      <c r="SI60" s="79"/>
      <c r="SJ60" s="79"/>
      <c r="SK60" s="79"/>
      <c r="SL60" s="79"/>
      <c r="SM60" s="79"/>
      <c r="SN60" s="79"/>
      <c r="SO60" s="79"/>
      <c r="SP60" s="79"/>
      <c r="SQ60" s="79"/>
      <c r="SR60" s="79"/>
      <c r="SS60" s="79"/>
      <c r="ST60" s="79"/>
      <c r="SU60" s="79"/>
      <c r="SV60" s="79"/>
      <c r="SW60" s="79"/>
      <c r="SX60" s="79"/>
      <c r="SY60" s="79"/>
      <c r="SZ60" s="79"/>
      <c r="TA60" s="79"/>
      <c r="TB60" s="79"/>
      <c r="TC60" s="79"/>
      <c r="TD60" s="79"/>
      <c r="TE60" s="79"/>
      <c r="TF60" s="79"/>
      <c r="TG60" s="79"/>
      <c r="TH60" s="79"/>
      <c r="TI60" s="79"/>
      <c r="TJ60" s="79"/>
      <c r="TK60" s="79"/>
      <c r="TL60" s="79"/>
      <c r="TM60" s="79"/>
      <c r="TN60" s="79"/>
      <c r="TO60" s="79"/>
      <c r="TP60" s="79"/>
      <c r="TQ60" s="79"/>
      <c r="TR60" s="79"/>
      <c r="TS60" s="79"/>
      <c r="TT60" s="79"/>
      <c r="TU60" s="79"/>
      <c r="TV60" s="79"/>
      <c r="TW60" s="79"/>
      <c r="TX60" s="79"/>
      <c r="TY60" s="79"/>
      <c r="TZ60" s="79"/>
      <c r="UA60" s="79"/>
      <c r="UB60" s="79"/>
      <c r="UC60" s="79"/>
      <c r="UD60" s="79"/>
      <c r="UE60" s="79"/>
      <c r="UF60" s="79"/>
      <c r="UG60" s="79"/>
      <c r="UH60" s="79"/>
      <c r="UI60" s="79"/>
      <c r="UJ60" s="79"/>
      <c r="UK60" s="79"/>
      <c r="UL60" s="79"/>
      <c r="UM60" s="79"/>
      <c r="UN60" s="79"/>
      <c r="UO60" s="79"/>
      <c r="UP60" s="79"/>
      <c r="UQ60" s="79"/>
      <c r="UR60" s="79"/>
      <c r="US60" s="79"/>
      <c r="UT60" s="79"/>
      <c r="UU60" s="79"/>
      <c r="UV60" s="79"/>
      <c r="UW60" s="79"/>
      <c r="UX60" s="79"/>
      <c r="UY60" s="79"/>
      <c r="UZ60" s="79"/>
      <c r="VA60" s="79"/>
      <c r="VB60" s="79"/>
      <c r="VC60" s="79"/>
      <c r="VD60" s="79"/>
      <c r="VE60" s="79"/>
      <c r="VF60" s="79"/>
      <c r="VG60" s="79"/>
      <c r="VH60" s="79"/>
      <c r="VI60" s="79"/>
      <c r="VJ60" s="79"/>
      <c r="VK60" s="79"/>
      <c r="VL60" s="79"/>
      <c r="VM60" s="79"/>
      <c r="VN60" s="79"/>
      <c r="VO60" s="79"/>
      <c r="VP60" s="79"/>
      <c r="VQ60" s="79"/>
      <c r="VR60" s="79"/>
      <c r="VS60" s="79"/>
      <c r="VT60" s="79"/>
      <c r="VU60" s="79"/>
      <c r="VV60" s="79"/>
      <c r="VW60" s="79"/>
      <c r="VX60" s="79"/>
      <c r="VY60" s="79"/>
      <c r="VZ60" s="79"/>
      <c r="WA60" s="79"/>
      <c r="WB60" s="79"/>
      <c r="WC60" s="79"/>
      <c r="WD60" s="79"/>
      <c r="WE60" s="79"/>
      <c r="WF60" s="79"/>
      <c r="WG60" s="79"/>
      <c r="WH60" s="79"/>
      <c r="WI60" s="79"/>
      <c r="WJ60" s="79"/>
      <c r="WK60" s="79"/>
      <c r="WL60" s="79"/>
      <c r="WM60" s="79"/>
      <c r="WN60" s="79"/>
      <c r="WO60" s="79"/>
      <c r="WP60" s="79"/>
      <c r="WQ60" s="79"/>
      <c r="WR60" s="79"/>
      <c r="WS60" s="79"/>
      <c r="WT60" s="79"/>
      <c r="WU60" s="79"/>
      <c r="WV60" s="79"/>
      <c r="WW60" s="79"/>
      <c r="WX60" s="79"/>
      <c r="WY60" s="79"/>
      <c r="WZ60" s="79"/>
      <c r="XA60" s="79"/>
      <c r="XB60" s="79"/>
      <c r="XC60" s="79"/>
      <c r="XD60" s="79"/>
      <c r="XE60" s="79"/>
      <c r="XF60" s="79"/>
      <c r="XG60" s="79"/>
      <c r="XH60" s="79"/>
      <c r="XI60" s="79"/>
      <c r="XJ60" s="79"/>
      <c r="XK60" s="79"/>
      <c r="XL60" s="79"/>
      <c r="XM60" s="79"/>
      <c r="XN60" s="79"/>
      <c r="XO60" s="79"/>
      <c r="XP60" s="79"/>
      <c r="XQ60" s="79"/>
      <c r="XR60" s="79"/>
      <c r="XS60" s="79"/>
      <c r="XT60" s="79"/>
      <c r="XU60" s="79"/>
      <c r="XV60" s="79"/>
      <c r="XW60" s="79"/>
      <c r="XX60" s="79"/>
      <c r="XY60" s="79"/>
      <c r="XZ60" s="79"/>
      <c r="YA60" s="79"/>
      <c r="YB60" s="79"/>
      <c r="YC60" s="79"/>
      <c r="YD60" s="79"/>
      <c r="YE60" s="79"/>
      <c r="YF60" s="79"/>
      <c r="YG60" s="79"/>
      <c r="YH60" s="79"/>
      <c r="YI60" s="79"/>
      <c r="YJ60" s="79"/>
      <c r="YK60" s="79"/>
      <c r="YL60" s="79"/>
      <c r="YM60" s="79"/>
      <c r="YN60" s="79"/>
      <c r="YO60" s="79"/>
      <c r="YP60" s="79"/>
      <c r="YQ60" s="79"/>
      <c r="YR60" s="79"/>
      <c r="YS60" s="79"/>
      <c r="YT60" s="79"/>
      <c r="YU60" s="79"/>
      <c r="YV60" s="79"/>
      <c r="YW60" s="79"/>
      <c r="YX60" s="79"/>
      <c r="YY60" s="79"/>
      <c r="YZ60" s="79"/>
      <c r="ZA60" s="79"/>
      <c r="ZB60" s="79"/>
      <c r="ZC60" s="79"/>
      <c r="ZD60" s="79"/>
      <c r="ZE60" s="79"/>
      <c r="ZF60" s="79"/>
      <c r="ZG60" s="79"/>
      <c r="ZH60" s="79"/>
      <c r="ZI60" s="79"/>
      <c r="ZJ60" s="79"/>
      <c r="ZK60" s="79"/>
      <c r="ZL60" s="79"/>
      <c r="ZM60" s="79"/>
      <c r="ZN60" s="79"/>
      <c r="ZO60" s="79"/>
      <c r="ZP60" s="79"/>
      <c r="ZQ60" s="79"/>
      <c r="ZR60" s="79"/>
      <c r="ZS60" s="79"/>
      <c r="ZT60" s="79"/>
      <c r="ZU60" s="79"/>
      <c r="ZV60" s="79"/>
      <c r="ZW60" s="79"/>
      <c r="ZX60" s="79"/>
      <c r="ZY60" s="79"/>
      <c r="ZZ60" s="79"/>
      <c r="AAA60" s="79"/>
      <c r="AAB60" s="79"/>
      <c r="AAC60" s="79"/>
      <c r="AAD60" s="79"/>
      <c r="AAE60" s="79"/>
      <c r="AAF60" s="79"/>
      <c r="AAG60" s="79"/>
      <c r="AAH60" s="79"/>
      <c r="AAI60" s="79"/>
      <c r="AAJ60" s="79"/>
      <c r="AAK60" s="79"/>
      <c r="AAL60" s="79"/>
      <c r="AAM60" s="79"/>
      <c r="AAN60" s="79"/>
      <c r="AAO60" s="79"/>
      <c r="AAP60" s="79"/>
      <c r="AAQ60" s="79"/>
      <c r="AAR60" s="79"/>
      <c r="AAS60" s="79"/>
      <c r="AAT60" s="79"/>
      <c r="AAU60" s="79"/>
      <c r="AAV60" s="79"/>
      <c r="AAW60" s="79"/>
      <c r="AAX60" s="79"/>
      <c r="AAY60" s="79"/>
      <c r="AAZ60" s="79"/>
      <c r="ABA60" s="79"/>
      <c r="ABB60" s="79"/>
      <c r="ABC60" s="79"/>
      <c r="ABD60" s="79"/>
      <c r="ABE60" s="79"/>
      <c r="ABF60" s="79"/>
      <c r="ABG60" s="79"/>
      <c r="ABH60" s="79"/>
      <c r="ABI60" s="79"/>
      <c r="ABJ60" s="79"/>
      <c r="ABK60" s="79"/>
      <c r="ABL60" s="79"/>
      <c r="ABM60" s="79"/>
      <c r="ABN60" s="79"/>
      <c r="ABO60" s="79"/>
      <c r="ABP60" s="79"/>
      <c r="ABQ60" s="79"/>
      <c r="ABR60" s="79"/>
      <c r="ABS60" s="79"/>
      <c r="ABT60" s="79"/>
      <c r="ABU60" s="79"/>
      <c r="ABV60" s="79"/>
      <c r="ABW60" s="79"/>
      <c r="ABX60" s="79"/>
      <c r="ABY60" s="79"/>
      <c r="ABZ60" s="79"/>
      <c r="ACA60" s="79"/>
      <c r="ACB60" s="79"/>
      <c r="ACC60" s="79"/>
      <c r="ACD60" s="79"/>
      <c r="ACE60" s="79"/>
      <c r="ACF60" s="79"/>
      <c r="ACG60" s="79"/>
      <c r="ACH60" s="79"/>
      <c r="ACI60" s="79"/>
      <c r="ACJ60" s="79"/>
      <c r="ACK60" s="79"/>
      <c r="ACL60" s="79"/>
      <c r="ACM60" s="79"/>
      <c r="ACN60" s="79"/>
      <c r="ACO60" s="79"/>
      <c r="ACP60" s="79"/>
      <c r="ACQ60" s="79"/>
      <c r="ACR60" s="79"/>
      <c r="ACS60" s="79"/>
      <c r="ACT60" s="79"/>
      <c r="ACU60" s="79"/>
      <c r="ACV60" s="79"/>
      <c r="ACW60" s="79"/>
      <c r="ACX60" s="79"/>
      <c r="ACY60" s="79"/>
      <c r="ACZ60" s="79"/>
      <c r="ADA60" s="79"/>
      <c r="ADB60" s="79"/>
      <c r="ADC60" s="79"/>
      <c r="ADD60" s="79"/>
      <c r="ADE60" s="79"/>
      <c r="ADF60" s="79"/>
      <c r="ADG60" s="79"/>
      <c r="ADH60" s="79"/>
      <c r="ADI60" s="79"/>
      <c r="ADJ60" s="79"/>
      <c r="ADK60" s="79"/>
      <c r="ADL60" s="79"/>
      <c r="ADM60" s="79"/>
      <c r="ADN60" s="79"/>
      <c r="ADO60" s="79"/>
      <c r="ADP60" s="79"/>
      <c r="ADQ60" s="79"/>
      <c r="ADR60" s="79"/>
      <c r="ADS60" s="79"/>
      <c r="ADT60" s="79"/>
      <c r="ADU60" s="79"/>
      <c r="ADV60" s="79"/>
      <c r="ADW60" s="79"/>
      <c r="ADX60" s="79"/>
      <c r="ADY60" s="79"/>
      <c r="ADZ60" s="79"/>
      <c r="AEA60" s="79"/>
      <c r="AEB60" s="79"/>
      <c r="AEC60" s="79"/>
      <c r="AED60" s="79"/>
      <c r="AEE60" s="79"/>
      <c r="AEF60" s="79"/>
      <c r="AEG60" s="79"/>
      <c r="AEH60" s="79"/>
      <c r="AEI60" s="79"/>
      <c r="AEJ60" s="79"/>
      <c r="AEK60" s="79"/>
      <c r="AEL60" s="79"/>
      <c r="AEM60" s="79"/>
      <c r="AEN60" s="79"/>
      <c r="AEO60" s="79"/>
      <c r="AEP60" s="79"/>
      <c r="AEQ60" s="79"/>
      <c r="AER60" s="79"/>
      <c r="AES60" s="79"/>
      <c r="AET60" s="79"/>
      <c r="AEU60" s="79"/>
      <c r="AEV60" s="79"/>
      <c r="AEW60" s="79"/>
      <c r="AEX60" s="79"/>
      <c r="AEY60" s="79"/>
      <c r="AEZ60" s="79"/>
      <c r="AFA60" s="79"/>
      <c r="AFB60" s="79"/>
      <c r="AFC60" s="79"/>
      <c r="AFD60" s="79"/>
      <c r="AFE60" s="79"/>
      <c r="AFF60" s="79"/>
      <c r="AFG60" s="79"/>
      <c r="AFH60" s="79"/>
      <c r="AFI60" s="79"/>
      <c r="AFJ60" s="79"/>
      <c r="AFK60" s="79"/>
      <c r="AFL60" s="79"/>
      <c r="AFM60" s="79"/>
      <c r="AFN60" s="79"/>
      <c r="AFO60" s="79"/>
      <c r="AFP60" s="79"/>
      <c r="AFQ60" s="79"/>
      <c r="AFR60" s="79"/>
      <c r="AFS60" s="79"/>
      <c r="AFT60" s="79"/>
      <c r="AFU60" s="79"/>
      <c r="AFV60" s="79"/>
      <c r="AFW60" s="79"/>
      <c r="AFX60" s="79"/>
      <c r="AFY60" s="79"/>
      <c r="AFZ60" s="79"/>
      <c r="AGA60" s="79"/>
      <c r="AGB60" s="79"/>
      <c r="AGC60" s="79"/>
      <c r="AGD60" s="79"/>
      <c r="AGE60" s="79"/>
      <c r="AGF60" s="79"/>
      <c r="AGG60" s="79"/>
      <c r="AGH60" s="79"/>
      <c r="AGI60" s="79"/>
      <c r="AGJ60" s="79"/>
      <c r="AGK60" s="79"/>
      <c r="AGL60" s="79"/>
      <c r="AGM60" s="79"/>
      <c r="AGN60" s="79"/>
      <c r="AGO60" s="79"/>
      <c r="AGP60" s="79"/>
      <c r="AGQ60" s="79"/>
      <c r="AGR60" s="79"/>
      <c r="AGS60" s="79"/>
      <c r="AGT60" s="79"/>
      <c r="AGU60" s="79"/>
      <c r="AGV60" s="79"/>
      <c r="AGW60" s="79"/>
      <c r="AGX60" s="79"/>
      <c r="AGY60" s="79"/>
      <c r="AGZ60" s="79"/>
      <c r="AHA60" s="79"/>
      <c r="AHB60" s="79"/>
      <c r="AHC60" s="79"/>
      <c r="AHD60" s="79"/>
      <c r="AHE60" s="79"/>
      <c r="AHF60" s="79"/>
      <c r="AHG60" s="79"/>
      <c r="AHH60" s="79"/>
      <c r="AHI60" s="79"/>
      <c r="AHJ60" s="79"/>
      <c r="AHK60" s="79"/>
      <c r="AHL60" s="79"/>
      <c r="AHM60" s="79"/>
      <c r="AHN60" s="79"/>
      <c r="AHO60" s="79"/>
      <c r="AHP60" s="79"/>
      <c r="AHQ60" s="79"/>
      <c r="AHR60" s="79"/>
      <c r="AHS60" s="79"/>
      <c r="AHT60" s="79"/>
      <c r="AHU60" s="79"/>
      <c r="AHV60" s="79"/>
      <c r="AHW60" s="79"/>
      <c r="AHX60" s="79"/>
      <c r="AHY60" s="79"/>
      <c r="AHZ60" s="79"/>
      <c r="AIA60" s="79"/>
      <c r="AIB60" s="79"/>
      <c r="AIC60" s="79"/>
      <c r="AID60" s="79"/>
      <c r="AIE60" s="79"/>
      <c r="AIF60" s="79"/>
      <c r="AIG60" s="79"/>
      <c r="AIH60" s="79"/>
      <c r="AII60" s="79"/>
      <c r="AIJ60" s="79"/>
      <c r="AIK60" s="79"/>
      <c r="AIL60" s="79"/>
      <c r="AIM60" s="79"/>
      <c r="AIN60" s="79"/>
      <c r="AIO60" s="79"/>
      <c r="AIP60" s="79"/>
      <c r="AIQ60" s="79"/>
      <c r="AIR60" s="79"/>
      <c r="AIS60" s="79"/>
      <c r="AIT60" s="79"/>
      <c r="AIU60" s="79"/>
      <c r="AIV60" s="79"/>
      <c r="AIW60" s="79"/>
      <c r="AIX60" s="79"/>
      <c r="AIY60" s="79"/>
      <c r="AIZ60" s="79"/>
      <c r="AJA60" s="79"/>
      <c r="AJB60" s="79"/>
      <c r="AJC60" s="79"/>
      <c r="AJD60" s="79"/>
      <c r="AJE60" s="79"/>
      <c r="AJF60" s="79"/>
      <c r="AJG60" s="79"/>
      <c r="AJH60" s="79"/>
      <c r="AJI60" s="79"/>
      <c r="AJJ60" s="79"/>
      <c r="AJK60" s="79"/>
      <c r="AJL60" s="79"/>
      <c r="AJM60" s="79"/>
      <c r="AJN60" s="79"/>
      <c r="AJO60" s="79"/>
      <c r="AJP60" s="79"/>
      <c r="AJQ60" s="79"/>
      <c r="AJR60" s="79"/>
      <c r="AJS60" s="79"/>
      <c r="AJT60" s="79"/>
      <c r="AJU60" s="79"/>
      <c r="AJV60" s="79"/>
      <c r="AJW60" s="79"/>
      <c r="AJX60" s="79"/>
      <c r="AJY60" s="79"/>
      <c r="AJZ60" s="79"/>
      <c r="AKA60" s="79"/>
      <c r="AKB60" s="79"/>
      <c r="AKC60" s="79"/>
      <c r="AKD60" s="79"/>
      <c r="AKE60" s="79"/>
      <c r="AKF60" s="79"/>
      <c r="AKG60" s="79"/>
      <c r="AKH60" s="79"/>
      <c r="AKI60" s="79"/>
      <c r="AKJ60" s="79"/>
      <c r="AKK60" s="79"/>
      <c r="AKL60" s="79"/>
      <c r="AKM60" s="79"/>
      <c r="AKN60" s="79"/>
      <c r="AKO60" s="79"/>
      <c r="AKP60" s="79"/>
      <c r="AKQ60" s="79"/>
      <c r="AKR60" s="79"/>
      <c r="AKS60" s="79"/>
      <c r="AKT60" s="79"/>
      <c r="AKU60" s="79"/>
      <c r="AKV60" s="79"/>
      <c r="AKW60" s="79"/>
      <c r="AKX60" s="79"/>
      <c r="AKY60" s="79"/>
      <c r="AKZ60" s="79"/>
      <c r="ALA60" s="79"/>
      <c r="ALB60" s="79"/>
      <c r="ALC60" s="79"/>
      <c r="ALD60" s="79"/>
      <c r="ALE60" s="79"/>
      <c r="ALF60" s="79"/>
      <c r="ALG60" s="79"/>
      <c r="ALH60" s="79"/>
      <c r="ALI60" s="79"/>
      <c r="ALJ60" s="79"/>
      <c r="ALK60" s="79"/>
      <c r="ALL60" s="79"/>
      <c r="ALM60" s="79"/>
      <c r="ALN60" s="79"/>
      <c r="ALO60" s="79"/>
      <c r="ALP60" s="79"/>
      <c r="ALQ60" s="79"/>
      <c r="ALR60" s="79"/>
      <c r="ALS60" s="79"/>
      <c r="ALT60" s="79"/>
      <c r="ALU60" s="79"/>
      <c r="ALV60" s="79"/>
      <c r="ALW60" s="79"/>
      <c r="ALX60" s="79"/>
      <c r="ALY60" s="79"/>
      <c r="ALZ60" s="79"/>
      <c r="AMA60" s="79"/>
      <c r="AMB60" s="79"/>
      <c r="AMC60" s="79"/>
      <c r="AMD60" s="79"/>
      <c r="AME60" s="79"/>
      <c r="AMF60" s="79"/>
      <c r="AMG60" s="79"/>
      <c r="AMH60" s="79"/>
      <c r="AMI60" s="79"/>
      <c r="AMJ60" s="79"/>
      <c r="AMK60" s="79"/>
    </row>
    <row r="61" spans="1:1025" s="133" customFormat="1">
      <c r="A61" s="79"/>
      <c r="B61" s="79"/>
      <c r="C61" s="532" t="s">
        <v>197</v>
      </c>
      <c r="D61" s="532"/>
      <c r="E61" s="139"/>
      <c r="F61" s="139">
        <v>18</v>
      </c>
      <c r="G61" s="139">
        <v>19</v>
      </c>
      <c r="H61" s="139"/>
      <c r="I61" s="139">
        <v>20</v>
      </c>
      <c r="J61" s="139"/>
      <c r="K61" s="13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O61" s="79"/>
      <c r="FP61" s="79"/>
      <c r="FQ61" s="79"/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F61" s="79"/>
      <c r="HG61" s="79"/>
      <c r="HH61" s="79"/>
      <c r="HI61" s="79"/>
      <c r="HJ61" s="79"/>
      <c r="HK61" s="79"/>
      <c r="HL61" s="79"/>
      <c r="HM61" s="79"/>
      <c r="HN61" s="79"/>
      <c r="HO61" s="79"/>
      <c r="HP61" s="79"/>
      <c r="HQ61" s="79"/>
      <c r="HR61" s="79"/>
      <c r="HS61" s="79"/>
      <c r="HT61" s="79"/>
      <c r="HU61" s="79"/>
      <c r="HV61" s="79"/>
      <c r="HW61" s="79"/>
      <c r="HX61" s="79"/>
      <c r="HY61" s="79"/>
      <c r="HZ61" s="79"/>
      <c r="IA61" s="79"/>
      <c r="IB61" s="79"/>
      <c r="IC61" s="79"/>
      <c r="ID61" s="79"/>
      <c r="IE61" s="79"/>
      <c r="IF61" s="79"/>
      <c r="IG61" s="79"/>
      <c r="IH61" s="79"/>
      <c r="II61" s="79"/>
      <c r="IJ61" s="79"/>
      <c r="IK61" s="79"/>
      <c r="IL61" s="79"/>
      <c r="IM61" s="79"/>
      <c r="IN61" s="79"/>
      <c r="IO61" s="79"/>
      <c r="IP61" s="79"/>
      <c r="IQ61" s="79"/>
      <c r="IR61" s="79"/>
      <c r="IS61" s="79"/>
      <c r="IT61" s="79"/>
      <c r="IU61" s="79"/>
      <c r="IV61" s="79"/>
      <c r="IW61" s="79"/>
      <c r="IX61" s="79"/>
      <c r="IY61" s="79"/>
      <c r="IZ61" s="79"/>
      <c r="JA61" s="79"/>
      <c r="JB61" s="79"/>
      <c r="JC61" s="79"/>
      <c r="JD61" s="79"/>
      <c r="JE61" s="79"/>
      <c r="JF61" s="79"/>
      <c r="JG61" s="79"/>
      <c r="JH61" s="79"/>
      <c r="JI61" s="79"/>
      <c r="JJ61" s="79"/>
      <c r="JK61" s="79"/>
      <c r="JL61" s="79"/>
      <c r="JM61" s="79"/>
      <c r="JN61" s="79"/>
      <c r="JO61" s="79"/>
      <c r="JP61" s="79"/>
      <c r="JQ61" s="79"/>
      <c r="JR61" s="79"/>
      <c r="JS61" s="79"/>
      <c r="JT61" s="79"/>
      <c r="JU61" s="79"/>
      <c r="JV61" s="79"/>
      <c r="JW61" s="79"/>
      <c r="JX61" s="79"/>
      <c r="JY61" s="79"/>
      <c r="JZ61" s="79"/>
      <c r="KA61" s="79"/>
      <c r="KB61" s="79"/>
      <c r="KC61" s="79"/>
      <c r="KD61" s="79"/>
      <c r="KE61" s="79"/>
      <c r="KF61" s="79"/>
      <c r="KG61" s="79"/>
      <c r="KH61" s="79"/>
      <c r="KI61" s="79"/>
      <c r="KJ61" s="79"/>
      <c r="KK61" s="79"/>
      <c r="KL61" s="79"/>
      <c r="KM61" s="79"/>
      <c r="KN61" s="79"/>
      <c r="KO61" s="79"/>
      <c r="KP61" s="79"/>
      <c r="KQ61" s="79"/>
      <c r="KR61" s="79"/>
      <c r="KS61" s="79"/>
      <c r="KT61" s="79"/>
      <c r="KU61" s="79"/>
      <c r="KV61" s="79"/>
      <c r="KW61" s="79"/>
      <c r="KX61" s="79"/>
      <c r="KY61" s="79"/>
      <c r="KZ61" s="79"/>
      <c r="LA61" s="79"/>
      <c r="LB61" s="79"/>
      <c r="LC61" s="79"/>
      <c r="LD61" s="79"/>
      <c r="LE61" s="79"/>
      <c r="LF61" s="79"/>
      <c r="LG61" s="79"/>
      <c r="LH61" s="79"/>
      <c r="LI61" s="79"/>
      <c r="LJ61" s="79"/>
      <c r="LK61" s="79"/>
      <c r="LL61" s="79"/>
      <c r="LM61" s="79"/>
      <c r="LN61" s="79"/>
      <c r="LO61" s="79"/>
      <c r="LP61" s="79"/>
      <c r="LQ61" s="79"/>
      <c r="LR61" s="79"/>
      <c r="LS61" s="79"/>
      <c r="LT61" s="79"/>
      <c r="LU61" s="79"/>
      <c r="LV61" s="79"/>
      <c r="LW61" s="79"/>
      <c r="LX61" s="79"/>
      <c r="LY61" s="79"/>
      <c r="LZ61" s="79"/>
      <c r="MA61" s="79"/>
      <c r="MB61" s="79"/>
      <c r="MC61" s="79"/>
      <c r="MD61" s="79"/>
      <c r="ME61" s="79"/>
      <c r="MF61" s="79"/>
      <c r="MG61" s="79"/>
      <c r="MH61" s="79"/>
      <c r="MI61" s="79"/>
      <c r="MJ61" s="79"/>
      <c r="MK61" s="79"/>
      <c r="ML61" s="79"/>
      <c r="MM61" s="79"/>
      <c r="MN61" s="79"/>
      <c r="MO61" s="79"/>
      <c r="MP61" s="79"/>
      <c r="MQ61" s="79"/>
      <c r="MR61" s="79"/>
      <c r="MS61" s="79"/>
      <c r="MT61" s="79"/>
      <c r="MU61" s="79"/>
      <c r="MV61" s="79"/>
      <c r="MW61" s="79"/>
      <c r="MX61" s="79"/>
      <c r="MY61" s="79"/>
      <c r="MZ61" s="79"/>
      <c r="NA61" s="79"/>
      <c r="NB61" s="79"/>
      <c r="NC61" s="79"/>
      <c r="ND61" s="79"/>
      <c r="NE61" s="79"/>
      <c r="NF61" s="79"/>
      <c r="NG61" s="79"/>
      <c r="NH61" s="79"/>
      <c r="NI61" s="79"/>
      <c r="NJ61" s="79"/>
      <c r="NK61" s="79"/>
      <c r="NL61" s="79"/>
      <c r="NM61" s="79"/>
      <c r="NN61" s="79"/>
      <c r="NO61" s="79"/>
      <c r="NP61" s="79"/>
      <c r="NQ61" s="79"/>
      <c r="NR61" s="79"/>
      <c r="NS61" s="79"/>
      <c r="NT61" s="79"/>
      <c r="NU61" s="79"/>
      <c r="NV61" s="79"/>
      <c r="NW61" s="79"/>
      <c r="NX61" s="79"/>
      <c r="NY61" s="79"/>
      <c r="NZ61" s="79"/>
      <c r="OA61" s="79"/>
      <c r="OB61" s="79"/>
      <c r="OC61" s="79"/>
      <c r="OD61" s="79"/>
      <c r="OE61" s="79"/>
      <c r="OF61" s="79"/>
      <c r="OG61" s="79"/>
      <c r="OH61" s="79"/>
      <c r="OI61" s="79"/>
      <c r="OJ61" s="79"/>
      <c r="OK61" s="79"/>
      <c r="OL61" s="79"/>
      <c r="OM61" s="79"/>
      <c r="ON61" s="79"/>
      <c r="OO61" s="79"/>
      <c r="OP61" s="79"/>
      <c r="OQ61" s="79"/>
      <c r="OR61" s="79"/>
      <c r="OS61" s="79"/>
      <c r="OT61" s="79"/>
      <c r="OU61" s="79"/>
      <c r="OV61" s="79"/>
      <c r="OW61" s="79"/>
      <c r="OX61" s="79"/>
      <c r="OY61" s="79"/>
      <c r="OZ61" s="79"/>
      <c r="PA61" s="79"/>
      <c r="PB61" s="79"/>
      <c r="PC61" s="79"/>
      <c r="PD61" s="79"/>
      <c r="PE61" s="79"/>
      <c r="PF61" s="79"/>
      <c r="PG61" s="79"/>
      <c r="PH61" s="79"/>
      <c r="PI61" s="79"/>
      <c r="PJ61" s="79"/>
      <c r="PK61" s="79"/>
      <c r="PL61" s="79"/>
      <c r="PM61" s="79"/>
      <c r="PN61" s="79"/>
      <c r="PO61" s="79"/>
      <c r="PP61" s="79"/>
      <c r="PQ61" s="79"/>
      <c r="PR61" s="79"/>
      <c r="PS61" s="79"/>
      <c r="PT61" s="79"/>
      <c r="PU61" s="79"/>
      <c r="PV61" s="79"/>
      <c r="PW61" s="79"/>
      <c r="PX61" s="79"/>
      <c r="PY61" s="79"/>
      <c r="PZ61" s="79"/>
      <c r="QA61" s="79"/>
      <c r="QB61" s="79"/>
      <c r="QC61" s="79"/>
      <c r="QD61" s="79"/>
      <c r="QE61" s="79"/>
      <c r="QF61" s="79"/>
      <c r="QG61" s="79"/>
      <c r="QH61" s="79"/>
      <c r="QI61" s="79"/>
      <c r="QJ61" s="79"/>
      <c r="QK61" s="79"/>
      <c r="QL61" s="79"/>
      <c r="QM61" s="79"/>
      <c r="QN61" s="79"/>
      <c r="QO61" s="79"/>
      <c r="QP61" s="79"/>
      <c r="QQ61" s="79"/>
      <c r="QR61" s="79"/>
      <c r="QS61" s="79"/>
      <c r="QT61" s="79"/>
      <c r="QU61" s="79"/>
      <c r="QV61" s="79"/>
      <c r="QW61" s="79"/>
      <c r="QX61" s="79"/>
      <c r="QY61" s="79"/>
      <c r="QZ61" s="79"/>
      <c r="RA61" s="79"/>
      <c r="RB61" s="79"/>
      <c r="RC61" s="79"/>
      <c r="RD61" s="79"/>
      <c r="RE61" s="79"/>
      <c r="RF61" s="79"/>
      <c r="RG61" s="79"/>
      <c r="RH61" s="79"/>
      <c r="RI61" s="79"/>
      <c r="RJ61" s="79"/>
      <c r="RK61" s="79"/>
      <c r="RL61" s="79"/>
      <c r="RM61" s="79"/>
      <c r="RN61" s="79"/>
      <c r="RO61" s="79"/>
      <c r="RP61" s="79"/>
      <c r="RQ61" s="79"/>
      <c r="RR61" s="79"/>
      <c r="RS61" s="79"/>
      <c r="RT61" s="79"/>
      <c r="RU61" s="79"/>
      <c r="RV61" s="79"/>
      <c r="RW61" s="79"/>
      <c r="RX61" s="79"/>
      <c r="RY61" s="79"/>
      <c r="RZ61" s="79"/>
      <c r="SA61" s="79"/>
      <c r="SB61" s="79"/>
      <c r="SC61" s="79"/>
      <c r="SD61" s="79"/>
      <c r="SE61" s="79"/>
      <c r="SF61" s="79"/>
      <c r="SG61" s="79"/>
      <c r="SH61" s="79"/>
      <c r="SI61" s="79"/>
      <c r="SJ61" s="79"/>
      <c r="SK61" s="79"/>
      <c r="SL61" s="79"/>
      <c r="SM61" s="79"/>
      <c r="SN61" s="79"/>
      <c r="SO61" s="79"/>
      <c r="SP61" s="79"/>
      <c r="SQ61" s="79"/>
      <c r="SR61" s="79"/>
      <c r="SS61" s="79"/>
      <c r="ST61" s="79"/>
      <c r="SU61" s="79"/>
      <c r="SV61" s="79"/>
      <c r="SW61" s="79"/>
      <c r="SX61" s="79"/>
      <c r="SY61" s="79"/>
      <c r="SZ61" s="79"/>
      <c r="TA61" s="79"/>
      <c r="TB61" s="79"/>
      <c r="TC61" s="79"/>
      <c r="TD61" s="79"/>
      <c r="TE61" s="79"/>
      <c r="TF61" s="79"/>
      <c r="TG61" s="79"/>
      <c r="TH61" s="79"/>
      <c r="TI61" s="79"/>
      <c r="TJ61" s="79"/>
      <c r="TK61" s="79"/>
      <c r="TL61" s="79"/>
      <c r="TM61" s="79"/>
      <c r="TN61" s="79"/>
      <c r="TO61" s="79"/>
      <c r="TP61" s="79"/>
      <c r="TQ61" s="79"/>
      <c r="TR61" s="79"/>
      <c r="TS61" s="79"/>
      <c r="TT61" s="79"/>
      <c r="TU61" s="79"/>
      <c r="TV61" s="79"/>
      <c r="TW61" s="79"/>
      <c r="TX61" s="79"/>
      <c r="TY61" s="79"/>
      <c r="TZ61" s="79"/>
      <c r="UA61" s="79"/>
      <c r="UB61" s="79"/>
      <c r="UC61" s="79"/>
      <c r="UD61" s="79"/>
      <c r="UE61" s="79"/>
      <c r="UF61" s="79"/>
      <c r="UG61" s="79"/>
      <c r="UH61" s="79"/>
      <c r="UI61" s="79"/>
      <c r="UJ61" s="79"/>
      <c r="UK61" s="79"/>
      <c r="UL61" s="79"/>
      <c r="UM61" s="79"/>
      <c r="UN61" s="79"/>
      <c r="UO61" s="79"/>
      <c r="UP61" s="79"/>
      <c r="UQ61" s="79"/>
      <c r="UR61" s="79"/>
      <c r="US61" s="79"/>
      <c r="UT61" s="79"/>
      <c r="UU61" s="79"/>
      <c r="UV61" s="79"/>
      <c r="UW61" s="79"/>
      <c r="UX61" s="79"/>
      <c r="UY61" s="79"/>
      <c r="UZ61" s="79"/>
      <c r="VA61" s="79"/>
      <c r="VB61" s="79"/>
      <c r="VC61" s="79"/>
      <c r="VD61" s="79"/>
      <c r="VE61" s="79"/>
      <c r="VF61" s="79"/>
      <c r="VG61" s="79"/>
      <c r="VH61" s="79"/>
      <c r="VI61" s="79"/>
      <c r="VJ61" s="79"/>
      <c r="VK61" s="79"/>
      <c r="VL61" s="79"/>
      <c r="VM61" s="79"/>
      <c r="VN61" s="79"/>
      <c r="VO61" s="79"/>
      <c r="VP61" s="79"/>
      <c r="VQ61" s="79"/>
      <c r="VR61" s="79"/>
      <c r="VS61" s="79"/>
      <c r="VT61" s="79"/>
      <c r="VU61" s="79"/>
      <c r="VV61" s="79"/>
      <c r="VW61" s="79"/>
      <c r="VX61" s="79"/>
      <c r="VY61" s="79"/>
      <c r="VZ61" s="79"/>
      <c r="WA61" s="79"/>
      <c r="WB61" s="79"/>
      <c r="WC61" s="79"/>
      <c r="WD61" s="79"/>
      <c r="WE61" s="79"/>
      <c r="WF61" s="79"/>
      <c r="WG61" s="79"/>
      <c r="WH61" s="79"/>
      <c r="WI61" s="79"/>
      <c r="WJ61" s="79"/>
      <c r="WK61" s="79"/>
      <c r="WL61" s="79"/>
      <c r="WM61" s="79"/>
      <c r="WN61" s="79"/>
      <c r="WO61" s="79"/>
      <c r="WP61" s="79"/>
      <c r="WQ61" s="79"/>
      <c r="WR61" s="79"/>
      <c r="WS61" s="79"/>
      <c r="WT61" s="79"/>
      <c r="WU61" s="79"/>
      <c r="WV61" s="79"/>
      <c r="WW61" s="79"/>
      <c r="WX61" s="79"/>
      <c r="WY61" s="79"/>
      <c r="WZ61" s="79"/>
      <c r="XA61" s="79"/>
      <c r="XB61" s="79"/>
      <c r="XC61" s="79"/>
      <c r="XD61" s="79"/>
      <c r="XE61" s="79"/>
      <c r="XF61" s="79"/>
      <c r="XG61" s="79"/>
      <c r="XH61" s="79"/>
      <c r="XI61" s="79"/>
      <c r="XJ61" s="79"/>
      <c r="XK61" s="79"/>
      <c r="XL61" s="79"/>
      <c r="XM61" s="79"/>
      <c r="XN61" s="79"/>
      <c r="XO61" s="79"/>
      <c r="XP61" s="79"/>
      <c r="XQ61" s="79"/>
      <c r="XR61" s="79"/>
      <c r="XS61" s="79"/>
      <c r="XT61" s="79"/>
      <c r="XU61" s="79"/>
      <c r="XV61" s="79"/>
      <c r="XW61" s="79"/>
      <c r="XX61" s="79"/>
      <c r="XY61" s="79"/>
      <c r="XZ61" s="79"/>
      <c r="YA61" s="79"/>
      <c r="YB61" s="79"/>
      <c r="YC61" s="79"/>
      <c r="YD61" s="79"/>
      <c r="YE61" s="79"/>
      <c r="YF61" s="79"/>
      <c r="YG61" s="79"/>
      <c r="YH61" s="79"/>
      <c r="YI61" s="79"/>
      <c r="YJ61" s="79"/>
      <c r="YK61" s="79"/>
      <c r="YL61" s="79"/>
      <c r="YM61" s="79"/>
      <c r="YN61" s="79"/>
      <c r="YO61" s="79"/>
      <c r="YP61" s="79"/>
      <c r="YQ61" s="79"/>
      <c r="YR61" s="79"/>
      <c r="YS61" s="79"/>
      <c r="YT61" s="79"/>
      <c r="YU61" s="79"/>
      <c r="YV61" s="79"/>
      <c r="YW61" s="79"/>
      <c r="YX61" s="79"/>
      <c r="YY61" s="79"/>
      <c r="YZ61" s="79"/>
      <c r="ZA61" s="79"/>
      <c r="ZB61" s="79"/>
      <c r="ZC61" s="79"/>
      <c r="ZD61" s="79"/>
      <c r="ZE61" s="79"/>
      <c r="ZF61" s="79"/>
      <c r="ZG61" s="79"/>
      <c r="ZH61" s="79"/>
      <c r="ZI61" s="79"/>
      <c r="ZJ61" s="79"/>
      <c r="ZK61" s="79"/>
      <c r="ZL61" s="79"/>
      <c r="ZM61" s="79"/>
      <c r="ZN61" s="79"/>
      <c r="ZO61" s="79"/>
      <c r="ZP61" s="79"/>
      <c r="ZQ61" s="79"/>
      <c r="ZR61" s="79"/>
      <c r="ZS61" s="79"/>
      <c r="ZT61" s="79"/>
      <c r="ZU61" s="79"/>
      <c r="ZV61" s="79"/>
      <c r="ZW61" s="79"/>
      <c r="ZX61" s="79"/>
      <c r="ZY61" s="79"/>
      <c r="ZZ61" s="79"/>
      <c r="AAA61" s="79"/>
      <c r="AAB61" s="79"/>
      <c r="AAC61" s="79"/>
      <c r="AAD61" s="79"/>
      <c r="AAE61" s="79"/>
      <c r="AAF61" s="79"/>
      <c r="AAG61" s="79"/>
      <c r="AAH61" s="79"/>
      <c r="AAI61" s="79"/>
      <c r="AAJ61" s="79"/>
      <c r="AAK61" s="79"/>
      <c r="AAL61" s="79"/>
      <c r="AAM61" s="79"/>
      <c r="AAN61" s="79"/>
      <c r="AAO61" s="79"/>
      <c r="AAP61" s="79"/>
      <c r="AAQ61" s="79"/>
      <c r="AAR61" s="79"/>
      <c r="AAS61" s="79"/>
      <c r="AAT61" s="79"/>
      <c r="AAU61" s="79"/>
      <c r="AAV61" s="79"/>
      <c r="AAW61" s="79"/>
      <c r="AAX61" s="79"/>
      <c r="AAY61" s="79"/>
      <c r="AAZ61" s="79"/>
      <c r="ABA61" s="79"/>
      <c r="ABB61" s="79"/>
      <c r="ABC61" s="79"/>
      <c r="ABD61" s="79"/>
      <c r="ABE61" s="79"/>
      <c r="ABF61" s="79"/>
      <c r="ABG61" s="79"/>
      <c r="ABH61" s="79"/>
      <c r="ABI61" s="79"/>
      <c r="ABJ61" s="79"/>
      <c r="ABK61" s="79"/>
      <c r="ABL61" s="79"/>
      <c r="ABM61" s="79"/>
      <c r="ABN61" s="79"/>
      <c r="ABO61" s="79"/>
      <c r="ABP61" s="79"/>
      <c r="ABQ61" s="79"/>
      <c r="ABR61" s="79"/>
      <c r="ABS61" s="79"/>
      <c r="ABT61" s="79"/>
      <c r="ABU61" s="79"/>
      <c r="ABV61" s="79"/>
      <c r="ABW61" s="79"/>
      <c r="ABX61" s="79"/>
      <c r="ABY61" s="79"/>
      <c r="ABZ61" s="79"/>
      <c r="ACA61" s="79"/>
      <c r="ACB61" s="79"/>
      <c r="ACC61" s="79"/>
      <c r="ACD61" s="79"/>
      <c r="ACE61" s="79"/>
      <c r="ACF61" s="79"/>
      <c r="ACG61" s="79"/>
      <c r="ACH61" s="79"/>
      <c r="ACI61" s="79"/>
      <c r="ACJ61" s="79"/>
      <c r="ACK61" s="79"/>
      <c r="ACL61" s="79"/>
      <c r="ACM61" s="79"/>
      <c r="ACN61" s="79"/>
      <c r="ACO61" s="79"/>
      <c r="ACP61" s="79"/>
      <c r="ACQ61" s="79"/>
      <c r="ACR61" s="79"/>
      <c r="ACS61" s="79"/>
      <c r="ACT61" s="79"/>
      <c r="ACU61" s="79"/>
      <c r="ACV61" s="79"/>
      <c r="ACW61" s="79"/>
      <c r="ACX61" s="79"/>
      <c r="ACY61" s="79"/>
      <c r="ACZ61" s="79"/>
      <c r="ADA61" s="79"/>
      <c r="ADB61" s="79"/>
      <c r="ADC61" s="79"/>
      <c r="ADD61" s="79"/>
      <c r="ADE61" s="79"/>
      <c r="ADF61" s="79"/>
      <c r="ADG61" s="79"/>
      <c r="ADH61" s="79"/>
      <c r="ADI61" s="79"/>
      <c r="ADJ61" s="79"/>
      <c r="ADK61" s="79"/>
      <c r="ADL61" s="79"/>
      <c r="ADM61" s="79"/>
      <c r="ADN61" s="79"/>
      <c r="ADO61" s="79"/>
      <c r="ADP61" s="79"/>
      <c r="ADQ61" s="79"/>
      <c r="ADR61" s="79"/>
      <c r="ADS61" s="79"/>
      <c r="ADT61" s="79"/>
      <c r="ADU61" s="79"/>
      <c r="ADV61" s="79"/>
      <c r="ADW61" s="79"/>
      <c r="ADX61" s="79"/>
      <c r="ADY61" s="79"/>
      <c r="ADZ61" s="79"/>
      <c r="AEA61" s="79"/>
      <c r="AEB61" s="79"/>
      <c r="AEC61" s="79"/>
      <c r="AED61" s="79"/>
      <c r="AEE61" s="79"/>
      <c r="AEF61" s="79"/>
      <c r="AEG61" s="79"/>
      <c r="AEH61" s="79"/>
      <c r="AEI61" s="79"/>
      <c r="AEJ61" s="79"/>
      <c r="AEK61" s="79"/>
      <c r="AEL61" s="79"/>
      <c r="AEM61" s="79"/>
      <c r="AEN61" s="79"/>
      <c r="AEO61" s="79"/>
      <c r="AEP61" s="79"/>
      <c r="AEQ61" s="79"/>
      <c r="AER61" s="79"/>
      <c r="AES61" s="79"/>
      <c r="AET61" s="79"/>
      <c r="AEU61" s="79"/>
      <c r="AEV61" s="79"/>
      <c r="AEW61" s="79"/>
      <c r="AEX61" s="79"/>
      <c r="AEY61" s="79"/>
      <c r="AEZ61" s="79"/>
      <c r="AFA61" s="79"/>
      <c r="AFB61" s="79"/>
      <c r="AFC61" s="79"/>
      <c r="AFD61" s="79"/>
      <c r="AFE61" s="79"/>
      <c r="AFF61" s="79"/>
      <c r="AFG61" s="79"/>
      <c r="AFH61" s="79"/>
      <c r="AFI61" s="79"/>
      <c r="AFJ61" s="79"/>
      <c r="AFK61" s="79"/>
      <c r="AFL61" s="79"/>
      <c r="AFM61" s="79"/>
      <c r="AFN61" s="79"/>
      <c r="AFO61" s="79"/>
      <c r="AFP61" s="79"/>
      <c r="AFQ61" s="79"/>
      <c r="AFR61" s="79"/>
      <c r="AFS61" s="79"/>
      <c r="AFT61" s="79"/>
      <c r="AFU61" s="79"/>
      <c r="AFV61" s="79"/>
      <c r="AFW61" s="79"/>
      <c r="AFX61" s="79"/>
      <c r="AFY61" s="79"/>
      <c r="AFZ61" s="79"/>
      <c r="AGA61" s="79"/>
      <c r="AGB61" s="79"/>
      <c r="AGC61" s="79"/>
      <c r="AGD61" s="79"/>
      <c r="AGE61" s="79"/>
      <c r="AGF61" s="79"/>
      <c r="AGG61" s="79"/>
      <c r="AGH61" s="79"/>
      <c r="AGI61" s="79"/>
      <c r="AGJ61" s="79"/>
      <c r="AGK61" s="79"/>
      <c r="AGL61" s="79"/>
      <c r="AGM61" s="79"/>
      <c r="AGN61" s="79"/>
      <c r="AGO61" s="79"/>
      <c r="AGP61" s="79"/>
      <c r="AGQ61" s="79"/>
      <c r="AGR61" s="79"/>
      <c r="AGS61" s="79"/>
      <c r="AGT61" s="79"/>
      <c r="AGU61" s="79"/>
      <c r="AGV61" s="79"/>
      <c r="AGW61" s="79"/>
      <c r="AGX61" s="79"/>
      <c r="AGY61" s="79"/>
      <c r="AGZ61" s="79"/>
      <c r="AHA61" s="79"/>
      <c r="AHB61" s="79"/>
      <c r="AHC61" s="79"/>
      <c r="AHD61" s="79"/>
      <c r="AHE61" s="79"/>
      <c r="AHF61" s="79"/>
      <c r="AHG61" s="79"/>
      <c r="AHH61" s="79"/>
      <c r="AHI61" s="79"/>
      <c r="AHJ61" s="79"/>
      <c r="AHK61" s="79"/>
      <c r="AHL61" s="79"/>
      <c r="AHM61" s="79"/>
      <c r="AHN61" s="79"/>
      <c r="AHO61" s="79"/>
      <c r="AHP61" s="79"/>
      <c r="AHQ61" s="79"/>
      <c r="AHR61" s="79"/>
      <c r="AHS61" s="79"/>
      <c r="AHT61" s="79"/>
      <c r="AHU61" s="79"/>
      <c r="AHV61" s="79"/>
      <c r="AHW61" s="79"/>
      <c r="AHX61" s="79"/>
      <c r="AHY61" s="79"/>
      <c r="AHZ61" s="79"/>
      <c r="AIA61" s="79"/>
      <c r="AIB61" s="79"/>
      <c r="AIC61" s="79"/>
      <c r="AID61" s="79"/>
      <c r="AIE61" s="79"/>
      <c r="AIF61" s="79"/>
      <c r="AIG61" s="79"/>
      <c r="AIH61" s="79"/>
      <c r="AII61" s="79"/>
      <c r="AIJ61" s="79"/>
      <c r="AIK61" s="79"/>
      <c r="AIL61" s="79"/>
      <c r="AIM61" s="79"/>
      <c r="AIN61" s="79"/>
      <c r="AIO61" s="79"/>
      <c r="AIP61" s="79"/>
      <c r="AIQ61" s="79"/>
      <c r="AIR61" s="79"/>
      <c r="AIS61" s="79"/>
      <c r="AIT61" s="79"/>
      <c r="AIU61" s="79"/>
      <c r="AIV61" s="79"/>
      <c r="AIW61" s="79"/>
      <c r="AIX61" s="79"/>
      <c r="AIY61" s="79"/>
      <c r="AIZ61" s="79"/>
      <c r="AJA61" s="79"/>
      <c r="AJB61" s="79"/>
      <c r="AJC61" s="79"/>
      <c r="AJD61" s="79"/>
      <c r="AJE61" s="79"/>
      <c r="AJF61" s="79"/>
      <c r="AJG61" s="79"/>
      <c r="AJH61" s="79"/>
      <c r="AJI61" s="79"/>
      <c r="AJJ61" s="79"/>
      <c r="AJK61" s="79"/>
      <c r="AJL61" s="79"/>
      <c r="AJM61" s="79"/>
      <c r="AJN61" s="79"/>
      <c r="AJO61" s="79"/>
      <c r="AJP61" s="79"/>
      <c r="AJQ61" s="79"/>
      <c r="AJR61" s="79"/>
      <c r="AJS61" s="79"/>
      <c r="AJT61" s="79"/>
      <c r="AJU61" s="79"/>
      <c r="AJV61" s="79"/>
      <c r="AJW61" s="79"/>
      <c r="AJX61" s="79"/>
      <c r="AJY61" s="79"/>
      <c r="AJZ61" s="79"/>
      <c r="AKA61" s="79"/>
      <c r="AKB61" s="79"/>
      <c r="AKC61" s="79"/>
      <c r="AKD61" s="79"/>
      <c r="AKE61" s="79"/>
      <c r="AKF61" s="79"/>
      <c r="AKG61" s="79"/>
      <c r="AKH61" s="79"/>
      <c r="AKI61" s="79"/>
      <c r="AKJ61" s="79"/>
      <c r="AKK61" s="79"/>
      <c r="AKL61" s="79"/>
      <c r="AKM61" s="79"/>
      <c r="AKN61" s="79"/>
      <c r="AKO61" s="79"/>
      <c r="AKP61" s="79"/>
      <c r="AKQ61" s="79"/>
      <c r="AKR61" s="79"/>
      <c r="AKS61" s="79"/>
      <c r="AKT61" s="79"/>
      <c r="AKU61" s="79"/>
      <c r="AKV61" s="79"/>
      <c r="AKW61" s="79"/>
      <c r="AKX61" s="79"/>
      <c r="AKY61" s="79"/>
      <c r="AKZ61" s="79"/>
      <c r="ALA61" s="79"/>
      <c r="ALB61" s="79"/>
      <c r="ALC61" s="79"/>
      <c r="ALD61" s="79"/>
      <c r="ALE61" s="79"/>
      <c r="ALF61" s="79"/>
      <c r="ALG61" s="79"/>
      <c r="ALH61" s="79"/>
      <c r="ALI61" s="79"/>
      <c r="ALJ61" s="79"/>
      <c r="ALK61" s="79"/>
      <c r="ALL61" s="79"/>
      <c r="ALM61" s="79"/>
      <c r="ALN61" s="79"/>
      <c r="ALO61" s="79"/>
      <c r="ALP61" s="79"/>
      <c r="ALQ61" s="79"/>
      <c r="ALR61" s="79"/>
      <c r="ALS61" s="79"/>
      <c r="ALT61" s="79"/>
      <c r="ALU61" s="79"/>
      <c r="ALV61" s="79"/>
      <c r="ALW61" s="79"/>
      <c r="ALX61" s="79"/>
      <c r="ALY61" s="79"/>
      <c r="ALZ61" s="79"/>
      <c r="AMA61" s="79"/>
      <c r="AMB61" s="79"/>
      <c r="AMC61" s="79"/>
      <c r="AMD61" s="79"/>
      <c r="AME61" s="79"/>
      <c r="AMF61" s="79"/>
      <c r="AMG61" s="79"/>
      <c r="AMH61" s="79"/>
      <c r="AMI61" s="79"/>
      <c r="AMJ61" s="79"/>
      <c r="AMK61" s="79"/>
    </row>
    <row r="62" spans="1:1025">
      <c r="C62" s="496">
        <v>37</v>
      </c>
      <c r="D62" s="496"/>
      <c r="E62" s="86">
        <v>40434</v>
      </c>
      <c r="F62" s="86">
        <v>40435</v>
      </c>
      <c r="G62" s="86">
        <v>40436</v>
      </c>
      <c r="H62" s="86">
        <v>40437</v>
      </c>
      <c r="I62" s="86">
        <v>40438</v>
      </c>
      <c r="J62" s="86">
        <v>40439</v>
      </c>
      <c r="K62" s="86">
        <v>40440</v>
      </c>
    </row>
    <row r="63" spans="1:1025" ht="12.75" customHeight="1">
      <c r="C63" s="537" t="s">
        <v>73</v>
      </c>
      <c r="D63" s="533" t="s">
        <v>74</v>
      </c>
      <c r="E63" s="538"/>
      <c r="F63" s="553" t="s">
        <v>201</v>
      </c>
      <c r="G63" s="558" t="s">
        <v>200</v>
      </c>
      <c r="H63" s="503"/>
      <c r="I63" s="534"/>
      <c r="J63" s="569" t="s">
        <v>484</v>
      </c>
      <c r="K63" s="563" t="s">
        <v>77</v>
      </c>
    </row>
    <row r="64" spans="1:1025" s="133" customFormat="1" ht="12.75" customHeight="1">
      <c r="A64" s="79"/>
      <c r="B64" s="79"/>
      <c r="C64" s="537"/>
      <c r="D64" s="533"/>
      <c r="E64" s="538"/>
      <c r="F64" s="521"/>
      <c r="G64" s="558"/>
      <c r="H64" s="504"/>
      <c r="I64" s="534"/>
      <c r="J64" s="570"/>
      <c r="K64" s="564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  <c r="IW64" s="79"/>
      <c r="IX64" s="79"/>
      <c r="IY64" s="79"/>
      <c r="IZ64" s="79"/>
      <c r="JA64" s="79"/>
      <c r="JB64" s="79"/>
      <c r="JC64" s="79"/>
      <c r="JD64" s="79"/>
      <c r="JE64" s="79"/>
      <c r="JF64" s="79"/>
      <c r="JG64" s="79"/>
      <c r="JH64" s="79"/>
      <c r="JI64" s="79"/>
      <c r="JJ64" s="79"/>
      <c r="JK64" s="79"/>
      <c r="JL64" s="79"/>
      <c r="JM64" s="79"/>
      <c r="JN64" s="79"/>
      <c r="JO64" s="79"/>
      <c r="JP64" s="79"/>
      <c r="JQ64" s="79"/>
      <c r="JR64" s="79"/>
      <c r="JS64" s="79"/>
      <c r="JT64" s="79"/>
      <c r="JU64" s="79"/>
      <c r="JV64" s="79"/>
      <c r="JW64" s="79"/>
      <c r="JX64" s="79"/>
      <c r="JY64" s="79"/>
      <c r="JZ64" s="79"/>
      <c r="KA64" s="79"/>
      <c r="KB64" s="79"/>
      <c r="KC64" s="79"/>
      <c r="KD64" s="79"/>
      <c r="KE64" s="79"/>
      <c r="KF64" s="79"/>
      <c r="KG64" s="79"/>
      <c r="KH64" s="79"/>
      <c r="KI64" s="79"/>
      <c r="KJ64" s="79"/>
      <c r="KK64" s="79"/>
      <c r="KL64" s="79"/>
      <c r="KM64" s="79"/>
      <c r="KN64" s="79"/>
      <c r="KO64" s="79"/>
      <c r="KP64" s="79"/>
      <c r="KQ64" s="79"/>
      <c r="KR64" s="79"/>
      <c r="KS64" s="79"/>
      <c r="KT64" s="79"/>
      <c r="KU64" s="79"/>
      <c r="KV64" s="79"/>
      <c r="KW64" s="79"/>
      <c r="KX64" s="79"/>
      <c r="KY64" s="79"/>
      <c r="KZ64" s="79"/>
      <c r="LA64" s="79"/>
      <c r="LB64" s="79"/>
      <c r="LC64" s="79"/>
      <c r="LD64" s="79"/>
      <c r="LE64" s="79"/>
      <c r="LF64" s="79"/>
      <c r="LG64" s="79"/>
      <c r="LH64" s="79"/>
      <c r="LI64" s="79"/>
      <c r="LJ64" s="79"/>
      <c r="LK64" s="79"/>
      <c r="LL64" s="79"/>
      <c r="LM64" s="79"/>
      <c r="LN64" s="79"/>
      <c r="LO64" s="79"/>
      <c r="LP64" s="79"/>
      <c r="LQ64" s="79"/>
      <c r="LR64" s="79"/>
      <c r="LS64" s="79"/>
      <c r="LT64" s="79"/>
      <c r="LU64" s="79"/>
      <c r="LV64" s="79"/>
      <c r="LW64" s="79"/>
      <c r="LX64" s="79"/>
      <c r="LY64" s="79"/>
      <c r="LZ64" s="79"/>
      <c r="MA64" s="79"/>
      <c r="MB64" s="79"/>
      <c r="MC64" s="79"/>
      <c r="MD64" s="79"/>
      <c r="ME64" s="79"/>
      <c r="MF64" s="79"/>
      <c r="MG64" s="79"/>
      <c r="MH64" s="79"/>
      <c r="MI64" s="79"/>
      <c r="MJ64" s="79"/>
      <c r="MK64" s="79"/>
      <c r="ML64" s="79"/>
      <c r="MM64" s="79"/>
      <c r="MN64" s="79"/>
      <c r="MO64" s="79"/>
      <c r="MP64" s="79"/>
      <c r="MQ64" s="79"/>
      <c r="MR64" s="79"/>
      <c r="MS64" s="79"/>
      <c r="MT64" s="79"/>
      <c r="MU64" s="79"/>
      <c r="MV64" s="79"/>
      <c r="MW64" s="79"/>
      <c r="MX64" s="79"/>
      <c r="MY64" s="79"/>
      <c r="MZ64" s="79"/>
      <c r="NA64" s="79"/>
      <c r="NB64" s="79"/>
      <c r="NC64" s="79"/>
      <c r="ND64" s="79"/>
      <c r="NE64" s="79"/>
      <c r="NF64" s="79"/>
      <c r="NG64" s="79"/>
      <c r="NH64" s="79"/>
      <c r="NI64" s="79"/>
      <c r="NJ64" s="79"/>
      <c r="NK64" s="79"/>
      <c r="NL64" s="79"/>
      <c r="NM64" s="79"/>
      <c r="NN64" s="79"/>
      <c r="NO64" s="79"/>
      <c r="NP64" s="79"/>
      <c r="NQ64" s="79"/>
      <c r="NR64" s="79"/>
      <c r="NS64" s="79"/>
      <c r="NT64" s="79"/>
      <c r="NU64" s="79"/>
      <c r="NV64" s="79"/>
      <c r="NW64" s="79"/>
      <c r="NX64" s="79"/>
      <c r="NY64" s="79"/>
      <c r="NZ64" s="79"/>
      <c r="OA64" s="79"/>
      <c r="OB64" s="79"/>
      <c r="OC64" s="79"/>
      <c r="OD64" s="79"/>
      <c r="OE64" s="79"/>
      <c r="OF64" s="79"/>
      <c r="OG64" s="79"/>
      <c r="OH64" s="79"/>
      <c r="OI64" s="79"/>
      <c r="OJ64" s="79"/>
      <c r="OK64" s="79"/>
      <c r="OL64" s="79"/>
      <c r="OM64" s="79"/>
      <c r="ON64" s="79"/>
      <c r="OO64" s="79"/>
      <c r="OP64" s="79"/>
      <c r="OQ64" s="79"/>
      <c r="OR64" s="79"/>
      <c r="OS64" s="79"/>
      <c r="OT64" s="79"/>
      <c r="OU64" s="79"/>
      <c r="OV64" s="79"/>
      <c r="OW64" s="79"/>
      <c r="OX64" s="79"/>
      <c r="OY64" s="79"/>
      <c r="OZ64" s="79"/>
      <c r="PA64" s="79"/>
      <c r="PB64" s="79"/>
      <c r="PC64" s="79"/>
      <c r="PD64" s="79"/>
      <c r="PE64" s="79"/>
      <c r="PF64" s="79"/>
      <c r="PG64" s="79"/>
      <c r="PH64" s="79"/>
      <c r="PI64" s="79"/>
      <c r="PJ64" s="79"/>
      <c r="PK64" s="79"/>
      <c r="PL64" s="79"/>
      <c r="PM64" s="79"/>
      <c r="PN64" s="79"/>
      <c r="PO64" s="79"/>
      <c r="PP64" s="79"/>
      <c r="PQ64" s="79"/>
      <c r="PR64" s="79"/>
      <c r="PS64" s="79"/>
      <c r="PT64" s="79"/>
      <c r="PU64" s="79"/>
      <c r="PV64" s="79"/>
      <c r="PW64" s="79"/>
      <c r="PX64" s="79"/>
      <c r="PY64" s="79"/>
      <c r="PZ64" s="79"/>
      <c r="QA64" s="79"/>
      <c r="QB64" s="79"/>
      <c r="QC64" s="79"/>
      <c r="QD64" s="79"/>
      <c r="QE64" s="79"/>
      <c r="QF64" s="79"/>
      <c r="QG64" s="79"/>
      <c r="QH64" s="79"/>
      <c r="QI64" s="79"/>
      <c r="QJ64" s="79"/>
      <c r="QK64" s="79"/>
      <c r="QL64" s="79"/>
      <c r="QM64" s="79"/>
      <c r="QN64" s="79"/>
      <c r="QO64" s="79"/>
      <c r="QP64" s="79"/>
      <c r="QQ64" s="79"/>
      <c r="QR64" s="79"/>
      <c r="QS64" s="79"/>
      <c r="QT64" s="79"/>
      <c r="QU64" s="79"/>
      <c r="QV64" s="79"/>
      <c r="QW64" s="79"/>
      <c r="QX64" s="79"/>
      <c r="QY64" s="79"/>
      <c r="QZ64" s="79"/>
      <c r="RA64" s="79"/>
      <c r="RB64" s="79"/>
      <c r="RC64" s="79"/>
      <c r="RD64" s="79"/>
      <c r="RE64" s="79"/>
      <c r="RF64" s="79"/>
      <c r="RG64" s="79"/>
      <c r="RH64" s="79"/>
      <c r="RI64" s="79"/>
      <c r="RJ64" s="79"/>
      <c r="RK64" s="79"/>
      <c r="RL64" s="79"/>
      <c r="RM64" s="79"/>
      <c r="RN64" s="79"/>
      <c r="RO64" s="79"/>
      <c r="RP64" s="79"/>
      <c r="RQ64" s="79"/>
      <c r="RR64" s="79"/>
      <c r="RS64" s="79"/>
      <c r="RT64" s="79"/>
      <c r="RU64" s="79"/>
      <c r="RV64" s="79"/>
      <c r="RW64" s="79"/>
      <c r="RX64" s="79"/>
      <c r="RY64" s="79"/>
      <c r="RZ64" s="79"/>
      <c r="SA64" s="79"/>
      <c r="SB64" s="79"/>
      <c r="SC64" s="79"/>
      <c r="SD64" s="79"/>
      <c r="SE64" s="79"/>
      <c r="SF64" s="79"/>
      <c r="SG64" s="79"/>
      <c r="SH64" s="79"/>
      <c r="SI64" s="79"/>
      <c r="SJ64" s="79"/>
      <c r="SK64" s="79"/>
      <c r="SL64" s="79"/>
      <c r="SM64" s="79"/>
      <c r="SN64" s="79"/>
      <c r="SO64" s="79"/>
      <c r="SP64" s="79"/>
      <c r="SQ64" s="79"/>
      <c r="SR64" s="79"/>
      <c r="SS64" s="79"/>
      <c r="ST64" s="79"/>
      <c r="SU64" s="79"/>
      <c r="SV64" s="79"/>
      <c r="SW64" s="79"/>
      <c r="SX64" s="79"/>
      <c r="SY64" s="79"/>
      <c r="SZ64" s="79"/>
      <c r="TA64" s="79"/>
      <c r="TB64" s="79"/>
      <c r="TC64" s="79"/>
      <c r="TD64" s="79"/>
      <c r="TE64" s="79"/>
      <c r="TF64" s="79"/>
      <c r="TG64" s="79"/>
      <c r="TH64" s="79"/>
      <c r="TI64" s="79"/>
      <c r="TJ64" s="79"/>
      <c r="TK64" s="79"/>
      <c r="TL64" s="79"/>
      <c r="TM64" s="79"/>
      <c r="TN64" s="79"/>
      <c r="TO64" s="79"/>
      <c r="TP64" s="79"/>
      <c r="TQ64" s="79"/>
      <c r="TR64" s="79"/>
      <c r="TS64" s="79"/>
      <c r="TT64" s="79"/>
      <c r="TU64" s="79"/>
      <c r="TV64" s="79"/>
      <c r="TW64" s="79"/>
      <c r="TX64" s="79"/>
      <c r="TY64" s="79"/>
      <c r="TZ64" s="79"/>
      <c r="UA64" s="79"/>
      <c r="UB64" s="79"/>
      <c r="UC64" s="79"/>
      <c r="UD64" s="79"/>
      <c r="UE64" s="79"/>
      <c r="UF64" s="79"/>
      <c r="UG64" s="79"/>
      <c r="UH64" s="79"/>
      <c r="UI64" s="79"/>
      <c r="UJ64" s="79"/>
      <c r="UK64" s="79"/>
      <c r="UL64" s="79"/>
      <c r="UM64" s="79"/>
      <c r="UN64" s="79"/>
      <c r="UO64" s="79"/>
      <c r="UP64" s="79"/>
      <c r="UQ64" s="79"/>
      <c r="UR64" s="79"/>
      <c r="US64" s="79"/>
      <c r="UT64" s="79"/>
      <c r="UU64" s="79"/>
      <c r="UV64" s="79"/>
      <c r="UW64" s="79"/>
      <c r="UX64" s="79"/>
      <c r="UY64" s="79"/>
      <c r="UZ64" s="79"/>
      <c r="VA64" s="79"/>
      <c r="VB64" s="79"/>
      <c r="VC64" s="79"/>
      <c r="VD64" s="79"/>
      <c r="VE64" s="79"/>
      <c r="VF64" s="79"/>
      <c r="VG64" s="79"/>
      <c r="VH64" s="79"/>
      <c r="VI64" s="79"/>
      <c r="VJ64" s="79"/>
      <c r="VK64" s="79"/>
      <c r="VL64" s="79"/>
      <c r="VM64" s="79"/>
      <c r="VN64" s="79"/>
      <c r="VO64" s="79"/>
      <c r="VP64" s="79"/>
      <c r="VQ64" s="79"/>
      <c r="VR64" s="79"/>
      <c r="VS64" s="79"/>
      <c r="VT64" s="79"/>
      <c r="VU64" s="79"/>
      <c r="VV64" s="79"/>
      <c r="VW64" s="79"/>
      <c r="VX64" s="79"/>
      <c r="VY64" s="79"/>
      <c r="VZ64" s="79"/>
      <c r="WA64" s="79"/>
      <c r="WB64" s="79"/>
      <c r="WC64" s="79"/>
      <c r="WD64" s="79"/>
      <c r="WE64" s="79"/>
      <c r="WF64" s="79"/>
      <c r="WG64" s="79"/>
      <c r="WH64" s="79"/>
      <c r="WI64" s="79"/>
      <c r="WJ64" s="79"/>
      <c r="WK64" s="79"/>
      <c r="WL64" s="79"/>
      <c r="WM64" s="79"/>
      <c r="WN64" s="79"/>
      <c r="WO64" s="79"/>
      <c r="WP64" s="79"/>
      <c r="WQ64" s="79"/>
      <c r="WR64" s="79"/>
      <c r="WS64" s="79"/>
      <c r="WT64" s="79"/>
      <c r="WU64" s="79"/>
      <c r="WV64" s="79"/>
      <c r="WW64" s="79"/>
      <c r="WX64" s="79"/>
      <c r="WY64" s="79"/>
      <c r="WZ64" s="79"/>
      <c r="XA64" s="79"/>
      <c r="XB64" s="79"/>
      <c r="XC64" s="79"/>
      <c r="XD64" s="79"/>
      <c r="XE64" s="79"/>
      <c r="XF64" s="79"/>
      <c r="XG64" s="79"/>
      <c r="XH64" s="79"/>
      <c r="XI64" s="79"/>
      <c r="XJ64" s="79"/>
      <c r="XK64" s="79"/>
      <c r="XL64" s="79"/>
      <c r="XM64" s="79"/>
      <c r="XN64" s="79"/>
      <c r="XO64" s="79"/>
      <c r="XP64" s="79"/>
      <c r="XQ64" s="79"/>
      <c r="XR64" s="79"/>
      <c r="XS64" s="79"/>
      <c r="XT64" s="79"/>
      <c r="XU64" s="79"/>
      <c r="XV64" s="79"/>
      <c r="XW64" s="79"/>
      <c r="XX64" s="79"/>
      <c r="XY64" s="79"/>
      <c r="XZ64" s="79"/>
      <c r="YA64" s="79"/>
      <c r="YB64" s="79"/>
      <c r="YC64" s="79"/>
      <c r="YD64" s="79"/>
      <c r="YE64" s="79"/>
      <c r="YF64" s="79"/>
      <c r="YG64" s="79"/>
      <c r="YH64" s="79"/>
      <c r="YI64" s="79"/>
      <c r="YJ64" s="79"/>
      <c r="YK64" s="79"/>
      <c r="YL64" s="79"/>
      <c r="YM64" s="79"/>
      <c r="YN64" s="79"/>
      <c r="YO64" s="79"/>
      <c r="YP64" s="79"/>
      <c r="YQ64" s="79"/>
      <c r="YR64" s="79"/>
      <c r="YS64" s="79"/>
      <c r="YT64" s="79"/>
      <c r="YU64" s="79"/>
      <c r="YV64" s="79"/>
      <c r="YW64" s="79"/>
      <c r="YX64" s="79"/>
      <c r="YY64" s="79"/>
      <c r="YZ64" s="79"/>
      <c r="ZA64" s="79"/>
      <c r="ZB64" s="79"/>
      <c r="ZC64" s="79"/>
      <c r="ZD64" s="79"/>
      <c r="ZE64" s="79"/>
      <c r="ZF64" s="79"/>
      <c r="ZG64" s="79"/>
      <c r="ZH64" s="79"/>
      <c r="ZI64" s="79"/>
      <c r="ZJ64" s="79"/>
      <c r="ZK64" s="79"/>
      <c r="ZL64" s="79"/>
      <c r="ZM64" s="79"/>
      <c r="ZN64" s="79"/>
      <c r="ZO64" s="79"/>
      <c r="ZP64" s="79"/>
      <c r="ZQ64" s="79"/>
      <c r="ZR64" s="79"/>
      <c r="ZS64" s="79"/>
      <c r="ZT64" s="79"/>
      <c r="ZU64" s="79"/>
      <c r="ZV64" s="79"/>
      <c r="ZW64" s="79"/>
      <c r="ZX64" s="79"/>
      <c r="ZY64" s="79"/>
      <c r="ZZ64" s="79"/>
      <c r="AAA64" s="79"/>
      <c r="AAB64" s="79"/>
      <c r="AAC64" s="79"/>
      <c r="AAD64" s="79"/>
      <c r="AAE64" s="79"/>
      <c r="AAF64" s="79"/>
      <c r="AAG64" s="79"/>
      <c r="AAH64" s="79"/>
      <c r="AAI64" s="79"/>
      <c r="AAJ64" s="79"/>
      <c r="AAK64" s="79"/>
      <c r="AAL64" s="79"/>
      <c r="AAM64" s="79"/>
      <c r="AAN64" s="79"/>
      <c r="AAO64" s="79"/>
      <c r="AAP64" s="79"/>
      <c r="AAQ64" s="79"/>
      <c r="AAR64" s="79"/>
      <c r="AAS64" s="79"/>
      <c r="AAT64" s="79"/>
      <c r="AAU64" s="79"/>
      <c r="AAV64" s="79"/>
      <c r="AAW64" s="79"/>
      <c r="AAX64" s="79"/>
      <c r="AAY64" s="79"/>
      <c r="AAZ64" s="79"/>
      <c r="ABA64" s="79"/>
      <c r="ABB64" s="79"/>
      <c r="ABC64" s="79"/>
      <c r="ABD64" s="79"/>
      <c r="ABE64" s="79"/>
      <c r="ABF64" s="79"/>
      <c r="ABG64" s="79"/>
      <c r="ABH64" s="79"/>
      <c r="ABI64" s="79"/>
      <c r="ABJ64" s="79"/>
      <c r="ABK64" s="79"/>
      <c r="ABL64" s="79"/>
      <c r="ABM64" s="79"/>
      <c r="ABN64" s="79"/>
      <c r="ABO64" s="79"/>
      <c r="ABP64" s="79"/>
      <c r="ABQ64" s="79"/>
      <c r="ABR64" s="79"/>
      <c r="ABS64" s="79"/>
      <c r="ABT64" s="79"/>
      <c r="ABU64" s="79"/>
      <c r="ABV64" s="79"/>
      <c r="ABW64" s="79"/>
      <c r="ABX64" s="79"/>
      <c r="ABY64" s="79"/>
      <c r="ABZ64" s="79"/>
      <c r="ACA64" s="79"/>
      <c r="ACB64" s="79"/>
      <c r="ACC64" s="79"/>
      <c r="ACD64" s="79"/>
      <c r="ACE64" s="79"/>
      <c r="ACF64" s="79"/>
      <c r="ACG64" s="79"/>
      <c r="ACH64" s="79"/>
      <c r="ACI64" s="79"/>
      <c r="ACJ64" s="79"/>
      <c r="ACK64" s="79"/>
      <c r="ACL64" s="79"/>
      <c r="ACM64" s="79"/>
      <c r="ACN64" s="79"/>
      <c r="ACO64" s="79"/>
      <c r="ACP64" s="79"/>
      <c r="ACQ64" s="79"/>
      <c r="ACR64" s="79"/>
      <c r="ACS64" s="79"/>
      <c r="ACT64" s="79"/>
      <c r="ACU64" s="79"/>
      <c r="ACV64" s="79"/>
      <c r="ACW64" s="79"/>
      <c r="ACX64" s="79"/>
      <c r="ACY64" s="79"/>
      <c r="ACZ64" s="79"/>
      <c r="ADA64" s="79"/>
      <c r="ADB64" s="79"/>
      <c r="ADC64" s="79"/>
      <c r="ADD64" s="79"/>
      <c r="ADE64" s="79"/>
      <c r="ADF64" s="79"/>
      <c r="ADG64" s="79"/>
      <c r="ADH64" s="79"/>
      <c r="ADI64" s="79"/>
      <c r="ADJ64" s="79"/>
      <c r="ADK64" s="79"/>
      <c r="ADL64" s="79"/>
      <c r="ADM64" s="79"/>
      <c r="ADN64" s="79"/>
      <c r="ADO64" s="79"/>
      <c r="ADP64" s="79"/>
      <c r="ADQ64" s="79"/>
      <c r="ADR64" s="79"/>
      <c r="ADS64" s="79"/>
      <c r="ADT64" s="79"/>
      <c r="ADU64" s="79"/>
      <c r="ADV64" s="79"/>
      <c r="ADW64" s="79"/>
      <c r="ADX64" s="79"/>
      <c r="ADY64" s="79"/>
      <c r="ADZ64" s="79"/>
      <c r="AEA64" s="79"/>
      <c r="AEB64" s="79"/>
      <c r="AEC64" s="79"/>
      <c r="AED64" s="79"/>
      <c r="AEE64" s="79"/>
      <c r="AEF64" s="79"/>
      <c r="AEG64" s="79"/>
      <c r="AEH64" s="79"/>
      <c r="AEI64" s="79"/>
      <c r="AEJ64" s="79"/>
      <c r="AEK64" s="79"/>
      <c r="AEL64" s="79"/>
      <c r="AEM64" s="79"/>
      <c r="AEN64" s="79"/>
      <c r="AEO64" s="79"/>
      <c r="AEP64" s="79"/>
      <c r="AEQ64" s="79"/>
      <c r="AER64" s="79"/>
      <c r="AES64" s="79"/>
      <c r="AET64" s="79"/>
      <c r="AEU64" s="79"/>
      <c r="AEV64" s="79"/>
      <c r="AEW64" s="79"/>
      <c r="AEX64" s="79"/>
      <c r="AEY64" s="79"/>
      <c r="AEZ64" s="79"/>
      <c r="AFA64" s="79"/>
      <c r="AFB64" s="79"/>
      <c r="AFC64" s="79"/>
      <c r="AFD64" s="79"/>
      <c r="AFE64" s="79"/>
      <c r="AFF64" s="79"/>
      <c r="AFG64" s="79"/>
      <c r="AFH64" s="79"/>
      <c r="AFI64" s="79"/>
      <c r="AFJ64" s="79"/>
      <c r="AFK64" s="79"/>
      <c r="AFL64" s="79"/>
      <c r="AFM64" s="79"/>
      <c r="AFN64" s="79"/>
      <c r="AFO64" s="79"/>
      <c r="AFP64" s="79"/>
      <c r="AFQ64" s="79"/>
      <c r="AFR64" s="79"/>
      <c r="AFS64" s="79"/>
      <c r="AFT64" s="79"/>
      <c r="AFU64" s="79"/>
      <c r="AFV64" s="79"/>
      <c r="AFW64" s="79"/>
      <c r="AFX64" s="79"/>
      <c r="AFY64" s="79"/>
      <c r="AFZ64" s="79"/>
      <c r="AGA64" s="79"/>
      <c r="AGB64" s="79"/>
      <c r="AGC64" s="79"/>
      <c r="AGD64" s="79"/>
      <c r="AGE64" s="79"/>
      <c r="AGF64" s="79"/>
      <c r="AGG64" s="79"/>
      <c r="AGH64" s="79"/>
      <c r="AGI64" s="79"/>
      <c r="AGJ64" s="79"/>
      <c r="AGK64" s="79"/>
      <c r="AGL64" s="79"/>
      <c r="AGM64" s="79"/>
      <c r="AGN64" s="79"/>
      <c r="AGO64" s="79"/>
      <c r="AGP64" s="79"/>
      <c r="AGQ64" s="79"/>
      <c r="AGR64" s="79"/>
      <c r="AGS64" s="79"/>
      <c r="AGT64" s="79"/>
      <c r="AGU64" s="79"/>
      <c r="AGV64" s="79"/>
      <c r="AGW64" s="79"/>
      <c r="AGX64" s="79"/>
      <c r="AGY64" s="79"/>
      <c r="AGZ64" s="79"/>
      <c r="AHA64" s="79"/>
      <c r="AHB64" s="79"/>
      <c r="AHC64" s="79"/>
      <c r="AHD64" s="79"/>
      <c r="AHE64" s="79"/>
      <c r="AHF64" s="79"/>
      <c r="AHG64" s="79"/>
      <c r="AHH64" s="79"/>
      <c r="AHI64" s="79"/>
      <c r="AHJ64" s="79"/>
      <c r="AHK64" s="79"/>
      <c r="AHL64" s="79"/>
      <c r="AHM64" s="79"/>
      <c r="AHN64" s="79"/>
      <c r="AHO64" s="79"/>
      <c r="AHP64" s="79"/>
      <c r="AHQ64" s="79"/>
      <c r="AHR64" s="79"/>
      <c r="AHS64" s="79"/>
      <c r="AHT64" s="79"/>
      <c r="AHU64" s="79"/>
      <c r="AHV64" s="79"/>
      <c r="AHW64" s="79"/>
      <c r="AHX64" s="79"/>
      <c r="AHY64" s="79"/>
      <c r="AHZ64" s="79"/>
      <c r="AIA64" s="79"/>
      <c r="AIB64" s="79"/>
      <c r="AIC64" s="79"/>
      <c r="AID64" s="79"/>
      <c r="AIE64" s="79"/>
      <c r="AIF64" s="79"/>
      <c r="AIG64" s="79"/>
      <c r="AIH64" s="79"/>
      <c r="AII64" s="79"/>
      <c r="AIJ64" s="79"/>
      <c r="AIK64" s="79"/>
      <c r="AIL64" s="79"/>
      <c r="AIM64" s="79"/>
      <c r="AIN64" s="79"/>
      <c r="AIO64" s="79"/>
      <c r="AIP64" s="79"/>
      <c r="AIQ64" s="79"/>
      <c r="AIR64" s="79"/>
      <c r="AIS64" s="79"/>
      <c r="AIT64" s="79"/>
      <c r="AIU64" s="79"/>
      <c r="AIV64" s="79"/>
      <c r="AIW64" s="79"/>
      <c r="AIX64" s="79"/>
      <c r="AIY64" s="79"/>
      <c r="AIZ64" s="79"/>
      <c r="AJA64" s="79"/>
      <c r="AJB64" s="79"/>
      <c r="AJC64" s="79"/>
      <c r="AJD64" s="79"/>
      <c r="AJE64" s="79"/>
      <c r="AJF64" s="79"/>
      <c r="AJG64" s="79"/>
      <c r="AJH64" s="79"/>
      <c r="AJI64" s="79"/>
      <c r="AJJ64" s="79"/>
      <c r="AJK64" s="79"/>
      <c r="AJL64" s="79"/>
      <c r="AJM64" s="79"/>
      <c r="AJN64" s="79"/>
      <c r="AJO64" s="79"/>
      <c r="AJP64" s="79"/>
      <c r="AJQ64" s="79"/>
      <c r="AJR64" s="79"/>
      <c r="AJS64" s="79"/>
      <c r="AJT64" s="79"/>
      <c r="AJU64" s="79"/>
      <c r="AJV64" s="79"/>
      <c r="AJW64" s="79"/>
      <c r="AJX64" s="79"/>
      <c r="AJY64" s="79"/>
      <c r="AJZ64" s="79"/>
      <c r="AKA64" s="79"/>
      <c r="AKB64" s="79"/>
      <c r="AKC64" s="79"/>
      <c r="AKD64" s="79"/>
      <c r="AKE64" s="79"/>
      <c r="AKF64" s="79"/>
      <c r="AKG64" s="79"/>
      <c r="AKH64" s="79"/>
      <c r="AKI64" s="79"/>
      <c r="AKJ64" s="79"/>
      <c r="AKK64" s="79"/>
      <c r="AKL64" s="79"/>
      <c r="AKM64" s="79"/>
      <c r="AKN64" s="79"/>
      <c r="AKO64" s="79"/>
      <c r="AKP64" s="79"/>
      <c r="AKQ64" s="79"/>
      <c r="AKR64" s="79"/>
      <c r="AKS64" s="79"/>
      <c r="AKT64" s="79"/>
      <c r="AKU64" s="79"/>
      <c r="AKV64" s="79"/>
      <c r="AKW64" s="79"/>
      <c r="AKX64" s="79"/>
      <c r="AKY64" s="79"/>
      <c r="AKZ64" s="79"/>
      <c r="ALA64" s="79"/>
      <c r="ALB64" s="79"/>
      <c r="ALC64" s="79"/>
      <c r="ALD64" s="79"/>
      <c r="ALE64" s="79"/>
      <c r="ALF64" s="79"/>
      <c r="ALG64" s="79"/>
      <c r="ALH64" s="79"/>
      <c r="ALI64" s="79"/>
      <c r="ALJ64" s="79"/>
      <c r="ALK64" s="79"/>
      <c r="ALL64" s="79"/>
      <c r="ALM64" s="79"/>
      <c r="ALN64" s="79"/>
      <c r="ALO64" s="79"/>
      <c r="ALP64" s="79"/>
      <c r="ALQ64" s="79"/>
      <c r="ALR64" s="79"/>
      <c r="ALS64" s="79"/>
      <c r="ALT64" s="79"/>
      <c r="ALU64" s="79"/>
      <c r="ALV64" s="79"/>
      <c r="ALW64" s="79"/>
      <c r="ALX64" s="79"/>
      <c r="ALY64" s="79"/>
      <c r="ALZ64" s="79"/>
      <c r="AMA64" s="79"/>
      <c r="AMB64" s="79"/>
      <c r="AMC64" s="79"/>
      <c r="AMD64" s="79"/>
      <c r="AME64" s="79"/>
      <c r="AMF64" s="79"/>
      <c r="AMG64" s="79"/>
      <c r="AMH64" s="79"/>
      <c r="AMI64" s="79"/>
      <c r="AMJ64" s="79"/>
      <c r="AMK64" s="79"/>
    </row>
    <row r="65" spans="1:1025" ht="12.75" customHeight="1">
      <c r="C65" s="537"/>
      <c r="D65" s="533"/>
      <c r="E65" s="538"/>
      <c r="F65" s="521"/>
      <c r="G65" s="558"/>
      <c r="H65" s="504"/>
      <c r="I65" s="534"/>
      <c r="J65" s="570"/>
      <c r="K65" s="564"/>
    </row>
    <row r="66" spans="1:1025" ht="12.75" customHeight="1">
      <c r="C66" s="537"/>
      <c r="D66" s="533"/>
      <c r="E66" s="538"/>
      <c r="F66" s="126"/>
      <c r="G66" s="129"/>
      <c r="H66" s="504"/>
      <c r="I66" s="536"/>
      <c r="J66" s="570"/>
      <c r="K66" s="564"/>
    </row>
    <row r="67" spans="1:1025" s="133" customFormat="1" ht="12.75" customHeight="1">
      <c r="A67" s="79"/>
      <c r="B67" s="79"/>
      <c r="C67" s="537"/>
      <c r="D67" s="533"/>
      <c r="E67" s="538"/>
      <c r="F67" s="546" t="s">
        <v>89</v>
      </c>
      <c r="G67" s="545"/>
      <c r="H67" s="504"/>
      <c r="I67" s="536"/>
      <c r="J67" s="570"/>
      <c r="K67" s="564"/>
      <c r="L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9"/>
      <c r="DG67" s="79"/>
      <c r="DH67" s="79"/>
      <c r="DI67" s="79"/>
      <c r="DJ67" s="79"/>
      <c r="DK67" s="79"/>
      <c r="DL67" s="79"/>
      <c r="DM67" s="79"/>
      <c r="DN67" s="79"/>
      <c r="DO67" s="79"/>
      <c r="DP67" s="79"/>
      <c r="DQ67" s="79"/>
      <c r="DR67" s="79"/>
      <c r="DS67" s="79"/>
      <c r="DT67" s="79"/>
      <c r="DU67" s="79"/>
      <c r="DV67" s="79"/>
      <c r="DW67" s="79"/>
      <c r="DX67" s="79"/>
      <c r="DY67" s="79"/>
      <c r="DZ67" s="79"/>
      <c r="EA67" s="79"/>
      <c r="EB67" s="79"/>
      <c r="EC67" s="79"/>
      <c r="ED67" s="79"/>
      <c r="EE67" s="79"/>
      <c r="EF67" s="79"/>
      <c r="EG67" s="79"/>
      <c r="EH67" s="79"/>
      <c r="EI67" s="79"/>
      <c r="EJ67" s="79"/>
      <c r="EK67" s="79"/>
      <c r="EL67" s="79"/>
      <c r="EM67" s="79"/>
      <c r="EN67" s="79"/>
      <c r="EO67" s="79"/>
      <c r="EP67" s="79"/>
      <c r="EQ67" s="79"/>
      <c r="ER67" s="79"/>
      <c r="ES67" s="79"/>
      <c r="ET67" s="79"/>
      <c r="EU67" s="79"/>
      <c r="EV67" s="79"/>
      <c r="EW67" s="79"/>
      <c r="EX67" s="79"/>
      <c r="EY67" s="79"/>
      <c r="EZ67" s="79"/>
      <c r="FA67" s="79"/>
      <c r="FB67" s="79"/>
      <c r="FC67" s="79"/>
      <c r="FD67" s="79"/>
      <c r="FE67" s="79"/>
      <c r="FF67" s="79"/>
      <c r="FG67" s="79"/>
      <c r="FH67" s="79"/>
      <c r="FI67" s="79"/>
      <c r="FJ67" s="79"/>
      <c r="FK67" s="79"/>
      <c r="FL67" s="79"/>
      <c r="FM67" s="79"/>
      <c r="FN67" s="79"/>
      <c r="FO67" s="79"/>
      <c r="FP67" s="79"/>
      <c r="FQ67" s="79"/>
      <c r="FR67" s="79"/>
      <c r="FS67" s="79"/>
      <c r="FT67" s="79"/>
      <c r="FU67" s="79"/>
      <c r="FV67" s="79"/>
      <c r="FW67" s="79"/>
      <c r="FX67" s="79"/>
      <c r="FY67" s="79"/>
      <c r="FZ67" s="79"/>
      <c r="GA67" s="79"/>
      <c r="GB67" s="79"/>
      <c r="GC67" s="79"/>
      <c r="GD67" s="79"/>
      <c r="GE67" s="79"/>
      <c r="GF67" s="79"/>
      <c r="GG67" s="79"/>
      <c r="GH67" s="79"/>
      <c r="GI67" s="79"/>
      <c r="GJ67" s="79"/>
      <c r="GK67" s="79"/>
      <c r="GL67" s="79"/>
      <c r="GM67" s="79"/>
      <c r="GN67" s="79"/>
      <c r="GO67" s="79"/>
      <c r="GP67" s="79"/>
      <c r="GQ67" s="79"/>
      <c r="GR67" s="79"/>
      <c r="GS67" s="79"/>
      <c r="GT67" s="79"/>
      <c r="GU67" s="79"/>
      <c r="GV67" s="79"/>
      <c r="GW67" s="79"/>
      <c r="GX67" s="79"/>
      <c r="GY67" s="79"/>
      <c r="GZ67" s="79"/>
      <c r="HA67" s="79"/>
      <c r="HB67" s="79"/>
      <c r="HC67" s="79"/>
      <c r="HD67" s="79"/>
      <c r="HE67" s="79"/>
      <c r="HF67" s="79"/>
      <c r="HG67" s="79"/>
      <c r="HH67" s="79"/>
      <c r="HI67" s="79"/>
      <c r="HJ67" s="79"/>
      <c r="HK67" s="79"/>
      <c r="HL67" s="79"/>
      <c r="HM67" s="79"/>
      <c r="HN67" s="79"/>
      <c r="HO67" s="79"/>
      <c r="HP67" s="79"/>
      <c r="HQ67" s="79"/>
      <c r="HR67" s="79"/>
      <c r="HS67" s="79"/>
      <c r="HT67" s="79"/>
      <c r="HU67" s="79"/>
      <c r="HV67" s="79"/>
      <c r="HW67" s="79"/>
      <c r="HX67" s="79"/>
      <c r="HY67" s="79"/>
      <c r="HZ67" s="79"/>
      <c r="IA67" s="79"/>
      <c r="IB67" s="79"/>
      <c r="IC67" s="79"/>
      <c r="ID67" s="79"/>
      <c r="IE67" s="79"/>
      <c r="IF67" s="79"/>
      <c r="IG67" s="79"/>
      <c r="IH67" s="79"/>
      <c r="II67" s="79"/>
      <c r="IJ67" s="79"/>
      <c r="IK67" s="79"/>
      <c r="IL67" s="79"/>
      <c r="IM67" s="79"/>
      <c r="IN67" s="79"/>
      <c r="IO67" s="79"/>
      <c r="IP67" s="79"/>
      <c r="IQ67" s="79"/>
      <c r="IR67" s="79"/>
      <c r="IS67" s="79"/>
      <c r="IT67" s="79"/>
      <c r="IU67" s="79"/>
      <c r="IV67" s="79"/>
      <c r="IW67" s="79"/>
      <c r="IX67" s="79"/>
      <c r="IY67" s="79"/>
      <c r="IZ67" s="79"/>
      <c r="JA67" s="79"/>
      <c r="JB67" s="79"/>
      <c r="JC67" s="79"/>
      <c r="JD67" s="79"/>
      <c r="JE67" s="79"/>
      <c r="JF67" s="79"/>
      <c r="JG67" s="79"/>
      <c r="JH67" s="79"/>
      <c r="JI67" s="79"/>
      <c r="JJ67" s="79"/>
      <c r="JK67" s="79"/>
      <c r="JL67" s="79"/>
      <c r="JM67" s="79"/>
      <c r="JN67" s="79"/>
      <c r="JO67" s="79"/>
      <c r="JP67" s="79"/>
      <c r="JQ67" s="79"/>
      <c r="JR67" s="79"/>
      <c r="JS67" s="79"/>
      <c r="JT67" s="79"/>
      <c r="JU67" s="79"/>
      <c r="JV67" s="79"/>
      <c r="JW67" s="79"/>
      <c r="JX67" s="79"/>
      <c r="JY67" s="79"/>
      <c r="JZ67" s="79"/>
      <c r="KA67" s="79"/>
      <c r="KB67" s="79"/>
      <c r="KC67" s="79"/>
      <c r="KD67" s="79"/>
      <c r="KE67" s="79"/>
      <c r="KF67" s="79"/>
      <c r="KG67" s="79"/>
      <c r="KH67" s="79"/>
      <c r="KI67" s="79"/>
      <c r="KJ67" s="79"/>
      <c r="KK67" s="79"/>
      <c r="KL67" s="79"/>
      <c r="KM67" s="79"/>
      <c r="KN67" s="79"/>
      <c r="KO67" s="79"/>
      <c r="KP67" s="79"/>
      <c r="KQ67" s="79"/>
      <c r="KR67" s="79"/>
      <c r="KS67" s="79"/>
      <c r="KT67" s="79"/>
      <c r="KU67" s="79"/>
      <c r="KV67" s="79"/>
      <c r="KW67" s="79"/>
      <c r="KX67" s="79"/>
      <c r="KY67" s="79"/>
      <c r="KZ67" s="79"/>
      <c r="LA67" s="79"/>
      <c r="LB67" s="79"/>
      <c r="LC67" s="79"/>
      <c r="LD67" s="79"/>
      <c r="LE67" s="79"/>
      <c r="LF67" s="79"/>
      <c r="LG67" s="79"/>
      <c r="LH67" s="79"/>
      <c r="LI67" s="79"/>
      <c r="LJ67" s="79"/>
      <c r="LK67" s="79"/>
      <c r="LL67" s="79"/>
      <c r="LM67" s="79"/>
      <c r="LN67" s="79"/>
      <c r="LO67" s="79"/>
      <c r="LP67" s="79"/>
      <c r="LQ67" s="79"/>
      <c r="LR67" s="79"/>
      <c r="LS67" s="79"/>
      <c r="LT67" s="79"/>
      <c r="LU67" s="79"/>
      <c r="LV67" s="79"/>
      <c r="LW67" s="79"/>
      <c r="LX67" s="79"/>
      <c r="LY67" s="79"/>
      <c r="LZ67" s="79"/>
      <c r="MA67" s="79"/>
      <c r="MB67" s="79"/>
      <c r="MC67" s="79"/>
      <c r="MD67" s="79"/>
      <c r="ME67" s="79"/>
      <c r="MF67" s="79"/>
      <c r="MG67" s="79"/>
      <c r="MH67" s="79"/>
      <c r="MI67" s="79"/>
      <c r="MJ67" s="79"/>
      <c r="MK67" s="79"/>
      <c r="ML67" s="79"/>
      <c r="MM67" s="79"/>
      <c r="MN67" s="79"/>
      <c r="MO67" s="79"/>
      <c r="MP67" s="79"/>
      <c r="MQ67" s="79"/>
      <c r="MR67" s="79"/>
      <c r="MS67" s="79"/>
      <c r="MT67" s="79"/>
      <c r="MU67" s="79"/>
      <c r="MV67" s="79"/>
      <c r="MW67" s="79"/>
      <c r="MX67" s="79"/>
      <c r="MY67" s="79"/>
      <c r="MZ67" s="79"/>
      <c r="NA67" s="79"/>
      <c r="NB67" s="79"/>
      <c r="NC67" s="79"/>
      <c r="ND67" s="79"/>
      <c r="NE67" s="79"/>
      <c r="NF67" s="79"/>
      <c r="NG67" s="79"/>
      <c r="NH67" s="79"/>
      <c r="NI67" s="79"/>
      <c r="NJ67" s="79"/>
      <c r="NK67" s="79"/>
      <c r="NL67" s="79"/>
      <c r="NM67" s="79"/>
      <c r="NN67" s="79"/>
      <c r="NO67" s="79"/>
      <c r="NP67" s="79"/>
      <c r="NQ67" s="79"/>
      <c r="NR67" s="79"/>
      <c r="NS67" s="79"/>
      <c r="NT67" s="79"/>
      <c r="NU67" s="79"/>
      <c r="NV67" s="79"/>
      <c r="NW67" s="79"/>
      <c r="NX67" s="79"/>
      <c r="NY67" s="79"/>
      <c r="NZ67" s="79"/>
      <c r="OA67" s="79"/>
      <c r="OB67" s="79"/>
      <c r="OC67" s="79"/>
      <c r="OD67" s="79"/>
      <c r="OE67" s="79"/>
      <c r="OF67" s="79"/>
      <c r="OG67" s="79"/>
      <c r="OH67" s="79"/>
      <c r="OI67" s="79"/>
      <c r="OJ67" s="79"/>
      <c r="OK67" s="79"/>
      <c r="OL67" s="79"/>
      <c r="OM67" s="79"/>
      <c r="ON67" s="79"/>
      <c r="OO67" s="79"/>
      <c r="OP67" s="79"/>
      <c r="OQ67" s="79"/>
      <c r="OR67" s="79"/>
      <c r="OS67" s="79"/>
      <c r="OT67" s="79"/>
      <c r="OU67" s="79"/>
      <c r="OV67" s="79"/>
      <c r="OW67" s="79"/>
      <c r="OX67" s="79"/>
      <c r="OY67" s="79"/>
      <c r="OZ67" s="79"/>
      <c r="PA67" s="79"/>
      <c r="PB67" s="79"/>
      <c r="PC67" s="79"/>
      <c r="PD67" s="79"/>
      <c r="PE67" s="79"/>
      <c r="PF67" s="79"/>
      <c r="PG67" s="79"/>
      <c r="PH67" s="79"/>
      <c r="PI67" s="79"/>
      <c r="PJ67" s="79"/>
      <c r="PK67" s="79"/>
      <c r="PL67" s="79"/>
      <c r="PM67" s="79"/>
      <c r="PN67" s="79"/>
      <c r="PO67" s="79"/>
      <c r="PP67" s="79"/>
      <c r="PQ67" s="79"/>
      <c r="PR67" s="79"/>
      <c r="PS67" s="79"/>
      <c r="PT67" s="79"/>
      <c r="PU67" s="79"/>
      <c r="PV67" s="79"/>
      <c r="PW67" s="79"/>
      <c r="PX67" s="79"/>
      <c r="PY67" s="79"/>
      <c r="PZ67" s="79"/>
      <c r="QA67" s="79"/>
      <c r="QB67" s="79"/>
      <c r="QC67" s="79"/>
      <c r="QD67" s="79"/>
      <c r="QE67" s="79"/>
      <c r="QF67" s="79"/>
      <c r="QG67" s="79"/>
      <c r="QH67" s="79"/>
      <c r="QI67" s="79"/>
      <c r="QJ67" s="79"/>
      <c r="QK67" s="79"/>
      <c r="QL67" s="79"/>
      <c r="QM67" s="79"/>
      <c r="QN67" s="79"/>
      <c r="QO67" s="79"/>
      <c r="QP67" s="79"/>
      <c r="QQ67" s="79"/>
      <c r="QR67" s="79"/>
      <c r="QS67" s="79"/>
      <c r="QT67" s="79"/>
      <c r="QU67" s="79"/>
      <c r="QV67" s="79"/>
      <c r="QW67" s="79"/>
      <c r="QX67" s="79"/>
      <c r="QY67" s="79"/>
      <c r="QZ67" s="79"/>
      <c r="RA67" s="79"/>
      <c r="RB67" s="79"/>
      <c r="RC67" s="79"/>
      <c r="RD67" s="79"/>
      <c r="RE67" s="79"/>
      <c r="RF67" s="79"/>
      <c r="RG67" s="79"/>
      <c r="RH67" s="79"/>
      <c r="RI67" s="79"/>
      <c r="RJ67" s="79"/>
      <c r="RK67" s="79"/>
      <c r="RL67" s="79"/>
      <c r="RM67" s="79"/>
      <c r="RN67" s="79"/>
      <c r="RO67" s="79"/>
      <c r="RP67" s="79"/>
      <c r="RQ67" s="79"/>
      <c r="RR67" s="79"/>
      <c r="RS67" s="79"/>
      <c r="RT67" s="79"/>
      <c r="RU67" s="79"/>
      <c r="RV67" s="79"/>
      <c r="RW67" s="79"/>
      <c r="RX67" s="79"/>
      <c r="RY67" s="79"/>
      <c r="RZ67" s="79"/>
      <c r="SA67" s="79"/>
      <c r="SB67" s="79"/>
      <c r="SC67" s="79"/>
      <c r="SD67" s="79"/>
      <c r="SE67" s="79"/>
      <c r="SF67" s="79"/>
      <c r="SG67" s="79"/>
      <c r="SH67" s="79"/>
      <c r="SI67" s="79"/>
      <c r="SJ67" s="79"/>
      <c r="SK67" s="79"/>
      <c r="SL67" s="79"/>
      <c r="SM67" s="79"/>
      <c r="SN67" s="79"/>
      <c r="SO67" s="79"/>
      <c r="SP67" s="79"/>
      <c r="SQ67" s="79"/>
      <c r="SR67" s="79"/>
      <c r="SS67" s="79"/>
      <c r="ST67" s="79"/>
      <c r="SU67" s="79"/>
      <c r="SV67" s="79"/>
      <c r="SW67" s="79"/>
      <c r="SX67" s="79"/>
      <c r="SY67" s="79"/>
      <c r="SZ67" s="79"/>
      <c r="TA67" s="79"/>
      <c r="TB67" s="79"/>
      <c r="TC67" s="79"/>
      <c r="TD67" s="79"/>
      <c r="TE67" s="79"/>
      <c r="TF67" s="79"/>
      <c r="TG67" s="79"/>
      <c r="TH67" s="79"/>
      <c r="TI67" s="79"/>
      <c r="TJ67" s="79"/>
      <c r="TK67" s="79"/>
      <c r="TL67" s="79"/>
      <c r="TM67" s="79"/>
      <c r="TN67" s="79"/>
      <c r="TO67" s="79"/>
      <c r="TP67" s="79"/>
      <c r="TQ67" s="79"/>
      <c r="TR67" s="79"/>
      <c r="TS67" s="79"/>
      <c r="TT67" s="79"/>
      <c r="TU67" s="79"/>
      <c r="TV67" s="79"/>
      <c r="TW67" s="79"/>
      <c r="TX67" s="79"/>
      <c r="TY67" s="79"/>
      <c r="TZ67" s="79"/>
      <c r="UA67" s="79"/>
      <c r="UB67" s="79"/>
      <c r="UC67" s="79"/>
      <c r="UD67" s="79"/>
      <c r="UE67" s="79"/>
      <c r="UF67" s="79"/>
      <c r="UG67" s="79"/>
      <c r="UH67" s="79"/>
      <c r="UI67" s="79"/>
      <c r="UJ67" s="79"/>
      <c r="UK67" s="79"/>
      <c r="UL67" s="79"/>
      <c r="UM67" s="79"/>
      <c r="UN67" s="79"/>
      <c r="UO67" s="79"/>
      <c r="UP67" s="79"/>
      <c r="UQ67" s="79"/>
      <c r="UR67" s="79"/>
      <c r="US67" s="79"/>
      <c r="UT67" s="79"/>
      <c r="UU67" s="79"/>
      <c r="UV67" s="79"/>
      <c r="UW67" s="79"/>
      <c r="UX67" s="79"/>
      <c r="UY67" s="79"/>
      <c r="UZ67" s="79"/>
      <c r="VA67" s="79"/>
      <c r="VB67" s="79"/>
      <c r="VC67" s="79"/>
      <c r="VD67" s="79"/>
      <c r="VE67" s="79"/>
      <c r="VF67" s="79"/>
      <c r="VG67" s="79"/>
      <c r="VH67" s="79"/>
      <c r="VI67" s="79"/>
      <c r="VJ67" s="79"/>
      <c r="VK67" s="79"/>
      <c r="VL67" s="79"/>
      <c r="VM67" s="79"/>
      <c r="VN67" s="79"/>
      <c r="VO67" s="79"/>
      <c r="VP67" s="79"/>
      <c r="VQ67" s="79"/>
      <c r="VR67" s="79"/>
      <c r="VS67" s="79"/>
      <c r="VT67" s="79"/>
      <c r="VU67" s="79"/>
      <c r="VV67" s="79"/>
      <c r="VW67" s="79"/>
      <c r="VX67" s="79"/>
      <c r="VY67" s="79"/>
      <c r="VZ67" s="79"/>
      <c r="WA67" s="79"/>
      <c r="WB67" s="79"/>
      <c r="WC67" s="79"/>
      <c r="WD67" s="79"/>
      <c r="WE67" s="79"/>
      <c r="WF67" s="79"/>
      <c r="WG67" s="79"/>
      <c r="WH67" s="79"/>
      <c r="WI67" s="79"/>
      <c r="WJ67" s="79"/>
      <c r="WK67" s="79"/>
      <c r="WL67" s="79"/>
      <c r="WM67" s="79"/>
      <c r="WN67" s="79"/>
      <c r="WO67" s="79"/>
      <c r="WP67" s="79"/>
      <c r="WQ67" s="79"/>
      <c r="WR67" s="79"/>
      <c r="WS67" s="79"/>
      <c r="WT67" s="79"/>
      <c r="WU67" s="79"/>
      <c r="WV67" s="79"/>
      <c r="WW67" s="79"/>
      <c r="WX67" s="79"/>
      <c r="WY67" s="79"/>
      <c r="WZ67" s="79"/>
      <c r="XA67" s="79"/>
      <c r="XB67" s="79"/>
      <c r="XC67" s="79"/>
      <c r="XD67" s="79"/>
      <c r="XE67" s="79"/>
      <c r="XF67" s="79"/>
      <c r="XG67" s="79"/>
      <c r="XH67" s="79"/>
      <c r="XI67" s="79"/>
      <c r="XJ67" s="79"/>
      <c r="XK67" s="79"/>
      <c r="XL67" s="79"/>
      <c r="XM67" s="79"/>
      <c r="XN67" s="79"/>
      <c r="XO67" s="79"/>
      <c r="XP67" s="79"/>
      <c r="XQ67" s="79"/>
      <c r="XR67" s="79"/>
      <c r="XS67" s="79"/>
      <c r="XT67" s="79"/>
      <c r="XU67" s="79"/>
      <c r="XV67" s="79"/>
      <c r="XW67" s="79"/>
      <c r="XX67" s="79"/>
      <c r="XY67" s="79"/>
      <c r="XZ67" s="79"/>
      <c r="YA67" s="79"/>
      <c r="YB67" s="79"/>
      <c r="YC67" s="79"/>
      <c r="YD67" s="79"/>
      <c r="YE67" s="79"/>
      <c r="YF67" s="79"/>
      <c r="YG67" s="79"/>
      <c r="YH67" s="79"/>
      <c r="YI67" s="79"/>
      <c r="YJ67" s="79"/>
      <c r="YK67" s="79"/>
      <c r="YL67" s="79"/>
      <c r="YM67" s="79"/>
      <c r="YN67" s="79"/>
      <c r="YO67" s="79"/>
      <c r="YP67" s="79"/>
      <c r="YQ67" s="79"/>
      <c r="YR67" s="79"/>
      <c r="YS67" s="79"/>
      <c r="YT67" s="79"/>
      <c r="YU67" s="79"/>
      <c r="YV67" s="79"/>
      <c r="YW67" s="79"/>
      <c r="YX67" s="79"/>
      <c r="YY67" s="79"/>
      <c r="YZ67" s="79"/>
      <c r="ZA67" s="79"/>
      <c r="ZB67" s="79"/>
      <c r="ZC67" s="79"/>
      <c r="ZD67" s="79"/>
      <c r="ZE67" s="79"/>
      <c r="ZF67" s="79"/>
      <c r="ZG67" s="79"/>
      <c r="ZH67" s="79"/>
      <c r="ZI67" s="79"/>
      <c r="ZJ67" s="79"/>
      <c r="ZK67" s="79"/>
      <c r="ZL67" s="79"/>
      <c r="ZM67" s="79"/>
      <c r="ZN67" s="79"/>
      <c r="ZO67" s="79"/>
      <c r="ZP67" s="79"/>
      <c r="ZQ67" s="79"/>
      <c r="ZR67" s="79"/>
      <c r="ZS67" s="79"/>
      <c r="ZT67" s="79"/>
      <c r="ZU67" s="79"/>
      <c r="ZV67" s="79"/>
      <c r="ZW67" s="79"/>
      <c r="ZX67" s="79"/>
      <c r="ZY67" s="79"/>
      <c r="ZZ67" s="79"/>
      <c r="AAA67" s="79"/>
      <c r="AAB67" s="79"/>
      <c r="AAC67" s="79"/>
      <c r="AAD67" s="79"/>
      <c r="AAE67" s="79"/>
      <c r="AAF67" s="79"/>
      <c r="AAG67" s="79"/>
      <c r="AAH67" s="79"/>
      <c r="AAI67" s="79"/>
      <c r="AAJ67" s="79"/>
      <c r="AAK67" s="79"/>
      <c r="AAL67" s="79"/>
      <c r="AAM67" s="79"/>
      <c r="AAN67" s="79"/>
      <c r="AAO67" s="79"/>
      <c r="AAP67" s="79"/>
      <c r="AAQ67" s="79"/>
      <c r="AAR67" s="79"/>
      <c r="AAS67" s="79"/>
      <c r="AAT67" s="79"/>
      <c r="AAU67" s="79"/>
      <c r="AAV67" s="79"/>
      <c r="AAW67" s="79"/>
      <c r="AAX67" s="79"/>
      <c r="AAY67" s="79"/>
      <c r="AAZ67" s="79"/>
      <c r="ABA67" s="79"/>
      <c r="ABB67" s="79"/>
      <c r="ABC67" s="79"/>
      <c r="ABD67" s="79"/>
      <c r="ABE67" s="79"/>
      <c r="ABF67" s="79"/>
      <c r="ABG67" s="79"/>
      <c r="ABH67" s="79"/>
      <c r="ABI67" s="79"/>
      <c r="ABJ67" s="79"/>
      <c r="ABK67" s="79"/>
      <c r="ABL67" s="79"/>
      <c r="ABM67" s="79"/>
      <c r="ABN67" s="79"/>
      <c r="ABO67" s="79"/>
      <c r="ABP67" s="79"/>
      <c r="ABQ67" s="79"/>
      <c r="ABR67" s="79"/>
      <c r="ABS67" s="79"/>
      <c r="ABT67" s="79"/>
      <c r="ABU67" s="79"/>
      <c r="ABV67" s="79"/>
      <c r="ABW67" s="79"/>
      <c r="ABX67" s="79"/>
      <c r="ABY67" s="79"/>
      <c r="ABZ67" s="79"/>
      <c r="ACA67" s="79"/>
      <c r="ACB67" s="79"/>
      <c r="ACC67" s="79"/>
      <c r="ACD67" s="79"/>
      <c r="ACE67" s="79"/>
      <c r="ACF67" s="79"/>
      <c r="ACG67" s="79"/>
      <c r="ACH67" s="79"/>
      <c r="ACI67" s="79"/>
      <c r="ACJ67" s="79"/>
      <c r="ACK67" s="79"/>
      <c r="ACL67" s="79"/>
      <c r="ACM67" s="79"/>
      <c r="ACN67" s="79"/>
      <c r="ACO67" s="79"/>
      <c r="ACP67" s="79"/>
      <c r="ACQ67" s="79"/>
      <c r="ACR67" s="79"/>
      <c r="ACS67" s="79"/>
      <c r="ACT67" s="79"/>
      <c r="ACU67" s="79"/>
      <c r="ACV67" s="79"/>
      <c r="ACW67" s="79"/>
      <c r="ACX67" s="79"/>
      <c r="ACY67" s="79"/>
      <c r="ACZ67" s="79"/>
      <c r="ADA67" s="79"/>
      <c r="ADB67" s="79"/>
      <c r="ADC67" s="79"/>
      <c r="ADD67" s="79"/>
      <c r="ADE67" s="79"/>
      <c r="ADF67" s="79"/>
      <c r="ADG67" s="79"/>
      <c r="ADH67" s="79"/>
      <c r="ADI67" s="79"/>
      <c r="ADJ67" s="79"/>
      <c r="ADK67" s="79"/>
      <c r="ADL67" s="79"/>
      <c r="ADM67" s="79"/>
      <c r="ADN67" s="79"/>
      <c r="ADO67" s="79"/>
      <c r="ADP67" s="79"/>
      <c r="ADQ67" s="79"/>
      <c r="ADR67" s="79"/>
      <c r="ADS67" s="79"/>
      <c r="ADT67" s="79"/>
      <c r="ADU67" s="79"/>
      <c r="ADV67" s="79"/>
      <c r="ADW67" s="79"/>
      <c r="ADX67" s="79"/>
      <c r="ADY67" s="79"/>
      <c r="ADZ67" s="79"/>
      <c r="AEA67" s="79"/>
      <c r="AEB67" s="79"/>
      <c r="AEC67" s="79"/>
      <c r="AED67" s="79"/>
      <c r="AEE67" s="79"/>
      <c r="AEF67" s="79"/>
      <c r="AEG67" s="79"/>
      <c r="AEH67" s="79"/>
      <c r="AEI67" s="79"/>
      <c r="AEJ67" s="79"/>
      <c r="AEK67" s="79"/>
      <c r="AEL67" s="79"/>
      <c r="AEM67" s="79"/>
      <c r="AEN67" s="79"/>
      <c r="AEO67" s="79"/>
      <c r="AEP67" s="79"/>
      <c r="AEQ67" s="79"/>
      <c r="AER67" s="79"/>
      <c r="AES67" s="79"/>
      <c r="AET67" s="79"/>
      <c r="AEU67" s="79"/>
      <c r="AEV67" s="79"/>
      <c r="AEW67" s="79"/>
      <c r="AEX67" s="79"/>
      <c r="AEY67" s="79"/>
      <c r="AEZ67" s="79"/>
      <c r="AFA67" s="79"/>
      <c r="AFB67" s="79"/>
      <c r="AFC67" s="79"/>
      <c r="AFD67" s="79"/>
      <c r="AFE67" s="79"/>
      <c r="AFF67" s="79"/>
      <c r="AFG67" s="79"/>
      <c r="AFH67" s="79"/>
      <c r="AFI67" s="79"/>
      <c r="AFJ67" s="79"/>
      <c r="AFK67" s="79"/>
      <c r="AFL67" s="79"/>
      <c r="AFM67" s="79"/>
      <c r="AFN67" s="79"/>
      <c r="AFO67" s="79"/>
      <c r="AFP67" s="79"/>
      <c r="AFQ67" s="79"/>
      <c r="AFR67" s="79"/>
      <c r="AFS67" s="79"/>
      <c r="AFT67" s="79"/>
      <c r="AFU67" s="79"/>
      <c r="AFV67" s="79"/>
      <c r="AFW67" s="79"/>
      <c r="AFX67" s="79"/>
      <c r="AFY67" s="79"/>
      <c r="AFZ67" s="79"/>
      <c r="AGA67" s="79"/>
      <c r="AGB67" s="79"/>
      <c r="AGC67" s="79"/>
      <c r="AGD67" s="79"/>
      <c r="AGE67" s="79"/>
      <c r="AGF67" s="79"/>
      <c r="AGG67" s="79"/>
      <c r="AGH67" s="79"/>
      <c r="AGI67" s="79"/>
      <c r="AGJ67" s="79"/>
      <c r="AGK67" s="79"/>
      <c r="AGL67" s="79"/>
      <c r="AGM67" s="79"/>
      <c r="AGN67" s="79"/>
      <c r="AGO67" s="79"/>
      <c r="AGP67" s="79"/>
      <c r="AGQ67" s="79"/>
      <c r="AGR67" s="79"/>
      <c r="AGS67" s="79"/>
      <c r="AGT67" s="79"/>
      <c r="AGU67" s="79"/>
      <c r="AGV67" s="79"/>
      <c r="AGW67" s="79"/>
      <c r="AGX67" s="79"/>
      <c r="AGY67" s="79"/>
      <c r="AGZ67" s="79"/>
      <c r="AHA67" s="79"/>
      <c r="AHB67" s="79"/>
      <c r="AHC67" s="79"/>
      <c r="AHD67" s="79"/>
      <c r="AHE67" s="79"/>
      <c r="AHF67" s="79"/>
      <c r="AHG67" s="79"/>
      <c r="AHH67" s="79"/>
      <c r="AHI67" s="79"/>
      <c r="AHJ67" s="79"/>
      <c r="AHK67" s="79"/>
      <c r="AHL67" s="79"/>
      <c r="AHM67" s="79"/>
      <c r="AHN67" s="79"/>
      <c r="AHO67" s="79"/>
      <c r="AHP67" s="79"/>
      <c r="AHQ67" s="79"/>
      <c r="AHR67" s="79"/>
      <c r="AHS67" s="79"/>
      <c r="AHT67" s="79"/>
      <c r="AHU67" s="79"/>
      <c r="AHV67" s="79"/>
      <c r="AHW67" s="79"/>
      <c r="AHX67" s="79"/>
      <c r="AHY67" s="79"/>
      <c r="AHZ67" s="79"/>
      <c r="AIA67" s="79"/>
      <c r="AIB67" s="79"/>
      <c r="AIC67" s="79"/>
      <c r="AID67" s="79"/>
      <c r="AIE67" s="79"/>
      <c r="AIF67" s="79"/>
      <c r="AIG67" s="79"/>
      <c r="AIH67" s="79"/>
      <c r="AII67" s="79"/>
      <c r="AIJ67" s="79"/>
      <c r="AIK67" s="79"/>
      <c r="AIL67" s="79"/>
      <c r="AIM67" s="79"/>
      <c r="AIN67" s="79"/>
      <c r="AIO67" s="79"/>
      <c r="AIP67" s="79"/>
      <c r="AIQ67" s="79"/>
      <c r="AIR67" s="79"/>
      <c r="AIS67" s="79"/>
      <c r="AIT67" s="79"/>
      <c r="AIU67" s="79"/>
      <c r="AIV67" s="79"/>
      <c r="AIW67" s="79"/>
      <c r="AIX67" s="79"/>
      <c r="AIY67" s="79"/>
      <c r="AIZ67" s="79"/>
      <c r="AJA67" s="79"/>
      <c r="AJB67" s="79"/>
      <c r="AJC67" s="79"/>
      <c r="AJD67" s="79"/>
      <c r="AJE67" s="79"/>
      <c r="AJF67" s="79"/>
      <c r="AJG67" s="79"/>
      <c r="AJH67" s="79"/>
      <c r="AJI67" s="79"/>
      <c r="AJJ67" s="79"/>
      <c r="AJK67" s="79"/>
      <c r="AJL67" s="79"/>
      <c r="AJM67" s="79"/>
      <c r="AJN67" s="79"/>
      <c r="AJO67" s="79"/>
      <c r="AJP67" s="79"/>
      <c r="AJQ67" s="79"/>
      <c r="AJR67" s="79"/>
      <c r="AJS67" s="79"/>
      <c r="AJT67" s="79"/>
      <c r="AJU67" s="79"/>
      <c r="AJV67" s="79"/>
      <c r="AJW67" s="79"/>
      <c r="AJX67" s="79"/>
      <c r="AJY67" s="79"/>
      <c r="AJZ67" s="79"/>
      <c r="AKA67" s="79"/>
      <c r="AKB67" s="79"/>
      <c r="AKC67" s="79"/>
      <c r="AKD67" s="79"/>
      <c r="AKE67" s="79"/>
      <c r="AKF67" s="79"/>
      <c r="AKG67" s="79"/>
      <c r="AKH67" s="79"/>
      <c r="AKI67" s="79"/>
      <c r="AKJ67" s="79"/>
      <c r="AKK67" s="79"/>
      <c r="AKL67" s="79"/>
      <c r="AKM67" s="79"/>
      <c r="AKN67" s="79"/>
      <c r="AKO67" s="79"/>
      <c r="AKP67" s="79"/>
      <c r="AKQ67" s="79"/>
      <c r="AKR67" s="79"/>
      <c r="AKS67" s="79"/>
      <c r="AKT67" s="79"/>
      <c r="AKU67" s="79"/>
      <c r="AKV67" s="79"/>
      <c r="AKW67" s="79"/>
      <c r="AKX67" s="79"/>
      <c r="AKY67" s="79"/>
      <c r="AKZ67" s="79"/>
      <c r="ALA67" s="79"/>
      <c r="ALB67" s="79"/>
      <c r="ALC67" s="79"/>
      <c r="ALD67" s="79"/>
      <c r="ALE67" s="79"/>
      <c r="ALF67" s="79"/>
      <c r="ALG67" s="79"/>
      <c r="ALH67" s="79"/>
      <c r="ALI67" s="79"/>
      <c r="ALJ67" s="79"/>
      <c r="ALK67" s="79"/>
      <c r="ALL67" s="79"/>
      <c r="ALM67" s="79"/>
      <c r="ALN67" s="79"/>
      <c r="ALO67" s="79"/>
      <c r="ALP67" s="79"/>
      <c r="ALQ67" s="79"/>
      <c r="ALR67" s="79"/>
      <c r="ALS67" s="79"/>
      <c r="ALT67" s="79"/>
      <c r="ALU67" s="79"/>
      <c r="ALV67" s="79"/>
      <c r="ALW67" s="79"/>
      <c r="ALX67" s="79"/>
      <c r="ALY67" s="79"/>
      <c r="ALZ67" s="79"/>
      <c r="AMA67" s="79"/>
      <c r="AMB67" s="79"/>
      <c r="AMC67" s="79"/>
      <c r="AMD67" s="79"/>
      <c r="AME67" s="79"/>
      <c r="AMF67" s="79"/>
      <c r="AMG67" s="79"/>
      <c r="AMH67" s="79"/>
      <c r="AMI67" s="79"/>
      <c r="AMJ67" s="79"/>
      <c r="AMK67" s="79"/>
    </row>
    <row r="68" spans="1:1025" ht="12.75" customHeight="1">
      <c r="C68" s="537"/>
      <c r="D68" s="533"/>
      <c r="E68" s="538"/>
      <c r="F68" s="546"/>
      <c r="G68" s="545"/>
      <c r="H68" s="504"/>
      <c r="I68" s="536"/>
      <c r="J68" s="570"/>
      <c r="K68" s="564"/>
    </row>
    <row r="69" spans="1:1025" ht="12.75" customHeight="1">
      <c r="C69" s="537"/>
      <c r="D69" s="533"/>
      <c r="E69" s="538"/>
      <c r="F69" s="128" t="s">
        <v>82</v>
      </c>
      <c r="G69" s="128" t="s">
        <v>82</v>
      </c>
      <c r="H69" s="505"/>
      <c r="I69" s="106"/>
      <c r="J69" s="571"/>
      <c r="K69" s="565"/>
    </row>
    <row r="71" spans="1:1025" ht="13.5" thickBot="1">
      <c r="C71" s="494">
        <v>6</v>
      </c>
      <c r="D71" s="494"/>
      <c r="E71" s="101" t="s">
        <v>66</v>
      </c>
      <c r="F71" s="84" t="s">
        <v>67</v>
      </c>
      <c r="G71" s="84" t="s">
        <v>68</v>
      </c>
      <c r="H71" s="84" t="s">
        <v>69</v>
      </c>
      <c r="I71" s="84" t="s">
        <v>70</v>
      </c>
      <c r="J71" s="84" t="s">
        <v>71</v>
      </c>
      <c r="K71" s="84" t="s">
        <v>72</v>
      </c>
    </row>
    <row r="72" spans="1:1025" s="133" customFormat="1">
      <c r="A72" s="79"/>
      <c r="B72" s="79"/>
      <c r="C72" s="532" t="s">
        <v>197</v>
      </c>
      <c r="D72" s="532"/>
      <c r="E72" s="139"/>
      <c r="F72" s="139">
        <v>21</v>
      </c>
      <c r="G72" s="139">
        <v>22</v>
      </c>
      <c r="H72" s="139"/>
      <c r="I72" s="139">
        <v>23</v>
      </c>
      <c r="J72" s="139"/>
      <c r="K72" s="13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79"/>
      <c r="EU72" s="79"/>
      <c r="EV72" s="79"/>
      <c r="EW72" s="79"/>
      <c r="EX72" s="79"/>
      <c r="EY72" s="79"/>
      <c r="EZ72" s="79"/>
      <c r="FA72" s="79"/>
      <c r="FB72" s="79"/>
      <c r="FC72" s="79"/>
      <c r="FD72" s="79"/>
      <c r="FE72" s="79"/>
      <c r="FF72" s="79"/>
      <c r="FG72" s="79"/>
      <c r="FH72" s="79"/>
      <c r="FI72" s="79"/>
      <c r="FJ72" s="79"/>
      <c r="FK72" s="79"/>
      <c r="FL72" s="79"/>
      <c r="FM72" s="79"/>
      <c r="FN72" s="79"/>
      <c r="FO72" s="79"/>
      <c r="FP72" s="79"/>
      <c r="FQ72" s="79"/>
      <c r="FR72" s="79"/>
      <c r="FS72" s="79"/>
      <c r="FT72" s="79"/>
      <c r="FU72" s="79"/>
      <c r="FV72" s="79"/>
      <c r="FW72" s="79"/>
      <c r="FX72" s="79"/>
      <c r="FY72" s="79"/>
      <c r="FZ72" s="79"/>
      <c r="GA72" s="79"/>
      <c r="GB72" s="79"/>
      <c r="GC72" s="79"/>
      <c r="GD72" s="79"/>
      <c r="GE72" s="79"/>
      <c r="GF72" s="79"/>
      <c r="GG72" s="79"/>
      <c r="GH72" s="79"/>
      <c r="GI72" s="79"/>
      <c r="GJ72" s="79"/>
      <c r="GK72" s="79"/>
      <c r="GL72" s="79"/>
      <c r="GM72" s="79"/>
      <c r="GN72" s="79"/>
      <c r="GO72" s="79"/>
      <c r="GP72" s="79"/>
      <c r="GQ72" s="79"/>
      <c r="GR72" s="79"/>
      <c r="GS72" s="79"/>
      <c r="GT72" s="79"/>
      <c r="GU72" s="79"/>
      <c r="GV72" s="79"/>
      <c r="GW72" s="79"/>
      <c r="GX72" s="79"/>
      <c r="GY72" s="79"/>
      <c r="GZ72" s="79"/>
      <c r="HA72" s="79"/>
      <c r="HB72" s="79"/>
      <c r="HC72" s="79"/>
      <c r="HD72" s="79"/>
      <c r="HE72" s="79"/>
      <c r="HF72" s="79"/>
      <c r="HG72" s="79"/>
      <c r="HH72" s="79"/>
      <c r="HI72" s="79"/>
      <c r="HJ72" s="79"/>
      <c r="HK72" s="79"/>
      <c r="HL72" s="79"/>
      <c r="HM72" s="79"/>
      <c r="HN72" s="79"/>
      <c r="HO72" s="79"/>
      <c r="HP72" s="79"/>
      <c r="HQ72" s="79"/>
      <c r="HR72" s="79"/>
      <c r="HS72" s="79"/>
      <c r="HT72" s="79"/>
      <c r="HU72" s="79"/>
      <c r="HV72" s="79"/>
      <c r="HW72" s="79"/>
      <c r="HX72" s="79"/>
      <c r="HY72" s="79"/>
      <c r="HZ72" s="79"/>
      <c r="IA72" s="79"/>
      <c r="IB72" s="79"/>
      <c r="IC72" s="79"/>
      <c r="ID72" s="79"/>
      <c r="IE72" s="79"/>
      <c r="IF72" s="79"/>
      <c r="IG72" s="79"/>
      <c r="IH72" s="79"/>
      <c r="II72" s="79"/>
      <c r="IJ72" s="79"/>
      <c r="IK72" s="79"/>
      <c r="IL72" s="79"/>
      <c r="IM72" s="79"/>
      <c r="IN72" s="79"/>
      <c r="IO72" s="79"/>
      <c r="IP72" s="79"/>
      <c r="IQ72" s="79"/>
      <c r="IR72" s="79"/>
      <c r="IS72" s="79"/>
      <c r="IT72" s="79"/>
      <c r="IU72" s="79"/>
      <c r="IV72" s="79"/>
      <c r="IW72" s="79"/>
      <c r="IX72" s="79"/>
      <c r="IY72" s="79"/>
      <c r="IZ72" s="79"/>
      <c r="JA72" s="79"/>
      <c r="JB72" s="79"/>
      <c r="JC72" s="79"/>
      <c r="JD72" s="79"/>
      <c r="JE72" s="79"/>
      <c r="JF72" s="79"/>
      <c r="JG72" s="79"/>
      <c r="JH72" s="79"/>
      <c r="JI72" s="79"/>
      <c r="JJ72" s="79"/>
      <c r="JK72" s="79"/>
      <c r="JL72" s="79"/>
      <c r="JM72" s="79"/>
      <c r="JN72" s="79"/>
      <c r="JO72" s="79"/>
      <c r="JP72" s="79"/>
      <c r="JQ72" s="79"/>
      <c r="JR72" s="79"/>
      <c r="JS72" s="79"/>
      <c r="JT72" s="79"/>
      <c r="JU72" s="79"/>
      <c r="JV72" s="79"/>
      <c r="JW72" s="79"/>
      <c r="JX72" s="79"/>
      <c r="JY72" s="79"/>
      <c r="JZ72" s="79"/>
      <c r="KA72" s="79"/>
      <c r="KB72" s="79"/>
      <c r="KC72" s="79"/>
      <c r="KD72" s="79"/>
      <c r="KE72" s="79"/>
      <c r="KF72" s="79"/>
      <c r="KG72" s="79"/>
      <c r="KH72" s="79"/>
      <c r="KI72" s="79"/>
      <c r="KJ72" s="79"/>
      <c r="KK72" s="79"/>
      <c r="KL72" s="79"/>
      <c r="KM72" s="79"/>
      <c r="KN72" s="79"/>
      <c r="KO72" s="79"/>
      <c r="KP72" s="79"/>
      <c r="KQ72" s="79"/>
      <c r="KR72" s="79"/>
      <c r="KS72" s="79"/>
      <c r="KT72" s="79"/>
      <c r="KU72" s="79"/>
      <c r="KV72" s="79"/>
      <c r="KW72" s="79"/>
      <c r="KX72" s="79"/>
      <c r="KY72" s="79"/>
      <c r="KZ72" s="79"/>
      <c r="LA72" s="79"/>
      <c r="LB72" s="79"/>
      <c r="LC72" s="79"/>
      <c r="LD72" s="79"/>
      <c r="LE72" s="79"/>
      <c r="LF72" s="79"/>
      <c r="LG72" s="79"/>
      <c r="LH72" s="79"/>
      <c r="LI72" s="79"/>
      <c r="LJ72" s="79"/>
      <c r="LK72" s="79"/>
      <c r="LL72" s="79"/>
      <c r="LM72" s="79"/>
      <c r="LN72" s="79"/>
      <c r="LO72" s="79"/>
      <c r="LP72" s="79"/>
      <c r="LQ72" s="79"/>
      <c r="LR72" s="79"/>
      <c r="LS72" s="79"/>
      <c r="LT72" s="79"/>
      <c r="LU72" s="79"/>
      <c r="LV72" s="79"/>
      <c r="LW72" s="79"/>
      <c r="LX72" s="79"/>
      <c r="LY72" s="79"/>
      <c r="LZ72" s="79"/>
      <c r="MA72" s="79"/>
      <c r="MB72" s="79"/>
      <c r="MC72" s="79"/>
      <c r="MD72" s="79"/>
      <c r="ME72" s="79"/>
      <c r="MF72" s="79"/>
      <c r="MG72" s="79"/>
      <c r="MH72" s="79"/>
      <c r="MI72" s="79"/>
      <c r="MJ72" s="79"/>
      <c r="MK72" s="79"/>
      <c r="ML72" s="79"/>
      <c r="MM72" s="79"/>
      <c r="MN72" s="79"/>
      <c r="MO72" s="79"/>
      <c r="MP72" s="79"/>
      <c r="MQ72" s="79"/>
      <c r="MR72" s="79"/>
      <c r="MS72" s="79"/>
      <c r="MT72" s="79"/>
      <c r="MU72" s="79"/>
      <c r="MV72" s="79"/>
      <c r="MW72" s="79"/>
      <c r="MX72" s="79"/>
      <c r="MY72" s="79"/>
      <c r="MZ72" s="79"/>
      <c r="NA72" s="79"/>
      <c r="NB72" s="79"/>
      <c r="NC72" s="79"/>
      <c r="ND72" s="79"/>
      <c r="NE72" s="79"/>
      <c r="NF72" s="79"/>
      <c r="NG72" s="79"/>
      <c r="NH72" s="79"/>
      <c r="NI72" s="79"/>
      <c r="NJ72" s="79"/>
      <c r="NK72" s="79"/>
      <c r="NL72" s="79"/>
      <c r="NM72" s="79"/>
      <c r="NN72" s="79"/>
      <c r="NO72" s="79"/>
      <c r="NP72" s="79"/>
      <c r="NQ72" s="79"/>
      <c r="NR72" s="79"/>
      <c r="NS72" s="79"/>
      <c r="NT72" s="79"/>
      <c r="NU72" s="79"/>
      <c r="NV72" s="79"/>
      <c r="NW72" s="79"/>
      <c r="NX72" s="79"/>
      <c r="NY72" s="79"/>
      <c r="NZ72" s="79"/>
      <c r="OA72" s="79"/>
      <c r="OB72" s="79"/>
      <c r="OC72" s="79"/>
      <c r="OD72" s="79"/>
      <c r="OE72" s="79"/>
      <c r="OF72" s="79"/>
      <c r="OG72" s="79"/>
      <c r="OH72" s="79"/>
      <c r="OI72" s="79"/>
      <c r="OJ72" s="79"/>
      <c r="OK72" s="79"/>
      <c r="OL72" s="79"/>
      <c r="OM72" s="79"/>
      <c r="ON72" s="79"/>
      <c r="OO72" s="79"/>
      <c r="OP72" s="79"/>
      <c r="OQ72" s="79"/>
      <c r="OR72" s="79"/>
      <c r="OS72" s="79"/>
      <c r="OT72" s="79"/>
      <c r="OU72" s="79"/>
      <c r="OV72" s="79"/>
      <c r="OW72" s="79"/>
      <c r="OX72" s="79"/>
      <c r="OY72" s="79"/>
      <c r="OZ72" s="79"/>
      <c r="PA72" s="79"/>
      <c r="PB72" s="79"/>
      <c r="PC72" s="79"/>
      <c r="PD72" s="79"/>
      <c r="PE72" s="79"/>
      <c r="PF72" s="79"/>
      <c r="PG72" s="79"/>
      <c r="PH72" s="79"/>
      <c r="PI72" s="79"/>
      <c r="PJ72" s="79"/>
      <c r="PK72" s="79"/>
      <c r="PL72" s="79"/>
      <c r="PM72" s="79"/>
      <c r="PN72" s="79"/>
      <c r="PO72" s="79"/>
      <c r="PP72" s="79"/>
      <c r="PQ72" s="79"/>
      <c r="PR72" s="79"/>
      <c r="PS72" s="79"/>
      <c r="PT72" s="79"/>
      <c r="PU72" s="79"/>
      <c r="PV72" s="79"/>
      <c r="PW72" s="79"/>
      <c r="PX72" s="79"/>
      <c r="PY72" s="79"/>
      <c r="PZ72" s="79"/>
      <c r="QA72" s="79"/>
      <c r="QB72" s="79"/>
      <c r="QC72" s="79"/>
      <c r="QD72" s="79"/>
      <c r="QE72" s="79"/>
      <c r="QF72" s="79"/>
      <c r="QG72" s="79"/>
      <c r="QH72" s="79"/>
      <c r="QI72" s="79"/>
      <c r="QJ72" s="79"/>
      <c r="QK72" s="79"/>
      <c r="QL72" s="79"/>
      <c r="QM72" s="79"/>
      <c r="QN72" s="79"/>
      <c r="QO72" s="79"/>
      <c r="QP72" s="79"/>
      <c r="QQ72" s="79"/>
      <c r="QR72" s="79"/>
      <c r="QS72" s="79"/>
      <c r="QT72" s="79"/>
      <c r="QU72" s="79"/>
      <c r="QV72" s="79"/>
      <c r="QW72" s="79"/>
      <c r="QX72" s="79"/>
      <c r="QY72" s="79"/>
      <c r="QZ72" s="79"/>
      <c r="RA72" s="79"/>
      <c r="RB72" s="79"/>
      <c r="RC72" s="79"/>
      <c r="RD72" s="79"/>
      <c r="RE72" s="79"/>
      <c r="RF72" s="79"/>
      <c r="RG72" s="79"/>
      <c r="RH72" s="79"/>
      <c r="RI72" s="79"/>
      <c r="RJ72" s="79"/>
      <c r="RK72" s="79"/>
      <c r="RL72" s="79"/>
      <c r="RM72" s="79"/>
      <c r="RN72" s="79"/>
      <c r="RO72" s="79"/>
      <c r="RP72" s="79"/>
      <c r="RQ72" s="79"/>
      <c r="RR72" s="79"/>
      <c r="RS72" s="79"/>
      <c r="RT72" s="79"/>
      <c r="RU72" s="79"/>
      <c r="RV72" s="79"/>
      <c r="RW72" s="79"/>
      <c r="RX72" s="79"/>
      <c r="RY72" s="79"/>
      <c r="RZ72" s="79"/>
      <c r="SA72" s="79"/>
      <c r="SB72" s="79"/>
      <c r="SC72" s="79"/>
      <c r="SD72" s="79"/>
      <c r="SE72" s="79"/>
      <c r="SF72" s="79"/>
      <c r="SG72" s="79"/>
      <c r="SH72" s="79"/>
      <c r="SI72" s="79"/>
      <c r="SJ72" s="79"/>
      <c r="SK72" s="79"/>
      <c r="SL72" s="79"/>
      <c r="SM72" s="79"/>
      <c r="SN72" s="79"/>
      <c r="SO72" s="79"/>
      <c r="SP72" s="79"/>
      <c r="SQ72" s="79"/>
      <c r="SR72" s="79"/>
      <c r="SS72" s="79"/>
      <c r="ST72" s="79"/>
      <c r="SU72" s="79"/>
      <c r="SV72" s="79"/>
      <c r="SW72" s="79"/>
      <c r="SX72" s="79"/>
      <c r="SY72" s="79"/>
      <c r="SZ72" s="79"/>
      <c r="TA72" s="79"/>
      <c r="TB72" s="79"/>
      <c r="TC72" s="79"/>
      <c r="TD72" s="79"/>
      <c r="TE72" s="79"/>
      <c r="TF72" s="79"/>
      <c r="TG72" s="79"/>
      <c r="TH72" s="79"/>
      <c r="TI72" s="79"/>
      <c r="TJ72" s="79"/>
      <c r="TK72" s="79"/>
      <c r="TL72" s="79"/>
      <c r="TM72" s="79"/>
      <c r="TN72" s="79"/>
      <c r="TO72" s="79"/>
      <c r="TP72" s="79"/>
      <c r="TQ72" s="79"/>
      <c r="TR72" s="79"/>
      <c r="TS72" s="79"/>
      <c r="TT72" s="79"/>
      <c r="TU72" s="79"/>
      <c r="TV72" s="79"/>
      <c r="TW72" s="79"/>
      <c r="TX72" s="79"/>
      <c r="TY72" s="79"/>
      <c r="TZ72" s="79"/>
      <c r="UA72" s="79"/>
      <c r="UB72" s="79"/>
      <c r="UC72" s="79"/>
      <c r="UD72" s="79"/>
      <c r="UE72" s="79"/>
      <c r="UF72" s="79"/>
      <c r="UG72" s="79"/>
      <c r="UH72" s="79"/>
      <c r="UI72" s="79"/>
      <c r="UJ72" s="79"/>
      <c r="UK72" s="79"/>
      <c r="UL72" s="79"/>
      <c r="UM72" s="79"/>
      <c r="UN72" s="79"/>
      <c r="UO72" s="79"/>
      <c r="UP72" s="79"/>
      <c r="UQ72" s="79"/>
      <c r="UR72" s="79"/>
      <c r="US72" s="79"/>
      <c r="UT72" s="79"/>
      <c r="UU72" s="79"/>
      <c r="UV72" s="79"/>
      <c r="UW72" s="79"/>
      <c r="UX72" s="79"/>
      <c r="UY72" s="79"/>
      <c r="UZ72" s="79"/>
      <c r="VA72" s="79"/>
      <c r="VB72" s="79"/>
      <c r="VC72" s="79"/>
      <c r="VD72" s="79"/>
      <c r="VE72" s="79"/>
      <c r="VF72" s="79"/>
      <c r="VG72" s="79"/>
      <c r="VH72" s="79"/>
      <c r="VI72" s="79"/>
      <c r="VJ72" s="79"/>
      <c r="VK72" s="79"/>
      <c r="VL72" s="79"/>
      <c r="VM72" s="79"/>
      <c r="VN72" s="79"/>
      <c r="VO72" s="79"/>
      <c r="VP72" s="79"/>
      <c r="VQ72" s="79"/>
      <c r="VR72" s="79"/>
      <c r="VS72" s="79"/>
      <c r="VT72" s="79"/>
      <c r="VU72" s="79"/>
      <c r="VV72" s="79"/>
      <c r="VW72" s="79"/>
      <c r="VX72" s="79"/>
      <c r="VY72" s="79"/>
      <c r="VZ72" s="79"/>
      <c r="WA72" s="79"/>
      <c r="WB72" s="79"/>
      <c r="WC72" s="79"/>
      <c r="WD72" s="79"/>
      <c r="WE72" s="79"/>
      <c r="WF72" s="79"/>
      <c r="WG72" s="79"/>
      <c r="WH72" s="79"/>
      <c r="WI72" s="79"/>
      <c r="WJ72" s="79"/>
      <c r="WK72" s="79"/>
      <c r="WL72" s="79"/>
      <c r="WM72" s="79"/>
      <c r="WN72" s="79"/>
      <c r="WO72" s="79"/>
      <c r="WP72" s="79"/>
      <c r="WQ72" s="79"/>
      <c r="WR72" s="79"/>
      <c r="WS72" s="79"/>
      <c r="WT72" s="79"/>
      <c r="WU72" s="79"/>
      <c r="WV72" s="79"/>
      <c r="WW72" s="79"/>
      <c r="WX72" s="79"/>
      <c r="WY72" s="79"/>
      <c r="WZ72" s="79"/>
      <c r="XA72" s="79"/>
      <c r="XB72" s="79"/>
      <c r="XC72" s="79"/>
      <c r="XD72" s="79"/>
      <c r="XE72" s="79"/>
      <c r="XF72" s="79"/>
      <c r="XG72" s="79"/>
      <c r="XH72" s="79"/>
      <c r="XI72" s="79"/>
      <c r="XJ72" s="79"/>
      <c r="XK72" s="79"/>
      <c r="XL72" s="79"/>
      <c r="XM72" s="79"/>
      <c r="XN72" s="79"/>
      <c r="XO72" s="79"/>
      <c r="XP72" s="79"/>
      <c r="XQ72" s="79"/>
      <c r="XR72" s="79"/>
      <c r="XS72" s="79"/>
      <c r="XT72" s="79"/>
      <c r="XU72" s="79"/>
      <c r="XV72" s="79"/>
      <c r="XW72" s="79"/>
      <c r="XX72" s="79"/>
      <c r="XY72" s="79"/>
      <c r="XZ72" s="79"/>
      <c r="YA72" s="79"/>
      <c r="YB72" s="79"/>
      <c r="YC72" s="79"/>
      <c r="YD72" s="79"/>
      <c r="YE72" s="79"/>
      <c r="YF72" s="79"/>
      <c r="YG72" s="79"/>
      <c r="YH72" s="79"/>
      <c r="YI72" s="79"/>
      <c r="YJ72" s="79"/>
      <c r="YK72" s="79"/>
      <c r="YL72" s="79"/>
      <c r="YM72" s="79"/>
      <c r="YN72" s="79"/>
      <c r="YO72" s="79"/>
      <c r="YP72" s="79"/>
      <c r="YQ72" s="79"/>
      <c r="YR72" s="79"/>
      <c r="YS72" s="79"/>
      <c r="YT72" s="79"/>
      <c r="YU72" s="79"/>
      <c r="YV72" s="79"/>
      <c r="YW72" s="79"/>
      <c r="YX72" s="79"/>
      <c r="YY72" s="79"/>
      <c r="YZ72" s="79"/>
      <c r="ZA72" s="79"/>
      <c r="ZB72" s="79"/>
      <c r="ZC72" s="79"/>
      <c r="ZD72" s="79"/>
      <c r="ZE72" s="79"/>
      <c r="ZF72" s="79"/>
      <c r="ZG72" s="79"/>
      <c r="ZH72" s="79"/>
      <c r="ZI72" s="79"/>
      <c r="ZJ72" s="79"/>
      <c r="ZK72" s="79"/>
      <c r="ZL72" s="79"/>
      <c r="ZM72" s="79"/>
      <c r="ZN72" s="79"/>
      <c r="ZO72" s="79"/>
      <c r="ZP72" s="79"/>
      <c r="ZQ72" s="79"/>
      <c r="ZR72" s="79"/>
      <c r="ZS72" s="79"/>
      <c r="ZT72" s="79"/>
      <c r="ZU72" s="79"/>
      <c r="ZV72" s="79"/>
      <c r="ZW72" s="79"/>
      <c r="ZX72" s="79"/>
      <c r="ZY72" s="79"/>
      <c r="ZZ72" s="79"/>
      <c r="AAA72" s="79"/>
      <c r="AAB72" s="79"/>
      <c r="AAC72" s="79"/>
      <c r="AAD72" s="79"/>
      <c r="AAE72" s="79"/>
      <c r="AAF72" s="79"/>
      <c r="AAG72" s="79"/>
      <c r="AAH72" s="79"/>
      <c r="AAI72" s="79"/>
      <c r="AAJ72" s="79"/>
      <c r="AAK72" s="79"/>
      <c r="AAL72" s="79"/>
      <c r="AAM72" s="79"/>
      <c r="AAN72" s="79"/>
      <c r="AAO72" s="79"/>
      <c r="AAP72" s="79"/>
      <c r="AAQ72" s="79"/>
      <c r="AAR72" s="79"/>
      <c r="AAS72" s="79"/>
      <c r="AAT72" s="79"/>
      <c r="AAU72" s="79"/>
      <c r="AAV72" s="79"/>
      <c r="AAW72" s="79"/>
      <c r="AAX72" s="79"/>
      <c r="AAY72" s="79"/>
      <c r="AAZ72" s="79"/>
      <c r="ABA72" s="79"/>
      <c r="ABB72" s="79"/>
      <c r="ABC72" s="79"/>
      <c r="ABD72" s="79"/>
      <c r="ABE72" s="79"/>
      <c r="ABF72" s="79"/>
      <c r="ABG72" s="79"/>
      <c r="ABH72" s="79"/>
      <c r="ABI72" s="79"/>
      <c r="ABJ72" s="79"/>
      <c r="ABK72" s="79"/>
      <c r="ABL72" s="79"/>
      <c r="ABM72" s="79"/>
      <c r="ABN72" s="79"/>
      <c r="ABO72" s="79"/>
      <c r="ABP72" s="79"/>
      <c r="ABQ72" s="79"/>
      <c r="ABR72" s="79"/>
      <c r="ABS72" s="79"/>
      <c r="ABT72" s="79"/>
      <c r="ABU72" s="79"/>
      <c r="ABV72" s="79"/>
      <c r="ABW72" s="79"/>
      <c r="ABX72" s="79"/>
      <c r="ABY72" s="79"/>
      <c r="ABZ72" s="79"/>
      <c r="ACA72" s="79"/>
      <c r="ACB72" s="79"/>
      <c r="ACC72" s="79"/>
      <c r="ACD72" s="79"/>
      <c r="ACE72" s="79"/>
      <c r="ACF72" s="79"/>
      <c r="ACG72" s="79"/>
      <c r="ACH72" s="79"/>
      <c r="ACI72" s="79"/>
      <c r="ACJ72" s="79"/>
      <c r="ACK72" s="79"/>
      <c r="ACL72" s="79"/>
      <c r="ACM72" s="79"/>
      <c r="ACN72" s="79"/>
      <c r="ACO72" s="79"/>
      <c r="ACP72" s="79"/>
      <c r="ACQ72" s="79"/>
      <c r="ACR72" s="79"/>
      <c r="ACS72" s="79"/>
      <c r="ACT72" s="79"/>
      <c r="ACU72" s="79"/>
      <c r="ACV72" s="79"/>
      <c r="ACW72" s="79"/>
      <c r="ACX72" s="79"/>
      <c r="ACY72" s="79"/>
      <c r="ACZ72" s="79"/>
      <c r="ADA72" s="79"/>
      <c r="ADB72" s="79"/>
      <c r="ADC72" s="79"/>
      <c r="ADD72" s="79"/>
      <c r="ADE72" s="79"/>
      <c r="ADF72" s="79"/>
      <c r="ADG72" s="79"/>
      <c r="ADH72" s="79"/>
      <c r="ADI72" s="79"/>
      <c r="ADJ72" s="79"/>
      <c r="ADK72" s="79"/>
      <c r="ADL72" s="79"/>
      <c r="ADM72" s="79"/>
      <c r="ADN72" s="79"/>
      <c r="ADO72" s="79"/>
      <c r="ADP72" s="79"/>
      <c r="ADQ72" s="79"/>
      <c r="ADR72" s="79"/>
      <c r="ADS72" s="79"/>
      <c r="ADT72" s="79"/>
      <c r="ADU72" s="79"/>
      <c r="ADV72" s="79"/>
      <c r="ADW72" s="79"/>
      <c r="ADX72" s="79"/>
      <c r="ADY72" s="79"/>
      <c r="ADZ72" s="79"/>
      <c r="AEA72" s="79"/>
      <c r="AEB72" s="79"/>
      <c r="AEC72" s="79"/>
      <c r="AED72" s="79"/>
      <c r="AEE72" s="79"/>
      <c r="AEF72" s="79"/>
      <c r="AEG72" s="79"/>
      <c r="AEH72" s="79"/>
      <c r="AEI72" s="79"/>
      <c r="AEJ72" s="79"/>
      <c r="AEK72" s="79"/>
      <c r="AEL72" s="79"/>
      <c r="AEM72" s="79"/>
      <c r="AEN72" s="79"/>
      <c r="AEO72" s="79"/>
      <c r="AEP72" s="79"/>
      <c r="AEQ72" s="79"/>
      <c r="AER72" s="79"/>
      <c r="AES72" s="79"/>
      <c r="AET72" s="79"/>
      <c r="AEU72" s="79"/>
      <c r="AEV72" s="79"/>
      <c r="AEW72" s="79"/>
      <c r="AEX72" s="79"/>
      <c r="AEY72" s="79"/>
      <c r="AEZ72" s="79"/>
      <c r="AFA72" s="79"/>
      <c r="AFB72" s="79"/>
      <c r="AFC72" s="79"/>
      <c r="AFD72" s="79"/>
      <c r="AFE72" s="79"/>
      <c r="AFF72" s="79"/>
      <c r="AFG72" s="79"/>
      <c r="AFH72" s="79"/>
      <c r="AFI72" s="79"/>
      <c r="AFJ72" s="79"/>
      <c r="AFK72" s="79"/>
      <c r="AFL72" s="79"/>
      <c r="AFM72" s="79"/>
      <c r="AFN72" s="79"/>
      <c r="AFO72" s="79"/>
      <c r="AFP72" s="79"/>
      <c r="AFQ72" s="79"/>
      <c r="AFR72" s="79"/>
      <c r="AFS72" s="79"/>
      <c r="AFT72" s="79"/>
      <c r="AFU72" s="79"/>
      <c r="AFV72" s="79"/>
      <c r="AFW72" s="79"/>
      <c r="AFX72" s="79"/>
      <c r="AFY72" s="79"/>
      <c r="AFZ72" s="79"/>
      <c r="AGA72" s="79"/>
      <c r="AGB72" s="79"/>
      <c r="AGC72" s="79"/>
      <c r="AGD72" s="79"/>
      <c r="AGE72" s="79"/>
      <c r="AGF72" s="79"/>
      <c r="AGG72" s="79"/>
      <c r="AGH72" s="79"/>
      <c r="AGI72" s="79"/>
      <c r="AGJ72" s="79"/>
      <c r="AGK72" s="79"/>
      <c r="AGL72" s="79"/>
      <c r="AGM72" s="79"/>
      <c r="AGN72" s="79"/>
      <c r="AGO72" s="79"/>
      <c r="AGP72" s="79"/>
      <c r="AGQ72" s="79"/>
      <c r="AGR72" s="79"/>
      <c r="AGS72" s="79"/>
      <c r="AGT72" s="79"/>
      <c r="AGU72" s="79"/>
      <c r="AGV72" s="79"/>
      <c r="AGW72" s="79"/>
      <c r="AGX72" s="79"/>
      <c r="AGY72" s="79"/>
      <c r="AGZ72" s="79"/>
      <c r="AHA72" s="79"/>
      <c r="AHB72" s="79"/>
      <c r="AHC72" s="79"/>
      <c r="AHD72" s="79"/>
      <c r="AHE72" s="79"/>
      <c r="AHF72" s="79"/>
      <c r="AHG72" s="79"/>
      <c r="AHH72" s="79"/>
      <c r="AHI72" s="79"/>
      <c r="AHJ72" s="79"/>
      <c r="AHK72" s="79"/>
      <c r="AHL72" s="79"/>
      <c r="AHM72" s="79"/>
      <c r="AHN72" s="79"/>
      <c r="AHO72" s="79"/>
      <c r="AHP72" s="79"/>
      <c r="AHQ72" s="79"/>
      <c r="AHR72" s="79"/>
      <c r="AHS72" s="79"/>
      <c r="AHT72" s="79"/>
      <c r="AHU72" s="79"/>
      <c r="AHV72" s="79"/>
      <c r="AHW72" s="79"/>
      <c r="AHX72" s="79"/>
      <c r="AHY72" s="79"/>
      <c r="AHZ72" s="79"/>
      <c r="AIA72" s="79"/>
      <c r="AIB72" s="79"/>
      <c r="AIC72" s="79"/>
      <c r="AID72" s="79"/>
      <c r="AIE72" s="79"/>
      <c r="AIF72" s="79"/>
      <c r="AIG72" s="79"/>
      <c r="AIH72" s="79"/>
      <c r="AII72" s="79"/>
      <c r="AIJ72" s="79"/>
      <c r="AIK72" s="79"/>
      <c r="AIL72" s="79"/>
      <c r="AIM72" s="79"/>
      <c r="AIN72" s="79"/>
      <c r="AIO72" s="79"/>
      <c r="AIP72" s="79"/>
      <c r="AIQ72" s="79"/>
      <c r="AIR72" s="79"/>
      <c r="AIS72" s="79"/>
      <c r="AIT72" s="79"/>
      <c r="AIU72" s="79"/>
      <c r="AIV72" s="79"/>
      <c r="AIW72" s="79"/>
      <c r="AIX72" s="79"/>
      <c r="AIY72" s="79"/>
      <c r="AIZ72" s="79"/>
      <c r="AJA72" s="79"/>
      <c r="AJB72" s="79"/>
      <c r="AJC72" s="79"/>
      <c r="AJD72" s="79"/>
      <c r="AJE72" s="79"/>
      <c r="AJF72" s="79"/>
      <c r="AJG72" s="79"/>
      <c r="AJH72" s="79"/>
      <c r="AJI72" s="79"/>
      <c r="AJJ72" s="79"/>
      <c r="AJK72" s="79"/>
      <c r="AJL72" s="79"/>
      <c r="AJM72" s="79"/>
      <c r="AJN72" s="79"/>
      <c r="AJO72" s="79"/>
      <c r="AJP72" s="79"/>
      <c r="AJQ72" s="79"/>
      <c r="AJR72" s="79"/>
      <c r="AJS72" s="79"/>
      <c r="AJT72" s="79"/>
      <c r="AJU72" s="79"/>
      <c r="AJV72" s="79"/>
      <c r="AJW72" s="79"/>
      <c r="AJX72" s="79"/>
      <c r="AJY72" s="79"/>
      <c r="AJZ72" s="79"/>
      <c r="AKA72" s="79"/>
      <c r="AKB72" s="79"/>
      <c r="AKC72" s="79"/>
      <c r="AKD72" s="79"/>
      <c r="AKE72" s="79"/>
      <c r="AKF72" s="79"/>
      <c r="AKG72" s="79"/>
      <c r="AKH72" s="79"/>
      <c r="AKI72" s="79"/>
      <c r="AKJ72" s="79"/>
      <c r="AKK72" s="79"/>
      <c r="AKL72" s="79"/>
      <c r="AKM72" s="79"/>
      <c r="AKN72" s="79"/>
      <c r="AKO72" s="79"/>
      <c r="AKP72" s="79"/>
      <c r="AKQ72" s="79"/>
      <c r="AKR72" s="79"/>
      <c r="AKS72" s="79"/>
      <c r="AKT72" s="79"/>
      <c r="AKU72" s="79"/>
      <c r="AKV72" s="79"/>
      <c r="AKW72" s="79"/>
      <c r="AKX72" s="79"/>
      <c r="AKY72" s="79"/>
      <c r="AKZ72" s="79"/>
      <c r="ALA72" s="79"/>
      <c r="ALB72" s="79"/>
      <c r="ALC72" s="79"/>
      <c r="ALD72" s="79"/>
      <c r="ALE72" s="79"/>
      <c r="ALF72" s="79"/>
      <c r="ALG72" s="79"/>
      <c r="ALH72" s="79"/>
      <c r="ALI72" s="79"/>
      <c r="ALJ72" s="79"/>
      <c r="ALK72" s="79"/>
      <c r="ALL72" s="79"/>
      <c r="ALM72" s="79"/>
      <c r="ALN72" s="79"/>
      <c r="ALO72" s="79"/>
      <c r="ALP72" s="79"/>
      <c r="ALQ72" s="79"/>
      <c r="ALR72" s="79"/>
      <c r="ALS72" s="79"/>
      <c r="ALT72" s="79"/>
      <c r="ALU72" s="79"/>
      <c r="ALV72" s="79"/>
      <c r="ALW72" s="79"/>
      <c r="ALX72" s="79"/>
      <c r="ALY72" s="79"/>
      <c r="ALZ72" s="79"/>
      <c r="AMA72" s="79"/>
      <c r="AMB72" s="79"/>
      <c r="AMC72" s="79"/>
      <c r="AMD72" s="79"/>
      <c r="AME72" s="79"/>
      <c r="AMF72" s="79"/>
      <c r="AMG72" s="79"/>
      <c r="AMH72" s="79"/>
      <c r="AMI72" s="79"/>
      <c r="AMJ72" s="79"/>
      <c r="AMK72" s="79"/>
    </row>
    <row r="73" spans="1:1025">
      <c r="C73" s="496">
        <v>38</v>
      </c>
      <c r="D73" s="496"/>
      <c r="E73" s="86">
        <v>40441</v>
      </c>
      <c r="F73" s="86">
        <v>40442</v>
      </c>
      <c r="G73" s="86">
        <v>40443</v>
      </c>
      <c r="H73" s="86">
        <v>40444</v>
      </c>
      <c r="I73" s="86">
        <v>40445</v>
      </c>
      <c r="J73" s="86">
        <v>40446</v>
      </c>
      <c r="K73" s="86">
        <v>40447</v>
      </c>
    </row>
    <row r="74" spans="1:1025" ht="12.75" customHeight="1">
      <c r="C74" s="499" t="s">
        <v>73</v>
      </c>
      <c r="D74" s="533" t="s">
        <v>74</v>
      </c>
      <c r="E74" s="538"/>
      <c r="F74" s="553" t="s">
        <v>486</v>
      </c>
      <c r="G74" s="558" t="s">
        <v>229</v>
      </c>
      <c r="H74" s="503"/>
      <c r="I74" s="534"/>
      <c r="J74" s="569" t="s">
        <v>485</v>
      </c>
      <c r="K74" s="563" t="s">
        <v>77</v>
      </c>
    </row>
    <row r="75" spans="1:1025" s="133" customFormat="1" ht="12.75" customHeight="1">
      <c r="A75" s="79"/>
      <c r="B75" s="79"/>
      <c r="C75" s="499"/>
      <c r="D75" s="533"/>
      <c r="E75" s="538"/>
      <c r="F75" s="521"/>
      <c r="G75" s="558"/>
      <c r="H75" s="504"/>
      <c r="I75" s="534"/>
      <c r="J75" s="570"/>
      <c r="K75" s="564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  <c r="AMC75" s="79"/>
      <c r="AMD75" s="79"/>
      <c r="AME75" s="79"/>
      <c r="AMF75" s="79"/>
      <c r="AMG75" s="79"/>
      <c r="AMH75" s="79"/>
      <c r="AMI75" s="79"/>
      <c r="AMJ75" s="79"/>
      <c r="AMK75" s="79"/>
    </row>
    <row r="76" spans="1:1025" ht="12.75" customHeight="1">
      <c r="C76" s="499"/>
      <c r="D76" s="533"/>
      <c r="E76" s="538"/>
      <c r="F76" s="521"/>
      <c r="G76" s="558"/>
      <c r="H76" s="504"/>
      <c r="I76" s="534"/>
      <c r="J76" s="570"/>
      <c r="K76" s="564"/>
    </row>
    <row r="77" spans="1:1025" ht="12.75" customHeight="1">
      <c r="C77" s="499"/>
      <c r="D77" s="533"/>
      <c r="E77" s="538"/>
      <c r="F77" s="129"/>
      <c r="G77" s="126"/>
      <c r="H77" s="504"/>
      <c r="I77" s="536"/>
      <c r="J77" s="570"/>
      <c r="K77" s="564"/>
    </row>
    <row r="78" spans="1:1025" s="133" customFormat="1" ht="12.75" customHeight="1">
      <c r="A78" s="79"/>
      <c r="B78" s="79"/>
      <c r="C78" s="499"/>
      <c r="D78" s="533"/>
      <c r="E78" s="538"/>
      <c r="F78" s="545"/>
      <c r="G78" s="546" t="s">
        <v>89</v>
      </c>
      <c r="H78" s="504"/>
      <c r="I78" s="536"/>
      <c r="J78" s="570"/>
      <c r="K78" s="564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W78" s="79"/>
      <c r="IX78" s="79"/>
      <c r="IY78" s="79"/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E78" s="79"/>
      <c r="MF78" s="79"/>
      <c r="MG78" s="79"/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V78" s="79"/>
      <c r="NW78" s="79"/>
      <c r="NX78" s="79"/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M78" s="79"/>
      <c r="PN78" s="79"/>
      <c r="PO78" s="79"/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D78" s="79"/>
      <c r="RE78" s="79"/>
      <c r="RF78" s="79"/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U78" s="79"/>
      <c r="SV78" s="79"/>
      <c r="SW78" s="79"/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L78" s="79"/>
      <c r="UM78" s="79"/>
      <c r="UN78" s="79"/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C78" s="79"/>
      <c r="WD78" s="79"/>
      <c r="WE78" s="79"/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T78" s="79"/>
      <c r="XU78" s="79"/>
      <c r="XV78" s="79"/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K78" s="79"/>
      <c r="ZL78" s="79"/>
      <c r="ZM78" s="79"/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B78" s="79"/>
      <c r="ABC78" s="79"/>
      <c r="ABD78" s="79"/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S78" s="79"/>
      <c r="ACT78" s="79"/>
      <c r="ACU78" s="79"/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J78" s="79"/>
      <c r="AEK78" s="79"/>
      <c r="AEL78" s="79"/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  <c r="AGA78" s="79"/>
      <c r="AGB78" s="79"/>
      <c r="AGC78" s="79"/>
      <c r="AGD78" s="79"/>
      <c r="AGE78" s="79"/>
      <c r="AGF78" s="79"/>
      <c r="AGG78" s="79"/>
      <c r="AGH78" s="79"/>
      <c r="AGI78" s="79"/>
      <c r="AGJ78" s="79"/>
      <c r="AGK78" s="79"/>
      <c r="AGL78" s="79"/>
      <c r="AGM78" s="79"/>
      <c r="AGN78" s="79"/>
      <c r="AGO78" s="79"/>
      <c r="AGP78" s="79"/>
      <c r="AGQ78" s="79"/>
      <c r="AGR78" s="79"/>
      <c r="AGS78" s="79"/>
      <c r="AGT78" s="79"/>
      <c r="AGU78" s="79"/>
      <c r="AGV78" s="79"/>
      <c r="AGW78" s="79"/>
      <c r="AGX78" s="79"/>
      <c r="AGY78" s="79"/>
      <c r="AGZ78" s="79"/>
      <c r="AHA78" s="79"/>
      <c r="AHB78" s="79"/>
      <c r="AHC78" s="79"/>
      <c r="AHD78" s="79"/>
      <c r="AHE78" s="79"/>
      <c r="AHF78" s="79"/>
      <c r="AHG78" s="79"/>
      <c r="AHH78" s="79"/>
      <c r="AHI78" s="79"/>
      <c r="AHJ78" s="79"/>
      <c r="AHK78" s="79"/>
      <c r="AHL78" s="79"/>
      <c r="AHM78" s="79"/>
      <c r="AHN78" s="79"/>
      <c r="AHO78" s="79"/>
      <c r="AHP78" s="79"/>
      <c r="AHQ78" s="79"/>
      <c r="AHR78" s="79"/>
      <c r="AHS78" s="79"/>
      <c r="AHT78" s="79"/>
      <c r="AHU78" s="79"/>
      <c r="AHV78" s="79"/>
      <c r="AHW78" s="79"/>
      <c r="AHX78" s="79"/>
      <c r="AHY78" s="79"/>
      <c r="AHZ78" s="79"/>
      <c r="AIA78" s="79"/>
      <c r="AIB78" s="79"/>
      <c r="AIC78" s="79"/>
      <c r="AID78" s="79"/>
      <c r="AIE78" s="79"/>
      <c r="AIF78" s="79"/>
      <c r="AIG78" s="79"/>
      <c r="AIH78" s="79"/>
      <c r="AII78" s="79"/>
      <c r="AIJ78" s="79"/>
      <c r="AIK78" s="79"/>
      <c r="AIL78" s="79"/>
      <c r="AIM78" s="79"/>
      <c r="AIN78" s="79"/>
      <c r="AIO78" s="79"/>
      <c r="AIP78" s="79"/>
      <c r="AIQ78" s="79"/>
      <c r="AIR78" s="79"/>
      <c r="AIS78" s="79"/>
      <c r="AIT78" s="79"/>
      <c r="AIU78" s="79"/>
      <c r="AIV78" s="79"/>
      <c r="AIW78" s="79"/>
      <c r="AIX78" s="79"/>
      <c r="AIY78" s="79"/>
      <c r="AIZ78" s="79"/>
      <c r="AJA78" s="79"/>
      <c r="AJB78" s="79"/>
      <c r="AJC78" s="79"/>
      <c r="AJD78" s="79"/>
      <c r="AJE78" s="79"/>
      <c r="AJF78" s="79"/>
      <c r="AJG78" s="79"/>
      <c r="AJH78" s="79"/>
      <c r="AJI78" s="79"/>
      <c r="AJJ78" s="79"/>
      <c r="AJK78" s="79"/>
      <c r="AJL78" s="79"/>
      <c r="AJM78" s="79"/>
      <c r="AJN78" s="79"/>
      <c r="AJO78" s="79"/>
      <c r="AJP78" s="79"/>
      <c r="AJQ78" s="79"/>
      <c r="AJR78" s="79"/>
      <c r="AJS78" s="79"/>
      <c r="AJT78" s="79"/>
      <c r="AJU78" s="79"/>
      <c r="AJV78" s="79"/>
      <c r="AJW78" s="79"/>
      <c r="AJX78" s="79"/>
      <c r="AJY78" s="79"/>
      <c r="AJZ78" s="79"/>
      <c r="AKA78" s="79"/>
      <c r="AKB78" s="79"/>
      <c r="AKC78" s="79"/>
      <c r="AKD78" s="79"/>
      <c r="AKE78" s="79"/>
      <c r="AKF78" s="79"/>
      <c r="AKG78" s="79"/>
      <c r="AKH78" s="79"/>
      <c r="AKI78" s="79"/>
      <c r="AKJ78" s="79"/>
      <c r="AKK78" s="79"/>
      <c r="AKL78" s="79"/>
      <c r="AKM78" s="79"/>
      <c r="AKN78" s="79"/>
      <c r="AKO78" s="79"/>
      <c r="AKP78" s="79"/>
      <c r="AKQ78" s="79"/>
      <c r="AKR78" s="79"/>
      <c r="AKS78" s="79"/>
      <c r="AKT78" s="79"/>
      <c r="AKU78" s="79"/>
      <c r="AKV78" s="79"/>
      <c r="AKW78" s="79"/>
      <c r="AKX78" s="79"/>
      <c r="AKY78" s="79"/>
      <c r="AKZ78" s="79"/>
      <c r="ALA78" s="79"/>
      <c r="ALB78" s="79"/>
      <c r="ALC78" s="79"/>
      <c r="ALD78" s="79"/>
      <c r="ALE78" s="79"/>
      <c r="ALF78" s="79"/>
      <c r="ALG78" s="79"/>
      <c r="ALH78" s="79"/>
      <c r="ALI78" s="79"/>
      <c r="ALJ78" s="79"/>
      <c r="ALK78" s="79"/>
      <c r="ALL78" s="79"/>
      <c r="ALM78" s="79"/>
      <c r="ALN78" s="79"/>
      <c r="ALO78" s="79"/>
      <c r="ALP78" s="79"/>
      <c r="ALQ78" s="79"/>
      <c r="ALR78" s="79"/>
      <c r="ALS78" s="79"/>
      <c r="ALT78" s="79"/>
      <c r="ALU78" s="79"/>
      <c r="ALV78" s="79"/>
      <c r="ALW78" s="79"/>
      <c r="ALX78" s="79"/>
      <c r="ALY78" s="79"/>
      <c r="ALZ78" s="79"/>
      <c r="AMA78" s="79"/>
      <c r="AMB78" s="79"/>
      <c r="AMC78" s="79"/>
      <c r="AMD78" s="79"/>
      <c r="AME78" s="79"/>
      <c r="AMF78" s="79"/>
      <c r="AMG78" s="79"/>
      <c r="AMH78" s="79"/>
      <c r="AMI78" s="79"/>
      <c r="AMJ78" s="79"/>
      <c r="AMK78" s="79"/>
    </row>
    <row r="79" spans="1:1025" ht="12.75" customHeight="1">
      <c r="C79" s="499"/>
      <c r="D79" s="533"/>
      <c r="E79" s="538"/>
      <c r="F79" s="545"/>
      <c r="G79" s="546"/>
      <c r="H79" s="504"/>
      <c r="I79" s="536"/>
      <c r="J79" s="570"/>
      <c r="K79" s="564"/>
    </row>
    <row r="80" spans="1:1025" ht="12.75" customHeight="1">
      <c r="C80" s="499"/>
      <c r="D80" s="533"/>
      <c r="E80" s="538"/>
      <c r="F80" s="128" t="s">
        <v>82</v>
      </c>
      <c r="G80" s="128" t="s">
        <v>82</v>
      </c>
      <c r="H80" s="505"/>
      <c r="I80" s="106"/>
      <c r="J80" s="571"/>
      <c r="K80" s="565"/>
    </row>
    <row r="82" spans="1:1025" ht="13.5" thickBot="1">
      <c r="C82" s="494">
        <v>7</v>
      </c>
      <c r="D82" s="494"/>
      <c r="E82" s="101" t="s">
        <v>66</v>
      </c>
      <c r="F82" s="84" t="s">
        <v>67</v>
      </c>
      <c r="G82" s="84" t="s">
        <v>68</v>
      </c>
      <c r="H82" s="84" t="s">
        <v>69</v>
      </c>
      <c r="I82" s="84" t="s">
        <v>70</v>
      </c>
      <c r="J82" s="84" t="s">
        <v>71</v>
      </c>
      <c r="K82" s="84" t="s">
        <v>72</v>
      </c>
    </row>
    <row r="83" spans="1:1025" s="133" customFormat="1">
      <c r="A83" s="79"/>
      <c r="B83" s="79"/>
      <c r="C83" s="532" t="s">
        <v>197</v>
      </c>
      <c r="D83" s="532"/>
      <c r="E83" s="139"/>
      <c r="F83" s="139">
        <v>24</v>
      </c>
      <c r="G83" s="139">
        <v>25</v>
      </c>
      <c r="H83" s="139"/>
      <c r="I83" s="139">
        <v>26</v>
      </c>
      <c r="J83" s="139"/>
      <c r="K83" s="13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W83" s="79"/>
      <c r="IX83" s="79"/>
      <c r="IY83" s="79"/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N83" s="79"/>
      <c r="KO83" s="79"/>
      <c r="KP83" s="79"/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E83" s="79"/>
      <c r="MF83" s="79"/>
      <c r="MG83" s="79"/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V83" s="79"/>
      <c r="NW83" s="79"/>
      <c r="NX83" s="79"/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M83" s="79"/>
      <c r="PN83" s="79"/>
      <c r="PO83" s="79"/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D83" s="79"/>
      <c r="RE83" s="79"/>
      <c r="RF83" s="79"/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U83" s="79"/>
      <c r="SV83" s="79"/>
      <c r="SW83" s="79"/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L83" s="79"/>
      <c r="UM83" s="79"/>
      <c r="UN83" s="79"/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C83" s="79"/>
      <c r="WD83" s="79"/>
      <c r="WE83" s="79"/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T83" s="79"/>
      <c r="XU83" s="79"/>
      <c r="XV83" s="79"/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K83" s="79"/>
      <c r="ZL83" s="79"/>
      <c r="ZM83" s="79"/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B83" s="79"/>
      <c r="ABC83" s="79"/>
      <c r="ABD83" s="79"/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S83" s="79"/>
      <c r="ACT83" s="79"/>
      <c r="ACU83" s="79"/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J83" s="79"/>
      <c r="AEK83" s="79"/>
      <c r="AEL83" s="79"/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  <c r="AGA83" s="79"/>
      <c r="AGB83" s="79"/>
      <c r="AGC83" s="79"/>
      <c r="AGD83" s="79"/>
      <c r="AGE83" s="79"/>
      <c r="AGF83" s="79"/>
      <c r="AGG83" s="79"/>
      <c r="AGH83" s="79"/>
      <c r="AGI83" s="79"/>
      <c r="AGJ83" s="79"/>
      <c r="AGK83" s="79"/>
      <c r="AGL83" s="79"/>
      <c r="AGM83" s="79"/>
      <c r="AGN83" s="79"/>
      <c r="AGO83" s="79"/>
      <c r="AGP83" s="79"/>
      <c r="AGQ83" s="79"/>
      <c r="AGR83" s="79"/>
      <c r="AGS83" s="79"/>
      <c r="AGT83" s="79"/>
      <c r="AGU83" s="79"/>
      <c r="AGV83" s="79"/>
      <c r="AGW83" s="79"/>
      <c r="AGX83" s="79"/>
      <c r="AGY83" s="79"/>
      <c r="AGZ83" s="79"/>
      <c r="AHA83" s="79"/>
      <c r="AHB83" s="79"/>
      <c r="AHC83" s="79"/>
      <c r="AHD83" s="79"/>
      <c r="AHE83" s="79"/>
      <c r="AHF83" s="79"/>
      <c r="AHG83" s="79"/>
      <c r="AHH83" s="79"/>
      <c r="AHI83" s="79"/>
      <c r="AHJ83" s="79"/>
      <c r="AHK83" s="79"/>
      <c r="AHL83" s="79"/>
      <c r="AHM83" s="79"/>
      <c r="AHN83" s="79"/>
      <c r="AHO83" s="79"/>
      <c r="AHP83" s="79"/>
      <c r="AHQ83" s="79"/>
      <c r="AHR83" s="79"/>
      <c r="AHS83" s="79"/>
      <c r="AHT83" s="79"/>
      <c r="AHU83" s="79"/>
      <c r="AHV83" s="79"/>
      <c r="AHW83" s="79"/>
      <c r="AHX83" s="79"/>
      <c r="AHY83" s="79"/>
      <c r="AHZ83" s="79"/>
      <c r="AIA83" s="79"/>
      <c r="AIB83" s="79"/>
      <c r="AIC83" s="79"/>
      <c r="AID83" s="79"/>
      <c r="AIE83" s="79"/>
      <c r="AIF83" s="79"/>
      <c r="AIG83" s="79"/>
      <c r="AIH83" s="79"/>
      <c r="AII83" s="79"/>
      <c r="AIJ83" s="79"/>
      <c r="AIK83" s="79"/>
      <c r="AIL83" s="79"/>
      <c r="AIM83" s="79"/>
      <c r="AIN83" s="79"/>
      <c r="AIO83" s="79"/>
      <c r="AIP83" s="79"/>
      <c r="AIQ83" s="79"/>
      <c r="AIR83" s="79"/>
      <c r="AIS83" s="79"/>
      <c r="AIT83" s="79"/>
      <c r="AIU83" s="79"/>
      <c r="AIV83" s="79"/>
      <c r="AIW83" s="79"/>
      <c r="AIX83" s="79"/>
      <c r="AIY83" s="79"/>
      <c r="AIZ83" s="79"/>
      <c r="AJA83" s="79"/>
      <c r="AJB83" s="79"/>
      <c r="AJC83" s="79"/>
      <c r="AJD83" s="79"/>
      <c r="AJE83" s="79"/>
      <c r="AJF83" s="79"/>
      <c r="AJG83" s="79"/>
      <c r="AJH83" s="79"/>
      <c r="AJI83" s="79"/>
      <c r="AJJ83" s="79"/>
      <c r="AJK83" s="79"/>
      <c r="AJL83" s="79"/>
      <c r="AJM83" s="79"/>
      <c r="AJN83" s="79"/>
      <c r="AJO83" s="79"/>
      <c r="AJP83" s="79"/>
      <c r="AJQ83" s="79"/>
      <c r="AJR83" s="79"/>
      <c r="AJS83" s="79"/>
      <c r="AJT83" s="79"/>
      <c r="AJU83" s="79"/>
      <c r="AJV83" s="79"/>
      <c r="AJW83" s="79"/>
      <c r="AJX83" s="79"/>
      <c r="AJY83" s="79"/>
      <c r="AJZ83" s="79"/>
      <c r="AKA83" s="79"/>
      <c r="AKB83" s="79"/>
      <c r="AKC83" s="79"/>
      <c r="AKD83" s="79"/>
      <c r="AKE83" s="79"/>
      <c r="AKF83" s="79"/>
      <c r="AKG83" s="79"/>
      <c r="AKH83" s="79"/>
      <c r="AKI83" s="79"/>
      <c r="AKJ83" s="79"/>
      <c r="AKK83" s="79"/>
      <c r="AKL83" s="79"/>
      <c r="AKM83" s="79"/>
      <c r="AKN83" s="79"/>
      <c r="AKO83" s="79"/>
      <c r="AKP83" s="79"/>
      <c r="AKQ83" s="79"/>
      <c r="AKR83" s="79"/>
      <c r="AKS83" s="79"/>
      <c r="AKT83" s="79"/>
      <c r="AKU83" s="79"/>
      <c r="AKV83" s="79"/>
      <c r="AKW83" s="79"/>
      <c r="AKX83" s="79"/>
      <c r="AKY83" s="79"/>
      <c r="AKZ83" s="79"/>
      <c r="ALA83" s="79"/>
      <c r="ALB83" s="79"/>
      <c r="ALC83" s="79"/>
      <c r="ALD83" s="79"/>
      <c r="ALE83" s="79"/>
      <c r="ALF83" s="79"/>
      <c r="ALG83" s="79"/>
      <c r="ALH83" s="79"/>
      <c r="ALI83" s="79"/>
      <c r="ALJ83" s="79"/>
      <c r="ALK83" s="79"/>
      <c r="ALL83" s="79"/>
      <c r="ALM83" s="79"/>
      <c r="ALN83" s="79"/>
      <c r="ALO83" s="79"/>
      <c r="ALP83" s="79"/>
      <c r="ALQ83" s="79"/>
      <c r="ALR83" s="79"/>
      <c r="ALS83" s="79"/>
      <c r="ALT83" s="79"/>
      <c r="ALU83" s="79"/>
      <c r="ALV83" s="79"/>
      <c r="ALW83" s="79"/>
      <c r="ALX83" s="79"/>
      <c r="ALY83" s="79"/>
      <c r="ALZ83" s="79"/>
      <c r="AMA83" s="79"/>
      <c r="AMB83" s="79"/>
      <c r="AMC83" s="79"/>
      <c r="AMD83" s="79"/>
      <c r="AME83" s="79"/>
      <c r="AMF83" s="79"/>
      <c r="AMG83" s="79"/>
      <c r="AMH83" s="79"/>
      <c r="AMI83" s="79"/>
      <c r="AMJ83" s="79"/>
      <c r="AMK83" s="79"/>
    </row>
    <row r="84" spans="1:1025">
      <c r="C84" s="496">
        <v>39</v>
      </c>
      <c r="D84" s="496"/>
      <c r="E84" s="86">
        <v>40448</v>
      </c>
      <c r="F84" s="86">
        <v>40449</v>
      </c>
      <c r="G84" s="86">
        <v>40450</v>
      </c>
      <c r="H84" s="86">
        <v>40451</v>
      </c>
      <c r="I84" s="86">
        <v>40452</v>
      </c>
      <c r="J84" s="86">
        <v>40453</v>
      </c>
      <c r="K84" s="86">
        <v>40454</v>
      </c>
    </row>
    <row r="85" spans="1:1025" ht="12.75" customHeight="1">
      <c r="C85" s="499" t="s">
        <v>73</v>
      </c>
      <c r="D85" s="533" t="s">
        <v>74</v>
      </c>
      <c r="E85" s="538"/>
      <c r="F85" s="547" t="s">
        <v>201</v>
      </c>
      <c r="G85" s="558" t="s">
        <v>230</v>
      </c>
      <c r="H85" s="503"/>
      <c r="I85" s="534"/>
      <c r="J85" s="535" t="s">
        <v>39</v>
      </c>
      <c r="K85" s="535"/>
    </row>
    <row r="86" spans="1:1025" s="133" customFormat="1" ht="12.75" customHeight="1">
      <c r="A86" s="79"/>
      <c r="B86" s="79"/>
      <c r="C86" s="499"/>
      <c r="D86" s="533"/>
      <c r="E86" s="538"/>
      <c r="F86" s="506"/>
      <c r="G86" s="558"/>
      <c r="H86" s="504"/>
      <c r="I86" s="534"/>
      <c r="J86" s="535"/>
      <c r="K86" s="535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  <c r="HH86" s="79"/>
      <c r="HI86" s="79"/>
      <c r="HJ86" s="79"/>
      <c r="HK86" s="79"/>
      <c r="HL86" s="79"/>
      <c r="HM86" s="79"/>
      <c r="HN86" s="79"/>
      <c r="HO86" s="79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79"/>
      <c r="IE86" s="79"/>
      <c r="IF86" s="79"/>
      <c r="IG86" s="79"/>
      <c r="IH86" s="79"/>
      <c r="II86" s="79"/>
      <c r="IJ86" s="79"/>
      <c r="IK86" s="79"/>
      <c r="IL86" s="79"/>
      <c r="IM86" s="79"/>
      <c r="IN86" s="79"/>
      <c r="IO86" s="79"/>
      <c r="IP86" s="79"/>
      <c r="IQ86" s="79"/>
      <c r="IR86" s="79"/>
      <c r="IS86" s="79"/>
      <c r="IT86" s="79"/>
      <c r="IU86" s="79"/>
      <c r="IV86" s="79"/>
      <c r="IW86" s="79"/>
      <c r="IX86" s="79"/>
      <c r="IY86" s="79"/>
      <c r="IZ86" s="79"/>
      <c r="JA86" s="79"/>
      <c r="JB86" s="79"/>
      <c r="JC86" s="79"/>
      <c r="JD86" s="79"/>
      <c r="JE86" s="79"/>
      <c r="JF86" s="79"/>
      <c r="JG86" s="79"/>
      <c r="JH86" s="79"/>
      <c r="JI86" s="79"/>
      <c r="JJ86" s="79"/>
      <c r="JK86" s="79"/>
      <c r="JL86" s="79"/>
      <c r="JM86" s="79"/>
      <c r="JN86" s="79"/>
      <c r="JO86" s="79"/>
      <c r="JP86" s="79"/>
      <c r="JQ86" s="79"/>
      <c r="JR86" s="79"/>
      <c r="JS86" s="79"/>
      <c r="JT86" s="79"/>
      <c r="JU86" s="79"/>
      <c r="JV86" s="79"/>
      <c r="JW86" s="79"/>
      <c r="JX86" s="79"/>
      <c r="JY86" s="79"/>
      <c r="JZ86" s="79"/>
      <c r="KA86" s="79"/>
      <c r="KB86" s="79"/>
      <c r="KC86" s="79"/>
      <c r="KD86" s="79"/>
      <c r="KE86" s="79"/>
      <c r="KF86" s="79"/>
      <c r="KG86" s="79"/>
      <c r="KH86" s="79"/>
      <c r="KI86" s="79"/>
      <c r="KJ86" s="79"/>
      <c r="KK86" s="79"/>
      <c r="KL86" s="79"/>
      <c r="KM86" s="79"/>
      <c r="KN86" s="79"/>
      <c r="KO86" s="79"/>
      <c r="KP86" s="79"/>
      <c r="KQ86" s="79"/>
      <c r="KR86" s="79"/>
      <c r="KS86" s="79"/>
      <c r="KT86" s="79"/>
      <c r="KU86" s="79"/>
      <c r="KV86" s="79"/>
      <c r="KW86" s="79"/>
      <c r="KX86" s="79"/>
      <c r="KY86" s="79"/>
      <c r="KZ86" s="79"/>
      <c r="LA86" s="79"/>
      <c r="LB86" s="79"/>
      <c r="LC86" s="79"/>
      <c r="LD86" s="79"/>
      <c r="LE86" s="79"/>
      <c r="LF86" s="79"/>
      <c r="LG86" s="79"/>
      <c r="LH86" s="79"/>
      <c r="LI86" s="79"/>
      <c r="LJ86" s="79"/>
      <c r="LK86" s="79"/>
      <c r="LL86" s="79"/>
      <c r="LM86" s="79"/>
      <c r="LN86" s="79"/>
      <c r="LO86" s="79"/>
      <c r="LP86" s="79"/>
      <c r="LQ86" s="79"/>
      <c r="LR86" s="79"/>
      <c r="LS86" s="79"/>
      <c r="LT86" s="79"/>
      <c r="LU86" s="79"/>
      <c r="LV86" s="79"/>
      <c r="LW86" s="79"/>
      <c r="LX86" s="79"/>
      <c r="LY86" s="79"/>
      <c r="LZ86" s="79"/>
      <c r="MA86" s="79"/>
      <c r="MB86" s="79"/>
      <c r="MC86" s="79"/>
      <c r="MD86" s="79"/>
      <c r="ME86" s="79"/>
      <c r="MF86" s="79"/>
      <c r="MG86" s="79"/>
      <c r="MH86" s="79"/>
      <c r="MI86" s="79"/>
      <c r="MJ86" s="79"/>
      <c r="MK86" s="79"/>
      <c r="ML86" s="79"/>
      <c r="MM86" s="79"/>
      <c r="MN86" s="79"/>
      <c r="MO86" s="79"/>
      <c r="MP86" s="79"/>
      <c r="MQ86" s="79"/>
      <c r="MR86" s="79"/>
      <c r="MS86" s="79"/>
      <c r="MT86" s="79"/>
      <c r="MU86" s="79"/>
      <c r="MV86" s="79"/>
      <c r="MW86" s="79"/>
      <c r="MX86" s="79"/>
      <c r="MY86" s="79"/>
      <c r="MZ86" s="79"/>
      <c r="NA86" s="79"/>
      <c r="NB86" s="79"/>
      <c r="NC86" s="79"/>
      <c r="ND86" s="79"/>
      <c r="NE86" s="79"/>
      <c r="NF86" s="79"/>
      <c r="NG86" s="79"/>
      <c r="NH86" s="79"/>
      <c r="NI86" s="79"/>
      <c r="NJ86" s="79"/>
      <c r="NK86" s="79"/>
      <c r="NL86" s="79"/>
      <c r="NM86" s="79"/>
      <c r="NN86" s="79"/>
      <c r="NO86" s="79"/>
      <c r="NP86" s="79"/>
      <c r="NQ86" s="79"/>
      <c r="NR86" s="79"/>
      <c r="NS86" s="79"/>
      <c r="NT86" s="79"/>
      <c r="NU86" s="79"/>
      <c r="NV86" s="79"/>
      <c r="NW86" s="79"/>
      <c r="NX86" s="79"/>
      <c r="NY86" s="79"/>
      <c r="NZ86" s="79"/>
      <c r="OA86" s="79"/>
      <c r="OB86" s="79"/>
      <c r="OC86" s="79"/>
      <c r="OD86" s="79"/>
      <c r="OE86" s="79"/>
      <c r="OF86" s="79"/>
      <c r="OG86" s="79"/>
      <c r="OH86" s="79"/>
      <c r="OI86" s="79"/>
      <c r="OJ86" s="79"/>
      <c r="OK86" s="79"/>
      <c r="OL86" s="79"/>
      <c r="OM86" s="79"/>
      <c r="ON86" s="79"/>
      <c r="OO86" s="79"/>
      <c r="OP86" s="79"/>
      <c r="OQ86" s="79"/>
      <c r="OR86" s="79"/>
      <c r="OS86" s="79"/>
      <c r="OT86" s="79"/>
      <c r="OU86" s="79"/>
      <c r="OV86" s="79"/>
      <c r="OW86" s="79"/>
      <c r="OX86" s="79"/>
      <c r="OY86" s="79"/>
      <c r="OZ86" s="79"/>
      <c r="PA86" s="79"/>
      <c r="PB86" s="79"/>
      <c r="PC86" s="79"/>
      <c r="PD86" s="79"/>
      <c r="PE86" s="79"/>
      <c r="PF86" s="79"/>
      <c r="PG86" s="79"/>
      <c r="PH86" s="79"/>
      <c r="PI86" s="79"/>
      <c r="PJ86" s="79"/>
      <c r="PK86" s="79"/>
      <c r="PL86" s="79"/>
      <c r="PM86" s="79"/>
      <c r="PN86" s="79"/>
      <c r="PO86" s="79"/>
      <c r="PP86" s="79"/>
      <c r="PQ86" s="79"/>
      <c r="PR86" s="79"/>
      <c r="PS86" s="79"/>
      <c r="PT86" s="79"/>
      <c r="PU86" s="79"/>
      <c r="PV86" s="79"/>
      <c r="PW86" s="79"/>
      <c r="PX86" s="79"/>
      <c r="PY86" s="79"/>
      <c r="PZ86" s="79"/>
      <c r="QA86" s="79"/>
      <c r="QB86" s="79"/>
      <c r="QC86" s="79"/>
      <c r="QD86" s="79"/>
      <c r="QE86" s="79"/>
      <c r="QF86" s="79"/>
      <c r="QG86" s="79"/>
      <c r="QH86" s="79"/>
      <c r="QI86" s="79"/>
      <c r="QJ86" s="79"/>
      <c r="QK86" s="79"/>
      <c r="QL86" s="79"/>
      <c r="QM86" s="79"/>
      <c r="QN86" s="79"/>
      <c r="QO86" s="79"/>
      <c r="QP86" s="79"/>
      <c r="QQ86" s="79"/>
      <c r="QR86" s="79"/>
      <c r="QS86" s="79"/>
      <c r="QT86" s="79"/>
      <c r="QU86" s="79"/>
      <c r="QV86" s="79"/>
      <c r="QW86" s="79"/>
      <c r="QX86" s="79"/>
      <c r="QY86" s="79"/>
      <c r="QZ86" s="79"/>
      <c r="RA86" s="79"/>
      <c r="RB86" s="79"/>
      <c r="RC86" s="79"/>
      <c r="RD86" s="79"/>
      <c r="RE86" s="79"/>
      <c r="RF86" s="79"/>
      <c r="RG86" s="79"/>
      <c r="RH86" s="79"/>
      <c r="RI86" s="79"/>
      <c r="RJ86" s="79"/>
      <c r="RK86" s="79"/>
      <c r="RL86" s="79"/>
      <c r="RM86" s="79"/>
      <c r="RN86" s="79"/>
      <c r="RO86" s="79"/>
      <c r="RP86" s="79"/>
      <c r="RQ86" s="79"/>
      <c r="RR86" s="79"/>
      <c r="RS86" s="79"/>
      <c r="RT86" s="79"/>
      <c r="RU86" s="79"/>
      <c r="RV86" s="79"/>
      <c r="RW86" s="79"/>
      <c r="RX86" s="79"/>
      <c r="RY86" s="79"/>
      <c r="RZ86" s="79"/>
      <c r="SA86" s="79"/>
      <c r="SB86" s="79"/>
      <c r="SC86" s="79"/>
      <c r="SD86" s="79"/>
      <c r="SE86" s="79"/>
      <c r="SF86" s="79"/>
      <c r="SG86" s="79"/>
      <c r="SH86" s="79"/>
      <c r="SI86" s="79"/>
      <c r="SJ86" s="79"/>
      <c r="SK86" s="79"/>
      <c r="SL86" s="79"/>
      <c r="SM86" s="79"/>
      <c r="SN86" s="79"/>
      <c r="SO86" s="79"/>
      <c r="SP86" s="79"/>
      <c r="SQ86" s="79"/>
      <c r="SR86" s="79"/>
      <c r="SS86" s="79"/>
      <c r="ST86" s="79"/>
      <c r="SU86" s="79"/>
      <c r="SV86" s="79"/>
      <c r="SW86" s="79"/>
      <c r="SX86" s="79"/>
      <c r="SY86" s="79"/>
      <c r="SZ86" s="79"/>
      <c r="TA86" s="79"/>
      <c r="TB86" s="79"/>
      <c r="TC86" s="79"/>
      <c r="TD86" s="79"/>
      <c r="TE86" s="79"/>
      <c r="TF86" s="79"/>
      <c r="TG86" s="79"/>
      <c r="TH86" s="79"/>
      <c r="TI86" s="79"/>
      <c r="TJ86" s="79"/>
      <c r="TK86" s="79"/>
      <c r="TL86" s="79"/>
      <c r="TM86" s="79"/>
      <c r="TN86" s="79"/>
      <c r="TO86" s="79"/>
      <c r="TP86" s="79"/>
      <c r="TQ86" s="79"/>
      <c r="TR86" s="79"/>
      <c r="TS86" s="79"/>
      <c r="TT86" s="79"/>
      <c r="TU86" s="79"/>
      <c r="TV86" s="79"/>
      <c r="TW86" s="79"/>
      <c r="TX86" s="79"/>
      <c r="TY86" s="79"/>
      <c r="TZ86" s="79"/>
      <c r="UA86" s="79"/>
      <c r="UB86" s="79"/>
      <c r="UC86" s="79"/>
      <c r="UD86" s="79"/>
      <c r="UE86" s="79"/>
      <c r="UF86" s="79"/>
      <c r="UG86" s="79"/>
      <c r="UH86" s="79"/>
      <c r="UI86" s="79"/>
      <c r="UJ86" s="79"/>
      <c r="UK86" s="79"/>
      <c r="UL86" s="79"/>
      <c r="UM86" s="79"/>
      <c r="UN86" s="79"/>
      <c r="UO86" s="79"/>
      <c r="UP86" s="79"/>
      <c r="UQ86" s="79"/>
      <c r="UR86" s="79"/>
      <c r="US86" s="79"/>
      <c r="UT86" s="79"/>
      <c r="UU86" s="79"/>
      <c r="UV86" s="79"/>
      <c r="UW86" s="79"/>
      <c r="UX86" s="79"/>
      <c r="UY86" s="79"/>
      <c r="UZ86" s="79"/>
      <c r="VA86" s="79"/>
      <c r="VB86" s="79"/>
      <c r="VC86" s="79"/>
      <c r="VD86" s="79"/>
      <c r="VE86" s="79"/>
      <c r="VF86" s="79"/>
      <c r="VG86" s="79"/>
      <c r="VH86" s="79"/>
      <c r="VI86" s="79"/>
      <c r="VJ86" s="79"/>
      <c r="VK86" s="79"/>
      <c r="VL86" s="79"/>
      <c r="VM86" s="79"/>
      <c r="VN86" s="79"/>
      <c r="VO86" s="79"/>
      <c r="VP86" s="79"/>
      <c r="VQ86" s="79"/>
      <c r="VR86" s="79"/>
      <c r="VS86" s="79"/>
      <c r="VT86" s="79"/>
      <c r="VU86" s="79"/>
      <c r="VV86" s="79"/>
      <c r="VW86" s="79"/>
      <c r="VX86" s="79"/>
      <c r="VY86" s="79"/>
      <c r="VZ86" s="79"/>
      <c r="WA86" s="79"/>
      <c r="WB86" s="79"/>
      <c r="WC86" s="79"/>
      <c r="WD86" s="79"/>
      <c r="WE86" s="79"/>
      <c r="WF86" s="79"/>
      <c r="WG86" s="79"/>
      <c r="WH86" s="79"/>
      <c r="WI86" s="79"/>
      <c r="WJ86" s="79"/>
      <c r="WK86" s="79"/>
      <c r="WL86" s="79"/>
      <c r="WM86" s="79"/>
      <c r="WN86" s="79"/>
      <c r="WO86" s="79"/>
      <c r="WP86" s="79"/>
      <c r="WQ86" s="79"/>
      <c r="WR86" s="79"/>
      <c r="WS86" s="79"/>
      <c r="WT86" s="79"/>
      <c r="WU86" s="79"/>
      <c r="WV86" s="79"/>
      <c r="WW86" s="79"/>
      <c r="WX86" s="79"/>
      <c r="WY86" s="79"/>
      <c r="WZ86" s="79"/>
      <c r="XA86" s="79"/>
      <c r="XB86" s="79"/>
      <c r="XC86" s="79"/>
      <c r="XD86" s="79"/>
      <c r="XE86" s="79"/>
      <c r="XF86" s="79"/>
      <c r="XG86" s="79"/>
      <c r="XH86" s="79"/>
      <c r="XI86" s="79"/>
      <c r="XJ86" s="79"/>
      <c r="XK86" s="79"/>
      <c r="XL86" s="79"/>
      <c r="XM86" s="79"/>
      <c r="XN86" s="79"/>
      <c r="XO86" s="79"/>
      <c r="XP86" s="79"/>
      <c r="XQ86" s="79"/>
      <c r="XR86" s="79"/>
      <c r="XS86" s="79"/>
      <c r="XT86" s="79"/>
      <c r="XU86" s="79"/>
      <c r="XV86" s="79"/>
      <c r="XW86" s="79"/>
      <c r="XX86" s="79"/>
      <c r="XY86" s="79"/>
      <c r="XZ86" s="79"/>
      <c r="YA86" s="79"/>
      <c r="YB86" s="79"/>
      <c r="YC86" s="79"/>
      <c r="YD86" s="79"/>
      <c r="YE86" s="79"/>
      <c r="YF86" s="79"/>
      <c r="YG86" s="79"/>
      <c r="YH86" s="79"/>
      <c r="YI86" s="79"/>
      <c r="YJ86" s="79"/>
      <c r="YK86" s="79"/>
      <c r="YL86" s="79"/>
      <c r="YM86" s="79"/>
      <c r="YN86" s="79"/>
      <c r="YO86" s="79"/>
      <c r="YP86" s="79"/>
      <c r="YQ86" s="79"/>
      <c r="YR86" s="79"/>
      <c r="YS86" s="79"/>
      <c r="YT86" s="79"/>
      <c r="YU86" s="79"/>
      <c r="YV86" s="79"/>
      <c r="YW86" s="79"/>
      <c r="YX86" s="79"/>
      <c r="YY86" s="79"/>
      <c r="YZ86" s="79"/>
      <c r="ZA86" s="79"/>
      <c r="ZB86" s="79"/>
      <c r="ZC86" s="79"/>
      <c r="ZD86" s="79"/>
      <c r="ZE86" s="79"/>
      <c r="ZF86" s="79"/>
      <c r="ZG86" s="79"/>
      <c r="ZH86" s="79"/>
      <c r="ZI86" s="79"/>
      <c r="ZJ86" s="79"/>
      <c r="ZK86" s="79"/>
      <c r="ZL86" s="79"/>
      <c r="ZM86" s="79"/>
      <c r="ZN86" s="79"/>
      <c r="ZO86" s="79"/>
      <c r="ZP86" s="79"/>
      <c r="ZQ86" s="79"/>
      <c r="ZR86" s="79"/>
      <c r="ZS86" s="79"/>
      <c r="ZT86" s="79"/>
      <c r="ZU86" s="79"/>
      <c r="ZV86" s="79"/>
      <c r="ZW86" s="79"/>
      <c r="ZX86" s="79"/>
      <c r="ZY86" s="79"/>
      <c r="ZZ86" s="79"/>
      <c r="AAA86" s="79"/>
      <c r="AAB86" s="79"/>
      <c r="AAC86" s="79"/>
      <c r="AAD86" s="79"/>
      <c r="AAE86" s="79"/>
      <c r="AAF86" s="79"/>
      <c r="AAG86" s="79"/>
      <c r="AAH86" s="79"/>
      <c r="AAI86" s="79"/>
      <c r="AAJ86" s="79"/>
      <c r="AAK86" s="79"/>
      <c r="AAL86" s="79"/>
      <c r="AAM86" s="79"/>
      <c r="AAN86" s="79"/>
      <c r="AAO86" s="79"/>
      <c r="AAP86" s="79"/>
      <c r="AAQ86" s="79"/>
      <c r="AAR86" s="79"/>
      <c r="AAS86" s="79"/>
      <c r="AAT86" s="79"/>
      <c r="AAU86" s="79"/>
      <c r="AAV86" s="79"/>
      <c r="AAW86" s="79"/>
      <c r="AAX86" s="79"/>
      <c r="AAY86" s="79"/>
      <c r="AAZ86" s="79"/>
      <c r="ABA86" s="79"/>
      <c r="ABB86" s="79"/>
      <c r="ABC86" s="79"/>
      <c r="ABD86" s="79"/>
      <c r="ABE86" s="79"/>
      <c r="ABF86" s="79"/>
      <c r="ABG86" s="79"/>
      <c r="ABH86" s="79"/>
      <c r="ABI86" s="79"/>
      <c r="ABJ86" s="79"/>
      <c r="ABK86" s="79"/>
      <c r="ABL86" s="79"/>
      <c r="ABM86" s="79"/>
      <c r="ABN86" s="79"/>
      <c r="ABO86" s="79"/>
      <c r="ABP86" s="79"/>
      <c r="ABQ86" s="79"/>
      <c r="ABR86" s="79"/>
      <c r="ABS86" s="79"/>
      <c r="ABT86" s="79"/>
      <c r="ABU86" s="79"/>
      <c r="ABV86" s="79"/>
      <c r="ABW86" s="79"/>
      <c r="ABX86" s="79"/>
      <c r="ABY86" s="79"/>
      <c r="ABZ86" s="79"/>
      <c r="ACA86" s="79"/>
      <c r="ACB86" s="79"/>
      <c r="ACC86" s="79"/>
      <c r="ACD86" s="79"/>
      <c r="ACE86" s="79"/>
      <c r="ACF86" s="79"/>
      <c r="ACG86" s="79"/>
      <c r="ACH86" s="79"/>
      <c r="ACI86" s="79"/>
      <c r="ACJ86" s="79"/>
      <c r="ACK86" s="79"/>
      <c r="ACL86" s="79"/>
      <c r="ACM86" s="79"/>
      <c r="ACN86" s="79"/>
      <c r="ACO86" s="79"/>
      <c r="ACP86" s="79"/>
      <c r="ACQ86" s="79"/>
      <c r="ACR86" s="79"/>
      <c r="ACS86" s="79"/>
      <c r="ACT86" s="79"/>
      <c r="ACU86" s="79"/>
      <c r="ACV86" s="79"/>
      <c r="ACW86" s="79"/>
      <c r="ACX86" s="79"/>
      <c r="ACY86" s="79"/>
      <c r="ACZ86" s="79"/>
      <c r="ADA86" s="79"/>
      <c r="ADB86" s="79"/>
      <c r="ADC86" s="79"/>
      <c r="ADD86" s="79"/>
      <c r="ADE86" s="79"/>
      <c r="ADF86" s="79"/>
      <c r="ADG86" s="79"/>
      <c r="ADH86" s="79"/>
      <c r="ADI86" s="79"/>
      <c r="ADJ86" s="79"/>
      <c r="ADK86" s="79"/>
      <c r="ADL86" s="79"/>
      <c r="ADM86" s="79"/>
      <c r="ADN86" s="79"/>
      <c r="ADO86" s="79"/>
      <c r="ADP86" s="79"/>
      <c r="ADQ86" s="79"/>
      <c r="ADR86" s="79"/>
      <c r="ADS86" s="79"/>
      <c r="ADT86" s="79"/>
      <c r="ADU86" s="79"/>
      <c r="ADV86" s="79"/>
      <c r="ADW86" s="79"/>
      <c r="ADX86" s="79"/>
      <c r="ADY86" s="79"/>
      <c r="ADZ86" s="79"/>
      <c r="AEA86" s="79"/>
      <c r="AEB86" s="79"/>
      <c r="AEC86" s="79"/>
      <c r="AED86" s="79"/>
      <c r="AEE86" s="79"/>
      <c r="AEF86" s="79"/>
      <c r="AEG86" s="79"/>
      <c r="AEH86" s="79"/>
      <c r="AEI86" s="79"/>
      <c r="AEJ86" s="79"/>
      <c r="AEK86" s="79"/>
      <c r="AEL86" s="79"/>
      <c r="AEM86" s="79"/>
      <c r="AEN86" s="79"/>
      <c r="AEO86" s="79"/>
      <c r="AEP86" s="79"/>
      <c r="AEQ86" s="79"/>
      <c r="AER86" s="79"/>
      <c r="AES86" s="79"/>
      <c r="AET86" s="79"/>
      <c r="AEU86" s="79"/>
      <c r="AEV86" s="79"/>
      <c r="AEW86" s="79"/>
      <c r="AEX86" s="79"/>
      <c r="AEY86" s="79"/>
      <c r="AEZ86" s="79"/>
      <c r="AFA86" s="79"/>
      <c r="AFB86" s="79"/>
      <c r="AFC86" s="79"/>
      <c r="AFD86" s="79"/>
      <c r="AFE86" s="79"/>
      <c r="AFF86" s="79"/>
      <c r="AFG86" s="79"/>
      <c r="AFH86" s="79"/>
      <c r="AFI86" s="79"/>
      <c r="AFJ86" s="79"/>
      <c r="AFK86" s="79"/>
      <c r="AFL86" s="79"/>
      <c r="AFM86" s="79"/>
      <c r="AFN86" s="79"/>
      <c r="AFO86" s="79"/>
      <c r="AFP86" s="79"/>
      <c r="AFQ86" s="79"/>
      <c r="AFR86" s="79"/>
      <c r="AFS86" s="79"/>
      <c r="AFT86" s="79"/>
      <c r="AFU86" s="79"/>
      <c r="AFV86" s="79"/>
      <c r="AFW86" s="79"/>
      <c r="AFX86" s="79"/>
      <c r="AFY86" s="79"/>
      <c r="AFZ86" s="79"/>
      <c r="AGA86" s="79"/>
      <c r="AGB86" s="79"/>
      <c r="AGC86" s="79"/>
      <c r="AGD86" s="79"/>
      <c r="AGE86" s="79"/>
      <c r="AGF86" s="79"/>
      <c r="AGG86" s="79"/>
      <c r="AGH86" s="79"/>
      <c r="AGI86" s="79"/>
      <c r="AGJ86" s="79"/>
      <c r="AGK86" s="79"/>
      <c r="AGL86" s="79"/>
      <c r="AGM86" s="79"/>
      <c r="AGN86" s="79"/>
      <c r="AGO86" s="79"/>
      <c r="AGP86" s="79"/>
      <c r="AGQ86" s="79"/>
      <c r="AGR86" s="79"/>
      <c r="AGS86" s="79"/>
      <c r="AGT86" s="79"/>
      <c r="AGU86" s="79"/>
      <c r="AGV86" s="79"/>
      <c r="AGW86" s="79"/>
      <c r="AGX86" s="79"/>
      <c r="AGY86" s="79"/>
      <c r="AGZ86" s="79"/>
      <c r="AHA86" s="79"/>
      <c r="AHB86" s="79"/>
      <c r="AHC86" s="79"/>
      <c r="AHD86" s="79"/>
      <c r="AHE86" s="79"/>
      <c r="AHF86" s="79"/>
      <c r="AHG86" s="79"/>
      <c r="AHH86" s="79"/>
      <c r="AHI86" s="79"/>
      <c r="AHJ86" s="79"/>
      <c r="AHK86" s="79"/>
      <c r="AHL86" s="79"/>
      <c r="AHM86" s="79"/>
      <c r="AHN86" s="79"/>
      <c r="AHO86" s="79"/>
      <c r="AHP86" s="79"/>
      <c r="AHQ86" s="79"/>
      <c r="AHR86" s="79"/>
      <c r="AHS86" s="79"/>
      <c r="AHT86" s="79"/>
      <c r="AHU86" s="79"/>
      <c r="AHV86" s="79"/>
      <c r="AHW86" s="79"/>
      <c r="AHX86" s="79"/>
      <c r="AHY86" s="79"/>
      <c r="AHZ86" s="79"/>
      <c r="AIA86" s="79"/>
      <c r="AIB86" s="79"/>
      <c r="AIC86" s="79"/>
      <c r="AID86" s="79"/>
      <c r="AIE86" s="79"/>
      <c r="AIF86" s="79"/>
      <c r="AIG86" s="79"/>
      <c r="AIH86" s="79"/>
      <c r="AII86" s="79"/>
      <c r="AIJ86" s="79"/>
      <c r="AIK86" s="79"/>
      <c r="AIL86" s="79"/>
      <c r="AIM86" s="79"/>
      <c r="AIN86" s="79"/>
      <c r="AIO86" s="79"/>
      <c r="AIP86" s="79"/>
      <c r="AIQ86" s="79"/>
      <c r="AIR86" s="79"/>
      <c r="AIS86" s="79"/>
      <c r="AIT86" s="79"/>
      <c r="AIU86" s="79"/>
      <c r="AIV86" s="79"/>
      <c r="AIW86" s="79"/>
      <c r="AIX86" s="79"/>
      <c r="AIY86" s="79"/>
      <c r="AIZ86" s="79"/>
      <c r="AJA86" s="79"/>
      <c r="AJB86" s="79"/>
      <c r="AJC86" s="79"/>
      <c r="AJD86" s="79"/>
      <c r="AJE86" s="79"/>
      <c r="AJF86" s="79"/>
      <c r="AJG86" s="79"/>
      <c r="AJH86" s="79"/>
      <c r="AJI86" s="79"/>
      <c r="AJJ86" s="79"/>
      <c r="AJK86" s="79"/>
      <c r="AJL86" s="79"/>
      <c r="AJM86" s="79"/>
      <c r="AJN86" s="79"/>
      <c r="AJO86" s="79"/>
      <c r="AJP86" s="79"/>
      <c r="AJQ86" s="79"/>
      <c r="AJR86" s="79"/>
      <c r="AJS86" s="79"/>
      <c r="AJT86" s="79"/>
      <c r="AJU86" s="79"/>
      <c r="AJV86" s="79"/>
      <c r="AJW86" s="79"/>
      <c r="AJX86" s="79"/>
      <c r="AJY86" s="79"/>
      <c r="AJZ86" s="79"/>
      <c r="AKA86" s="79"/>
      <c r="AKB86" s="79"/>
      <c r="AKC86" s="79"/>
      <c r="AKD86" s="79"/>
      <c r="AKE86" s="79"/>
      <c r="AKF86" s="79"/>
      <c r="AKG86" s="79"/>
      <c r="AKH86" s="79"/>
      <c r="AKI86" s="79"/>
      <c r="AKJ86" s="79"/>
      <c r="AKK86" s="79"/>
      <c r="AKL86" s="79"/>
      <c r="AKM86" s="79"/>
      <c r="AKN86" s="79"/>
      <c r="AKO86" s="79"/>
      <c r="AKP86" s="79"/>
      <c r="AKQ86" s="79"/>
      <c r="AKR86" s="79"/>
      <c r="AKS86" s="79"/>
      <c r="AKT86" s="79"/>
      <c r="AKU86" s="79"/>
      <c r="AKV86" s="79"/>
      <c r="AKW86" s="79"/>
      <c r="AKX86" s="79"/>
      <c r="AKY86" s="79"/>
      <c r="AKZ86" s="79"/>
      <c r="ALA86" s="79"/>
      <c r="ALB86" s="79"/>
      <c r="ALC86" s="79"/>
      <c r="ALD86" s="79"/>
      <c r="ALE86" s="79"/>
      <c r="ALF86" s="79"/>
      <c r="ALG86" s="79"/>
      <c r="ALH86" s="79"/>
      <c r="ALI86" s="79"/>
      <c r="ALJ86" s="79"/>
      <c r="ALK86" s="79"/>
      <c r="ALL86" s="79"/>
      <c r="ALM86" s="79"/>
      <c r="ALN86" s="79"/>
      <c r="ALO86" s="79"/>
      <c r="ALP86" s="79"/>
      <c r="ALQ86" s="79"/>
      <c r="ALR86" s="79"/>
      <c r="ALS86" s="79"/>
      <c r="ALT86" s="79"/>
      <c r="ALU86" s="79"/>
      <c r="ALV86" s="79"/>
      <c r="ALW86" s="79"/>
      <c r="ALX86" s="79"/>
      <c r="ALY86" s="79"/>
      <c r="ALZ86" s="79"/>
      <c r="AMA86" s="79"/>
      <c r="AMB86" s="79"/>
      <c r="AMC86" s="79"/>
      <c r="AMD86" s="79"/>
      <c r="AME86" s="79"/>
      <c r="AMF86" s="79"/>
      <c r="AMG86" s="79"/>
      <c r="AMH86" s="79"/>
      <c r="AMI86" s="79"/>
      <c r="AMJ86" s="79"/>
      <c r="AMK86" s="79"/>
    </row>
    <row r="87" spans="1:1025" ht="12.75" customHeight="1">
      <c r="C87" s="499"/>
      <c r="D87" s="533"/>
      <c r="E87" s="538"/>
      <c r="F87" s="506"/>
      <c r="G87" s="558"/>
      <c r="H87" s="504"/>
      <c r="I87" s="534"/>
      <c r="J87" s="535"/>
      <c r="K87" s="535"/>
    </row>
    <row r="88" spans="1:1025" ht="12.75" customHeight="1">
      <c r="C88" s="499"/>
      <c r="D88" s="533"/>
      <c r="E88" s="538"/>
      <c r="F88" s="129"/>
      <c r="G88" s="126"/>
      <c r="H88" s="504"/>
      <c r="I88" s="536"/>
      <c r="J88" s="535"/>
      <c r="K88" s="535"/>
    </row>
    <row r="89" spans="1:1025" s="133" customFormat="1" ht="12.75" customHeight="1">
      <c r="A89" s="79"/>
      <c r="B89" s="79"/>
      <c r="C89" s="499"/>
      <c r="D89" s="533"/>
      <c r="E89" s="538"/>
      <c r="F89" s="484"/>
      <c r="G89" s="546" t="s">
        <v>89</v>
      </c>
      <c r="H89" s="504"/>
      <c r="I89" s="536"/>
      <c r="J89" s="535"/>
      <c r="K89" s="535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  <c r="HH89" s="79"/>
      <c r="HI89" s="79"/>
      <c r="HJ89" s="79"/>
      <c r="HK89" s="79"/>
      <c r="HL89" s="79"/>
      <c r="HM89" s="79"/>
      <c r="HN89" s="79"/>
      <c r="HO89" s="79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79"/>
      <c r="IE89" s="79"/>
      <c r="IF89" s="79"/>
      <c r="IG89" s="79"/>
      <c r="IH89" s="79"/>
      <c r="II89" s="79"/>
      <c r="IJ89" s="79"/>
      <c r="IK89" s="79"/>
      <c r="IL89" s="79"/>
      <c r="IM89" s="79"/>
      <c r="IN89" s="79"/>
      <c r="IO89" s="79"/>
      <c r="IP89" s="79"/>
      <c r="IQ89" s="79"/>
      <c r="IR89" s="79"/>
      <c r="IS89" s="79"/>
      <c r="IT89" s="79"/>
      <c r="IU89" s="79"/>
      <c r="IV89" s="79"/>
      <c r="IW89" s="79"/>
      <c r="IX89" s="79"/>
      <c r="IY89" s="79"/>
      <c r="IZ89" s="79"/>
      <c r="JA89" s="79"/>
      <c r="JB89" s="79"/>
      <c r="JC89" s="79"/>
      <c r="JD89" s="79"/>
      <c r="JE89" s="79"/>
      <c r="JF89" s="79"/>
      <c r="JG89" s="79"/>
      <c r="JH89" s="79"/>
      <c r="JI89" s="79"/>
      <c r="JJ89" s="79"/>
      <c r="JK89" s="79"/>
      <c r="JL89" s="79"/>
      <c r="JM89" s="79"/>
      <c r="JN89" s="79"/>
      <c r="JO89" s="79"/>
      <c r="JP89" s="79"/>
      <c r="JQ89" s="79"/>
      <c r="JR89" s="79"/>
      <c r="JS89" s="79"/>
      <c r="JT89" s="79"/>
      <c r="JU89" s="79"/>
      <c r="JV89" s="79"/>
      <c r="JW89" s="79"/>
      <c r="JX89" s="79"/>
      <c r="JY89" s="79"/>
      <c r="JZ89" s="79"/>
      <c r="KA89" s="79"/>
      <c r="KB89" s="79"/>
      <c r="KC89" s="79"/>
      <c r="KD89" s="79"/>
      <c r="KE89" s="79"/>
      <c r="KF89" s="79"/>
      <c r="KG89" s="79"/>
      <c r="KH89" s="79"/>
      <c r="KI89" s="79"/>
      <c r="KJ89" s="79"/>
      <c r="KK89" s="79"/>
      <c r="KL89" s="79"/>
      <c r="KM89" s="79"/>
      <c r="KN89" s="79"/>
      <c r="KO89" s="79"/>
      <c r="KP89" s="79"/>
      <c r="KQ89" s="79"/>
      <c r="KR89" s="79"/>
      <c r="KS89" s="79"/>
      <c r="KT89" s="79"/>
      <c r="KU89" s="79"/>
      <c r="KV89" s="79"/>
      <c r="KW89" s="79"/>
      <c r="KX89" s="79"/>
      <c r="KY89" s="79"/>
      <c r="KZ89" s="79"/>
      <c r="LA89" s="79"/>
      <c r="LB89" s="79"/>
      <c r="LC89" s="79"/>
      <c r="LD89" s="79"/>
      <c r="LE89" s="79"/>
      <c r="LF89" s="79"/>
      <c r="LG89" s="79"/>
      <c r="LH89" s="79"/>
      <c r="LI89" s="79"/>
      <c r="LJ89" s="79"/>
      <c r="LK89" s="79"/>
      <c r="LL89" s="79"/>
      <c r="LM89" s="79"/>
      <c r="LN89" s="79"/>
      <c r="LO89" s="79"/>
      <c r="LP89" s="79"/>
      <c r="LQ89" s="79"/>
      <c r="LR89" s="79"/>
      <c r="LS89" s="79"/>
      <c r="LT89" s="79"/>
      <c r="LU89" s="79"/>
      <c r="LV89" s="79"/>
      <c r="LW89" s="79"/>
      <c r="LX89" s="79"/>
      <c r="LY89" s="79"/>
      <c r="LZ89" s="79"/>
      <c r="MA89" s="79"/>
      <c r="MB89" s="79"/>
      <c r="MC89" s="79"/>
      <c r="MD89" s="79"/>
      <c r="ME89" s="79"/>
      <c r="MF89" s="79"/>
      <c r="MG89" s="79"/>
      <c r="MH89" s="79"/>
      <c r="MI89" s="79"/>
      <c r="MJ89" s="79"/>
      <c r="MK89" s="79"/>
      <c r="ML89" s="79"/>
      <c r="MM89" s="79"/>
      <c r="MN89" s="79"/>
      <c r="MO89" s="79"/>
      <c r="MP89" s="79"/>
      <c r="MQ89" s="79"/>
      <c r="MR89" s="79"/>
      <c r="MS89" s="79"/>
      <c r="MT89" s="79"/>
      <c r="MU89" s="79"/>
      <c r="MV89" s="79"/>
      <c r="MW89" s="79"/>
      <c r="MX89" s="79"/>
      <c r="MY89" s="79"/>
      <c r="MZ89" s="79"/>
      <c r="NA89" s="79"/>
      <c r="NB89" s="79"/>
      <c r="NC89" s="79"/>
      <c r="ND89" s="79"/>
      <c r="NE89" s="79"/>
      <c r="NF89" s="79"/>
      <c r="NG89" s="79"/>
      <c r="NH89" s="79"/>
      <c r="NI89" s="79"/>
      <c r="NJ89" s="79"/>
      <c r="NK89" s="79"/>
      <c r="NL89" s="79"/>
      <c r="NM89" s="79"/>
      <c r="NN89" s="79"/>
      <c r="NO89" s="79"/>
      <c r="NP89" s="79"/>
      <c r="NQ89" s="79"/>
      <c r="NR89" s="79"/>
      <c r="NS89" s="79"/>
      <c r="NT89" s="79"/>
      <c r="NU89" s="79"/>
      <c r="NV89" s="79"/>
      <c r="NW89" s="79"/>
      <c r="NX89" s="79"/>
      <c r="NY89" s="79"/>
      <c r="NZ89" s="79"/>
      <c r="OA89" s="79"/>
      <c r="OB89" s="79"/>
      <c r="OC89" s="79"/>
      <c r="OD89" s="79"/>
      <c r="OE89" s="79"/>
      <c r="OF89" s="79"/>
      <c r="OG89" s="79"/>
      <c r="OH89" s="79"/>
      <c r="OI89" s="79"/>
      <c r="OJ89" s="79"/>
      <c r="OK89" s="79"/>
      <c r="OL89" s="79"/>
      <c r="OM89" s="79"/>
      <c r="ON89" s="79"/>
      <c r="OO89" s="79"/>
      <c r="OP89" s="79"/>
      <c r="OQ89" s="79"/>
      <c r="OR89" s="79"/>
      <c r="OS89" s="79"/>
      <c r="OT89" s="79"/>
      <c r="OU89" s="79"/>
      <c r="OV89" s="79"/>
      <c r="OW89" s="79"/>
      <c r="OX89" s="79"/>
      <c r="OY89" s="79"/>
      <c r="OZ89" s="79"/>
      <c r="PA89" s="79"/>
      <c r="PB89" s="79"/>
      <c r="PC89" s="79"/>
      <c r="PD89" s="79"/>
      <c r="PE89" s="79"/>
      <c r="PF89" s="79"/>
      <c r="PG89" s="79"/>
      <c r="PH89" s="79"/>
      <c r="PI89" s="79"/>
      <c r="PJ89" s="79"/>
      <c r="PK89" s="79"/>
      <c r="PL89" s="79"/>
      <c r="PM89" s="79"/>
      <c r="PN89" s="79"/>
      <c r="PO89" s="79"/>
      <c r="PP89" s="79"/>
      <c r="PQ89" s="79"/>
      <c r="PR89" s="79"/>
      <c r="PS89" s="79"/>
      <c r="PT89" s="79"/>
      <c r="PU89" s="79"/>
      <c r="PV89" s="79"/>
      <c r="PW89" s="79"/>
      <c r="PX89" s="79"/>
      <c r="PY89" s="79"/>
      <c r="PZ89" s="79"/>
      <c r="QA89" s="79"/>
      <c r="QB89" s="79"/>
      <c r="QC89" s="79"/>
      <c r="QD89" s="79"/>
      <c r="QE89" s="79"/>
      <c r="QF89" s="79"/>
      <c r="QG89" s="79"/>
      <c r="QH89" s="79"/>
      <c r="QI89" s="79"/>
      <c r="QJ89" s="79"/>
      <c r="QK89" s="79"/>
      <c r="QL89" s="79"/>
      <c r="QM89" s="79"/>
      <c r="QN89" s="79"/>
      <c r="QO89" s="79"/>
      <c r="QP89" s="79"/>
      <c r="QQ89" s="79"/>
      <c r="QR89" s="79"/>
      <c r="QS89" s="79"/>
      <c r="QT89" s="79"/>
      <c r="QU89" s="79"/>
      <c r="QV89" s="79"/>
      <c r="QW89" s="79"/>
      <c r="QX89" s="79"/>
      <c r="QY89" s="79"/>
      <c r="QZ89" s="79"/>
      <c r="RA89" s="79"/>
      <c r="RB89" s="79"/>
      <c r="RC89" s="79"/>
      <c r="RD89" s="79"/>
      <c r="RE89" s="79"/>
      <c r="RF89" s="79"/>
      <c r="RG89" s="79"/>
      <c r="RH89" s="79"/>
      <c r="RI89" s="79"/>
      <c r="RJ89" s="79"/>
      <c r="RK89" s="79"/>
      <c r="RL89" s="79"/>
      <c r="RM89" s="79"/>
      <c r="RN89" s="79"/>
      <c r="RO89" s="79"/>
      <c r="RP89" s="79"/>
      <c r="RQ89" s="79"/>
      <c r="RR89" s="79"/>
      <c r="RS89" s="79"/>
      <c r="RT89" s="79"/>
      <c r="RU89" s="79"/>
      <c r="RV89" s="79"/>
      <c r="RW89" s="79"/>
      <c r="RX89" s="79"/>
      <c r="RY89" s="79"/>
      <c r="RZ89" s="79"/>
      <c r="SA89" s="79"/>
      <c r="SB89" s="79"/>
      <c r="SC89" s="79"/>
      <c r="SD89" s="79"/>
      <c r="SE89" s="79"/>
      <c r="SF89" s="79"/>
      <c r="SG89" s="79"/>
      <c r="SH89" s="79"/>
      <c r="SI89" s="79"/>
      <c r="SJ89" s="79"/>
      <c r="SK89" s="79"/>
      <c r="SL89" s="79"/>
      <c r="SM89" s="79"/>
      <c r="SN89" s="79"/>
      <c r="SO89" s="79"/>
      <c r="SP89" s="79"/>
      <c r="SQ89" s="79"/>
      <c r="SR89" s="79"/>
      <c r="SS89" s="79"/>
      <c r="ST89" s="79"/>
      <c r="SU89" s="79"/>
      <c r="SV89" s="79"/>
      <c r="SW89" s="79"/>
      <c r="SX89" s="79"/>
      <c r="SY89" s="79"/>
      <c r="SZ89" s="79"/>
      <c r="TA89" s="79"/>
      <c r="TB89" s="79"/>
      <c r="TC89" s="79"/>
      <c r="TD89" s="79"/>
      <c r="TE89" s="79"/>
      <c r="TF89" s="79"/>
      <c r="TG89" s="79"/>
      <c r="TH89" s="79"/>
      <c r="TI89" s="79"/>
      <c r="TJ89" s="79"/>
      <c r="TK89" s="79"/>
      <c r="TL89" s="79"/>
      <c r="TM89" s="79"/>
      <c r="TN89" s="79"/>
      <c r="TO89" s="79"/>
      <c r="TP89" s="79"/>
      <c r="TQ89" s="79"/>
      <c r="TR89" s="79"/>
      <c r="TS89" s="79"/>
      <c r="TT89" s="79"/>
      <c r="TU89" s="79"/>
      <c r="TV89" s="79"/>
      <c r="TW89" s="79"/>
      <c r="TX89" s="79"/>
      <c r="TY89" s="79"/>
      <c r="TZ89" s="79"/>
      <c r="UA89" s="79"/>
      <c r="UB89" s="79"/>
      <c r="UC89" s="79"/>
      <c r="UD89" s="79"/>
      <c r="UE89" s="79"/>
      <c r="UF89" s="79"/>
      <c r="UG89" s="79"/>
      <c r="UH89" s="79"/>
      <c r="UI89" s="79"/>
      <c r="UJ89" s="79"/>
      <c r="UK89" s="79"/>
      <c r="UL89" s="79"/>
      <c r="UM89" s="79"/>
      <c r="UN89" s="79"/>
      <c r="UO89" s="79"/>
      <c r="UP89" s="79"/>
      <c r="UQ89" s="79"/>
      <c r="UR89" s="79"/>
      <c r="US89" s="79"/>
      <c r="UT89" s="79"/>
      <c r="UU89" s="79"/>
      <c r="UV89" s="79"/>
      <c r="UW89" s="79"/>
      <c r="UX89" s="79"/>
      <c r="UY89" s="79"/>
      <c r="UZ89" s="79"/>
      <c r="VA89" s="79"/>
      <c r="VB89" s="79"/>
      <c r="VC89" s="79"/>
      <c r="VD89" s="79"/>
      <c r="VE89" s="79"/>
      <c r="VF89" s="79"/>
      <c r="VG89" s="79"/>
      <c r="VH89" s="79"/>
      <c r="VI89" s="79"/>
      <c r="VJ89" s="79"/>
      <c r="VK89" s="79"/>
      <c r="VL89" s="79"/>
      <c r="VM89" s="79"/>
      <c r="VN89" s="79"/>
      <c r="VO89" s="79"/>
      <c r="VP89" s="79"/>
      <c r="VQ89" s="79"/>
      <c r="VR89" s="79"/>
      <c r="VS89" s="79"/>
      <c r="VT89" s="79"/>
      <c r="VU89" s="79"/>
      <c r="VV89" s="79"/>
      <c r="VW89" s="79"/>
      <c r="VX89" s="79"/>
      <c r="VY89" s="79"/>
      <c r="VZ89" s="79"/>
      <c r="WA89" s="79"/>
      <c r="WB89" s="79"/>
      <c r="WC89" s="79"/>
      <c r="WD89" s="79"/>
      <c r="WE89" s="79"/>
      <c r="WF89" s="79"/>
      <c r="WG89" s="79"/>
      <c r="WH89" s="79"/>
      <c r="WI89" s="79"/>
      <c r="WJ89" s="79"/>
      <c r="WK89" s="79"/>
      <c r="WL89" s="79"/>
      <c r="WM89" s="79"/>
      <c r="WN89" s="79"/>
      <c r="WO89" s="79"/>
      <c r="WP89" s="79"/>
      <c r="WQ89" s="79"/>
      <c r="WR89" s="79"/>
      <c r="WS89" s="79"/>
      <c r="WT89" s="79"/>
      <c r="WU89" s="79"/>
      <c r="WV89" s="79"/>
      <c r="WW89" s="79"/>
      <c r="WX89" s="79"/>
      <c r="WY89" s="79"/>
      <c r="WZ89" s="79"/>
      <c r="XA89" s="79"/>
      <c r="XB89" s="79"/>
      <c r="XC89" s="79"/>
      <c r="XD89" s="79"/>
      <c r="XE89" s="79"/>
      <c r="XF89" s="79"/>
      <c r="XG89" s="79"/>
      <c r="XH89" s="79"/>
      <c r="XI89" s="79"/>
      <c r="XJ89" s="79"/>
      <c r="XK89" s="79"/>
      <c r="XL89" s="79"/>
      <c r="XM89" s="79"/>
      <c r="XN89" s="79"/>
      <c r="XO89" s="79"/>
      <c r="XP89" s="79"/>
      <c r="XQ89" s="79"/>
      <c r="XR89" s="79"/>
      <c r="XS89" s="79"/>
      <c r="XT89" s="79"/>
      <c r="XU89" s="79"/>
      <c r="XV89" s="79"/>
      <c r="XW89" s="79"/>
      <c r="XX89" s="79"/>
      <c r="XY89" s="79"/>
      <c r="XZ89" s="79"/>
      <c r="YA89" s="79"/>
      <c r="YB89" s="79"/>
      <c r="YC89" s="79"/>
      <c r="YD89" s="79"/>
      <c r="YE89" s="79"/>
      <c r="YF89" s="79"/>
      <c r="YG89" s="79"/>
      <c r="YH89" s="79"/>
      <c r="YI89" s="79"/>
      <c r="YJ89" s="79"/>
      <c r="YK89" s="79"/>
      <c r="YL89" s="79"/>
      <c r="YM89" s="79"/>
      <c r="YN89" s="79"/>
      <c r="YO89" s="79"/>
      <c r="YP89" s="79"/>
      <c r="YQ89" s="79"/>
      <c r="YR89" s="79"/>
      <c r="YS89" s="79"/>
      <c r="YT89" s="79"/>
      <c r="YU89" s="79"/>
      <c r="YV89" s="79"/>
      <c r="YW89" s="79"/>
      <c r="YX89" s="79"/>
      <c r="YY89" s="79"/>
      <c r="YZ89" s="79"/>
      <c r="ZA89" s="79"/>
      <c r="ZB89" s="79"/>
      <c r="ZC89" s="79"/>
      <c r="ZD89" s="79"/>
      <c r="ZE89" s="79"/>
      <c r="ZF89" s="79"/>
      <c r="ZG89" s="79"/>
      <c r="ZH89" s="79"/>
      <c r="ZI89" s="79"/>
      <c r="ZJ89" s="79"/>
      <c r="ZK89" s="79"/>
      <c r="ZL89" s="79"/>
      <c r="ZM89" s="79"/>
      <c r="ZN89" s="79"/>
      <c r="ZO89" s="79"/>
      <c r="ZP89" s="79"/>
      <c r="ZQ89" s="79"/>
      <c r="ZR89" s="79"/>
      <c r="ZS89" s="79"/>
      <c r="ZT89" s="79"/>
      <c r="ZU89" s="79"/>
      <c r="ZV89" s="79"/>
      <c r="ZW89" s="79"/>
      <c r="ZX89" s="79"/>
      <c r="ZY89" s="79"/>
      <c r="ZZ89" s="79"/>
      <c r="AAA89" s="79"/>
      <c r="AAB89" s="79"/>
      <c r="AAC89" s="79"/>
      <c r="AAD89" s="79"/>
      <c r="AAE89" s="79"/>
      <c r="AAF89" s="79"/>
      <c r="AAG89" s="79"/>
      <c r="AAH89" s="79"/>
      <c r="AAI89" s="79"/>
      <c r="AAJ89" s="79"/>
      <c r="AAK89" s="79"/>
      <c r="AAL89" s="79"/>
      <c r="AAM89" s="79"/>
      <c r="AAN89" s="79"/>
      <c r="AAO89" s="79"/>
      <c r="AAP89" s="79"/>
      <c r="AAQ89" s="79"/>
      <c r="AAR89" s="79"/>
      <c r="AAS89" s="79"/>
      <c r="AAT89" s="79"/>
      <c r="AAU89" s="79"/>
      <c r="AAV89" s="79"/>
      <c r="AAW89" s="79"/>
      <c r="AAX89" s="79"/>
      <c r="AAY89" s="79"/>
      <c r="AAZ89" s="79"/>
      <c r="ABA89" s="79"/>
      <c r="ABB89" s="79"/>
      <c r="ABC89" s="79"/>
      <c r="ABD89" s="79"/>
      <c r="ABE89" s="79"/>
      <c r="ABF89" s="79"/>
      <c r="ABG89" s="79"/>
      <c r="ABH89" s="79"/>
      <c r="ABI89" s="79"/>
      <c r="ABJ89" s="79"/>
      <c r="ABK89" s="79"/>
      <c r="ABL89" s="79"/>
      <c r="ABM89" s="79"/>
      <c r="ABN89" s="79"/>
      <c r="ABO89" s="79"/>
      <c r="ABP89" s="79"/>
      <c r="ABQ89" s="79"/>
      <c r="ABR89" s="79"/>
      <c r="ABS89" s="79"/>
      <c r="ABT89" s="79"/>
      <c r="ABU89" s="79"/>
      <c r="ABV89" s="79"/>
      <c r="ABW89" s="79"/>
      <c r="ABX89" s="79"/>
      <c r="ABY89" s="79"/>
      <c r="ABZ89" s="79"/>
      <c r="ACA89" s="79"/>
      <c r="ACB89" s="79"/>
      <c r="ACC89" s="79"/>
      <c r="ACD89" s="79"/>
      <c r="ACE89" s="79"/>
      <c r="ACF89" s="79"/>
      <c r="ACG89" s="79"/>
      <c r="ACH89" s="79"/>
      <c r="ACI89" s="79"/>
      <c r="ACJ89" s="79"/>
      <c r="ACK89" s="79"/>
      <c r="ACL89" s="79"/>
      <c r="ACM89" s="79"/>
      <c r="ACN89" s="79"/>
      <c r="ACO89" s="79"/>
      <c r="ACP89" s="79"/>
      <c r="ACQ89" s="79"/>
      <c r="ACR89" s="79"/>
      <c r="ACS89" s="79"/>
      <c r="ACT89" s="79"/>
      <c r="ACU89" s="79"/>
      <c r="ACV89" s="79"/>
      <c r="ACW89" s="79"/>
      <c r="ACX89" s="79"/>
      <c r="ACY89" s="79"/>
      <c r="ACZ89" s="79"/>
      <c r="ADA89" s="79"/>
      <c r="ADB89" s="79"/>
      <c r="ADC89" s="79"/>
      <c r="ADD89" s="79"/>
      <c r="ADE89" s="79"/>
      <c r="ADF89" s="79"/>
      <c r="ADG89" s="79"/>
      <c r="ADH89" s="79"/>
      <c r="ADI89" s="79"/>
      <c r="ADJ89" s="79"/>
      <c r="ADK89" s="79"/>
      <c r="ADL89" s="79"/>
      <c r="ADM89" s="79"/>
      <c r="ADN89" s="79"/>
      <c r="ADO89" s="79"/>
      <c r="ADP89" s="79"/>
      <c r="ADQ89" s="79"/>
      <c r="ADR89" s="79"/>
      <c r="ADS89" s="79"/>
      <c r="ADT89" s="79"/>
      <c r="ADU89" s="79"/>
      <c r="ADV89" s="79"/>
      <c r="ADW89" s="79"/>
      <c r="ADX89" s="79"/>
      <c r="ADY89" s="79"/>
      <c r="ADZ89" s="79"/>
      <c r="AEA89" s="79"/>
      <c r="AEB89" s="79"/>
      <c r="AEC89" s="79"/>
      <c r="AED89" s="79"/>
      <c r="AEE89" s="79"/>
      <c r="AEF89" s="79"/>
      <c r="AEG89" s="79"/>
      <c r="AEH89" s="79"/>
      <c r="AEI89" s="79"/>
      <c r="AEJ89" s="79"/>
      <c r="AEK89" s="79"/>
      <c r="AEL89" s="79"/>
      <c r="AEM89" s="79"/>
      <c r="AEN89" s="79"/>
      <c r="AEO89" s="79"/>
      <c r="AEP89" s="79"/>
      <c r="AEQ89" s="79"/>
      <c r="AER89" s="79"/>
      <c r="AES89" s="79"/>
      <c r="AET89" s="79"/>
      <c r="AEU89" s="79"/>
      <c r="AEV89" s="79"/>
      <c r="AEW89" s="79"/>
      <c r="AEX89" s="79"/>
      <c r="AEY89" s="79"/>
      <c r="AEZ89" s="79"/>
      <c r="AFA89" s="79"/>
      <c r="AFB89" s="79"/>
      <c r="AFC89" s="79"/>
      <c r="AFD89" s="79"/>
      <c r="AFE89" s="79"/>
      <c r="AFF89" s="79"/>
      <c r="AFG89" s="79"/>
      <c r="AFH89" s="79"/>
      <c r="AFI89" s="79"/>
      <c r="AFJ89" s="79"/>
      <c r="AFK89" s="79"/>
      <c r="AFL89" s="79"/>
      <c r="AFM89" s="79"/>
      <c r="AFN89" s="79"/>
      <c r="AFO89" s="79"/>
      <c r="AFP89" s="79"/>
      <c r="AFQ89" s="79"/>
      <c r="AFR89" s="79"/>
      <c r="AFS89" s="79"/>
      <c r="AFT89" s="79"/>
      <c r="AFU89" s="79"/>
      <c r="AFV89" s="79"/>
      <c r="AFW89" s="79"/>
      <c r="AFX89" s="79"/>
      <c r="AFY89" s="79"/>
      <c r="AFZ89" s="79"/>
      <c r="AGA89" s="79"/>
      <c r="AGB89" s="79"/>
      <c r="AGC89" s="79"/>
      <c r="AGD89" s="79"/>
      <c r="AGE89" s="79"/>
      <c r="AGF89" s="79"/>
      <c r="AGG89" s="79"/>
      <c r="AGH89" s="79"/>
      <c r="AGI89" s="79"/>
      <c r="AGJ89" s="79"/>
      <c r="AGK89" s="79"/>
      <c r="AGL89" s="79"/>
      <c r="AGM89" s="79"/>
      <c r="AGN89" s="79"/>
      <c r="AGO89" s="79"/>
      <c r="AGP89" s="79"/>
      <c r="AGQ89" s="79"/>
      <c r="AGR89" s="79"/>
      <c r="AGS89" s="79"/>
      <c r="AGT89" s="79"/>
      <c r="AGU89" s="79"/>
      <c r="AGV89" s="79"/>
      <c r="AGW89" s="79"/>
      <c r="AGX89" s="79"/>
      <c r="AGY89" s="79"/>
      <c r="AGZ89" s="79"/>
      <c r="AHA89" s="79"/>
      <c r="AHB89" s="79"/>
      <c r="AHC89" s="79"/>
      <c r="AHD89" s="79"/>
      <c r="AHE89" s="79"/>
      <c r="AHF89" s="79"/>
      <c r="AHG89" s="79"/>
      <c r="AHH89" s="79"/>
      <c r="AHI89" s="79"/>
      <c r="AHJ89" s="79"/>
      <c r="AHK89" s="79"/>
      <c r="AHL89" s="79"/>
      <c r="AHM89" s="79"/>
      <c r="AHN89" s="79"/>
      <c r="AHO89" s="79"/>
      <c r="AHP89" s="79"/>
      <c r="AHQ89" s="79"/>
      <c r="AHR89" s="79"/>
      <c r="AHS89" s="79"/>
      <c r="AHT89" s="79"/>
      <c r="AHU89" s="79"/>
      <c r="AHV89" s="79"/>
      <c r="AHW89" s="79"/>
      <c r="AHX89" s="79"/>
      <c r="AHY89" s="79"/>
      <c r="AHZ89" s="79"/>
      <c r="AIA89" s="79"/>
      <c r="AIB89" s="79"/>
      <c r="AIC89" s="79"/>
      <c r="AID89" s="79"/>
      <c r="AIE89" s="79"/>
      <c r="AIF89" s="79"/>
      <c r="AIG89" s="79"/>
      <c r="AIH89" s="79"/>
      <c r="AII89" s="79"/>
      <c r="AIJ89" s="79"/>
      <c r="AIK89" s="79"/>
      <c r="AIL89" s="79"/>
      <c r="AIM89" s="79"/>
      <c r="AIN89" s="79"/>
      <c r="AIO89" s="79"/>
      <c r="AIP89" s="79"/>
      <c r="AIQ89" s="79"/>
      <c r="AIR89" s="79"/>
      <c r="AIS89" s="79"/>
      <c r="AIT89" s="79"/>
      <c r="AIU89" s="79"/>
      <c r="AIV89" s="79"/>
      <c r="AIW89" s="79"/>
      <c r="AIX89" s="79"/>
      <c r="AIY89" s="79"/>
      <c r="AIZ89" s="79"/>
      <c r="AJA89" s="79"/>
      <c r="AJB89" s="79"/>
      <c r="AJC89" s="79"/>
      <c r="AJD89" s="79"/>
      <c r="AJE89" s="79"/>
      <c r="AJF89" s="79"/>
      <c r="AJG89" s="79"/>
      <c r="AJH89" s="79"/>
      <c r="AJI89" s="79"/>
      <c r="AJJ89" s="79"/>
      <c r="AJK89" s="79"/>
      <c r="AJL89" s="79"/>
      <c r="AJM89" s="79"/>
      <c r="AJN89" s="79"/>
      <c r="AJO89" s="79"/>
      <c r="AJP89" s="79"/>
      <c r="AJQ89" s="79"/>
      <c r="AJR89" s="79"/>
      <c r="AJS89" s="79"/>
      <c r="AJT89" s="79"/>
      <c r="AJU89" s="79"/>
      <c r="AJV89" s="79"/>
      <c r="AJW89" s="79"/>
      <c r="AJX89" s="79"/>
      <c r="AJY89" s="79"/>
      <c r="AJZ89" s="79"/>
      <c r="AKA89" s="79"/>
      <c r="AKB89" s="79"/>
      <c r="AKC89" s="79"/>
      <c r="AKD89" s="79"/>
      <c r="AKE89" s="79"/>
      <c r="AKF89" s="79"/>
      <c r="AKG89" s="79"/>
      <c r="AKH89" s="79"/>
      <c r="AKI89" s="79"/>
      <c r="AKJ89" s="79"/>
      <c r="AKK89" s="79"/>
      <c r="AKL89" s="79"/>
      <c r="AKM89" s="79"/>
      <c r="AKN89" s="79"/>
      <c r="AKO89" s="79"/>
      <c r="AKP89" s="79"/>
      <c r="AKQ89" s="79"/>
      <c r="AKR89" s="79"/>
      <c r="AKS89" s="79"/>
      <c r="AKT89" s="79"/>
      <c r="AKU89" s="79"/>
      <c r="AKV89" s="79"/>
      <c r="AKW89" s="79"/>
      <c r="AKX89" s="79"/>
      <c r="AKY89" s="79"/>
      <c r="AKZ89" s="79"/>
      <c r="ALA89" s="79"/>
      <c r="ALB89" s="79"/>
      <c r="ALC89" s="79"/>
      <c r="ALD89" s="79"/>
      <c r="ALE89" s="79"/>
      <c r="ALF89" s="79"/>
      <c r="ALG89" s="79"/>
      <c r="ALH89" s="79"/>
      <c r="ALI89" s="79"/>
      <c r="ALJ89" s="79"/>
      <c r="ALK89" s="79"/>
      <c r="ALL89" s="79"/>
      <c r="ALM89" s="79"/>
      <c r="ALN89" s="79"/>
      <c r="ALO89" s="79"/>
      <c r="ALP89" s="79"/>
      <c r="ALQ89" s="79"/>
      <c r="ALR89" s="79"/>
      <c r="ALS89" s="79"/>
      <c r="ALT89" s="79"/>
      <c r="ALU89" s="79"/>
      <c r="ALV89" s="79"/>
      <c r="ALW89" s="79"/>
      <c r="ALX89" s="79"/>
      <c r="ALY89" s="79"/>
      <c r="ALZ89" s="79"/>
      <c r="AMA89" s="79"/>
      <c r="AMB89" s="79"/>
      <c r="AMC89" s="79"/>
      <c r="AMD89" s="79"/>
      <c r="AME89" s="79"/>
      <c r="AMF89" s="79"/>
      <c r="AMG89" s="79"/>
      <c r="AMH89" s="79"/>
      <c r="AMI89" s="79"/>
      <c r="AMJ89" s="79"/>
      <c r="AMK89" s="79"/>
    </row>
    <row r="90" spans="1:1025" ht="12.75" customHeight="1">
      <c r="C90" s="499"/>
      <c r="D90" s="533"/>
      <c r="E90" s="538"/>
      <c r="F90" s="485"/>
      <c r="G90" s="546"/>
      <c r="H90" s="504"/>
      <c r="I90" s="536"/>
      <c r="J90" s="535"/>
      <c r="K90" s="535"/>
    </row>
    <row r="91" spans="1:1025" ht="12.75" customHeight="1">
      <c r="C91" s="499"/>
      <c r="D91" s="533"/>
      <c r="E91" s="538"/>
      <c r="F91" s="128" t="s">
        <v>82</v>
      </c>
      <c r="G91" s="128" t="s">
        <v>82</v>
      </c>
      <c r="H91" s="505"/>
      <c r="I91" s="106"/>
      <c r="J91" s="535"/>
      <c r="K91" s="535"/>
    </row>
    <row r="95" spans="1:1025" ht="18.75">
      <c r="C95" s="79"/>
      <c r="D95" s="79"/>
      <c r="E95" s="530">
        <v>40452</v>
      </c>
      <c r="F95" s="530"/>
      <c r="G95" s="530"/>
      <c r="H95" s="530"/>
      <c r="I95" s="530"/>
      <c r="J95" s="530"/>
      <c r="K95" s="530"/>
    </row>
    <row r="96" spans="1:1025" ht="18.75">
      <c r="C96" s="79"/>
      <c r="D96" s="79"/>
      <c r="E96" s="80"/>
      <c r="F96" s="81"/>
      <c r="G96" s="81"/>
      <c r="H96" s="81"/>
      <c r="I96" s="81"/>
      <c r="J96" s="81"/>
      <c r="K96" s="81"/>
    </row>
    <row r="97" spans="3:11">
      <c r="C97" s="141"/>
      <c r="D97" s="141"/>
      <c r="E97" s="79"/>
      <c r="F97" s="79"/>
      <c r="G97" s="79"/>
      <c r="H97" s="79"/>
      <c r="I97" s="79"/>
      <c r="J97" s="79"/>
      <c r="K97" s="79"/>
    </row>
    <row r="98" spans="3:11" ht="13.5" thickBot="1">
      <c r="C98" s="539">
        <v>8</v>
      </c>
      <c r="D98" s="539"/>
      <c r="E98" s="101" t="s">
        <v>66</v>
      </c>
      <c r="F98" s="84" t="s">
        <v>67</v>
      </c>
      <c r="G98" s="84" t="s">
        <v>68</v>
      </c>
      <c r="H98" s="84" t="s">
        <v>69</v>
      </c>
      <c r="I98" s="84" t="s">
        <v>70</v>
      </c>
      <c r="J98" s="84" t="s">
        <v>71</v>
      </c>
      <c r="K98" s="84" t="s">
        <v>72</v>
      </c>
    </row>
    <row r="99" spans="3:11">
      <c r="C99" s="532" t="s">
        <v>197</v>
      </c>
      <c r="D99" s="532"/>
      <c r="E99" s="139"/>
      <c r="F99" s="139">
        <v>27</v>
      </c>
      <c r="G99" s="139">
        <v>28</v>
      </c>
      <c r="H99" s="139"/>
      <c r="I99" s="139">
        <v>29</v>
      </c>
      <c r="J99" s="139"/>
      <c r="K99" s="139"/>
    </row>
    <row r="100" spans="3:11">
      <c r="C100" s="496">
        <v>40</v>
      </c>
      <c r="D100" s="496"/>
      <c r="E100" s="86">
        <v>40455</v>
      </c>
      <c r="F100" s="86">
        <v>40456</v>
      </c>
      <c r="G100" s="86">
        <v>40457</v>
      </c>
      <c r="H100" s="86">
        <v>40458</v>
      </c>
      <c r="I100" s="86">
        <v>40459</v>
      </c>
      <c r="J100" s="86">
        <v>40460</v>
      </c>
      <c r="K100" s="86">
        <v>40461</v>
      </c>
    </row>
    <row r="101" spans="3:11" ht="12.75" customHeight="1">
      <c r="C101" s="497" t="s">
        <v>73</v>
      </c>
      <c r="D101" s="500" t="s">
        <v>74</v>
      </c>
      <c r="E101" s="503"/>
      <c r="F101" s="540" t="s">
        <v>506</v>
      </c>
      <c r="G101" s="524" t="s">
        <v>509</v>
      </c>
      <c r="H101" s="503"/>
      <c r="I101" s="524"/>
      <c r="J101" s="541" t="s">
        <v>40</v>
      </c>
      <c r="K101" s="541"/>
    </row>
    <row r="102" spans="3:11" ht="12.75" customHeight="1">
      <c r="C102" s="498"/>
      <c r="D102" s="501"/>
      <c r="E102" s="504"/>
      <c r="F102" s="527"/>
      <c r="G102" s="525"/>
      <c r="H102" s="504"/>
      <c r="I102" s="525"/>
      <c r="J102" s="541"/>
      <c r="K102" s="541"/>
    </row>
    <row r="103" spans="3:11" ht="12.75" customHeight="1">
      <c r="C103" s="498"/>
      <c r="D103" s="501"/>
      <c r="E103" s="504"/>
      <c r="F103" s="527"/>
      <c r="G103" s="526"/>
      <c r="H103" s="504"/>
      <c r="I103" s="526"/>
      <c r="J103" s="541"/>
      <c r="K103" s="541"/>
    </row>
    <row r="104" spans="3:11">
      <c r="C104" s="498"/>
      <c r="D104" s="501"/>
      <c r="E104" s="504"/>
      <c r="F104" s="521" t="s">
        <v>507</v>
      </c>
      <c r="G104" s="518" t="s">
        <v>510</v>
      </c>
      <c r="H104" s="504"/>
      <c r="I104" s="518"/>
      <c r="J104" s="541"/>
      <c r="K104" s="541"/>
    </row>
    <row r="105" spans="3:11">
      <c r="C105" s="498"/>
      <c r="D105" s="501"/>
      <c r="E105" s="504"/>
      <c r="F105" s="522"/>
      <c r="G105" s="519"/>
      <c r="H105" s="504"/>
      <c r="I105" s="519"/>
      <c r="J105" s="541"/>
      <c r="K105" s="541"/>
    </row>
    <row r="106" spans="3:11">
      <c r="C106" s="498"/>
      <c r="D106" s="501"/>
      <c r="E106" s="504"/>
      <c r="F106" s="344" t="s">
        <v>508</v>
      </c>
      <c r="G106" s="520"/>
      <c r="H106" s="504"/>
      <c r="I106" s="520"/>
      <c r="J106" s="541"/>
      <c r="K106" s="541"/>
    </row>
    <row r="107" spans="3:11">
      <c r="C107" s="499"/>
      <c r="D107" s="502"/>
      <c r="E107" s="505"/>
      <c r="F107" s="344" t="s">
        <v>82</v>
      </c>
      <c r="G107" s="344" t="s">
        <v>82</v>
      </c>
      <c r="H107" s="505"/>
      <c r="I107" s="344" t="s">
        <v>82</v>
      </c>
      <c r="J107" s="541"/>
      <c r="K107" s="541"/>
    </row>
    <row r="108" spans="3:11">
      <c r="C108" s="89"/>
      <c r="D108" s="90"/>
      <c r="E108" s="91"/>
      <c r="F108" s="92"/>
      <c r="G108" s="93"/>
      <c r="H108" s="94"/>
      <c r="I108" s="95"/>
      <c r="J108" s="96"/>
      <c r="K108" s="97"/>
    </row>
    <row r="109" spans="3:11">
      <c r="C109" s="347"/>
      <c r="D109" s="347"/>
      <c r="E109" s="347"/>
      <c r="F109" s="347"/>
      <c r="G109" s="347"/>
      <c r="H109" s="347"/>
      <c r="I109" s="347"/>
      <c r="J109" s="347"/>
      <c r="K109" s="347"/>
    </row>
    <row r="110" spans="3:11" ht="13.5" thickBot="1">
      <c r="C110" s="494">
        <v>9</v>
      </c>
      <c r="D110" s="494"/>
      <c r="E110" s="101" t="s">
        <v>66</v>
      </c>
      <c r="F110" s="84" t="s">
        <v>67</v>
      </c>
      <c r="G110" s="84" t="s">
        <v>68</v>
      </c>
      <c r="H110" s="84" t="s">
        <v>69</v>
      </c>
      <c r="I110" s="84" t="s">
        <v>70</v>
      </c>
      <c r="J110" s="84" t="s">
        <v>71</v>
      </c>
      <c r="K110" s="84" t="s">
        <v>72</v>
      </c>
    </row>
    <row r="111" spans="3:11">
      <c r="C111" s="532" t="s">
        <v>197</v>
      </c>
      <c r="D111" s="532"/>
      <c r="E111" s="139"/>
      <c r="F111" s="139">
        <v>30</v>
      </c>
      <c r="G111" s="139">
        <v>31</v>
      </c>
      <c r="H111" s="139"/>
      <c r="I111" s="139">
        <v>32</v>
      </c>
      <c r="J111" s="139"/>
      <c r="K111" s="139"/>
    </row>
    <row r="112" spans="3:11">
      <c r="C112" s="496">
        <v>41</v>
      </c>
      <c r="D112" s="496"/>
      <c r="E112" s="86">
        <v>40462</v>
      </c>
      <c r="F112" s="86">
        <v>40463</v>
      </c>
      <c r="G112" s="86">
        <v>40464</v>
      </c>
      <c r="H112" s="86">
        <v>40465</v>
      </c>
      <c r="I112" s="86">
        <v>40466</v>
      </c>
      <c r="J112" s="86">
        <v>40467</v>
      </c>
      <c r="K112" s="86">
        <v>40468</v>
      </c>
    </row>
    <row r="113" spans="3:11" ht="12.75" customHeight="1">
      <c r="C113" s="537" t="s">
        <v>73</v>
      </c>
      <c r="D113" s="533" t="s">
        <v>74</v>
      </c>
      <c r="E113" s="538"/>
      <c r="F113" s="542" t="s">
        <v>558</v>
      </c>
      <c r="G113" s="524" t="s">
        <v>509</v>
      </c>
      <c r="H113" s="503"/>
      <c r="I113" s="534"/>
      <c r="J113" s="535" t="s">
        <v>41</v>
      </c>
      <c r="K113" s="535"/>
    </row>
    <row r="114" spans="3:11" ht="12.75" customHeight="1">
      <c r="C114" s="537"/>
      <c r="D114" s="533"/>
      <c r="E114" s="538"/>
      <c r="F114" s="543"/>
      <c r="G114" s="525"/>
      <c r="H114" s="504"/>
      <c r="I114" s="534"/>
      <c r="J114" s="535"/>
      <c r="K114" s="535"/>
    </row>
    <row r="115" spans="3:11" ht="12.75" customHeight="1">
      <c r="C115" s="537"/>
      <c r="D115" s="533"/>
      <c r="E115" s="538"/>
      <c r="F115" s="543"/>
      <c r="G115" s="526"/>
      <c r="H115" s="504"/>
      <c r="I115" s="534"/>
      <c r="J115" s="535"/>
      <c r="K115" s="535"/>
    </row>
    <row r="116" spans="3:11" ht="12.75" customHeight="1">
      <c r="C116" s="537"/>
      <c r="D116" s="533"/>
      <c r="E116" s="538"/>
      <c r="F116" s="543"/>
      <c r="G116" s="518" t="s">
        <v>510</v>
      </c>
      <c r="H116" s="504"/>
      <c r="I116" s="536"/>
      <c r="J116" s="535"/>
      <c r="K116" s="535"/>
    </row>
    <row r="117" spans="3:11" ht="12.75" customHeight="1">
      <c r="C117" s="537"/>
      <c r="D117" s="533"/>
      <c r="E117" s="538"/>
      <c r="F117" s="543"/>
      <c r="G117" s="519"/>
      <c r="H117" s="504"/>
      <c r="I117" s="536"/>
      <c r="J117" s="535"/>
      <c r="K117" s="535"/>
    </row>
    <row r="118" spans="3:11" ht="12.75" customHeight="1">
      <c r="C118" s="537"/>
      <c r="D118" s="533"/>
      <c r="E118" s="538"/>
      <c r="F118" s="543"/>
      <c r="G118" s="520"/>
      <c r="H118" s="504"/>
      <c r="I118" s="536"/>
      <c r="J118" s="535"/>
      <c r="K118" s="535"/>
    </row>
    <row r="119" spans="3:11" ht="12.75" customHeight="1">
      <c r="C119" s="537"/>
      <c r="D119" s="533"/>
      <c r="E119" s="538"/>
      <c r="F119" s="544"/>
      <c r="G119" s="401" t="s">
        <v>82</v>
      </c>
      <c r="H119" s="505"/>
      <c r="I119" s="344" t="s">
        <v>82</v>
      </c>
      <c r="J119" s="535"/>
      <c r="K119" s="535"/>
    </row>
    <row r="120" spans="3:11"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3:11" ht="13.5" thickBot="1">
      <c r="C121" s="494">
        <v>10</v>
      </c>
      <c r="D121" s="494"/>
      <c r="E121" s="101" t="s">
        <v>66</v>
      </c>
      <c r="F121" s="84" t="s">
        <v>67</v>
      </c>
      <c r="G121" s="84" t="s">
        <v>68</v>
      </c>
      <c r="H121" s="84" t="s">
        <v>69</v>
      </c>
      <c r="I121" s="84" t="s">
        <v>70</v>
      </c>
      <c r="J121" s="84" t="s">
        <v>71</v>
      </c>
      <c r="K121" s="84" t="s">
        <v>72</v>
      </c>
    </row>
    <row r="122" spans="3:11">
      <c r="C122" s="532" t="s">
        <v>197</v>
      </c>
      <c r="D122" s="532"/>
      <c r="E122" s="139"/>
      <c r="F122" s="139">
        <v>33</v>
      </c>
      <c r="G122" s="139">
        <v>34</v>
      </c>
      <c r="H122" s="139"/>
      <c r="I122" s="139">
        <v>35</v>
      </c>
      <c r="J122" s="139"/>
      <c r="K122" s="139"/>
    </row>
    <row r="123" spans="3:11">
      <c r="C123" s="496">
        <v>42</v>
      </c>
      <c r="D123" s="496"/>
      <c r="E123" s="86">
        <v>40469</v>
      </c>
      <c r="F123" s="86">
        <v>40470</v>
      </c>
      <c r="G123" s="86">
        <v>40471</v>
      </c>
      <c r="H123" s="86">
        <v>40472</v>
      </c>
      <c r="I123" s="86">
        <v>40473</v>
      </c>
      <c r="J123" s="86">
        <v>40474</v>
      </c>
      <c r="K123" s="86">
        <v>40475</v>
      </c>
    </row>
    <row r="124" spans="3:11" ht="12.75" customHeight="1">
      <c r="C124" s="499" t="s">
        <v>73</v>
      </c>
      <c r="D124" s="533" t="s">
        <v>74</v>
      </c>
      <c r="E124" s="538"/>
      <c r="F124" s="553"/>
      <c r="G124" s="552"/>
      <c r="H124" s="503"/>
      <c r="I124" s="534"/>
      <c r="J124" s="541" t="s">
        <v>42</v>
      </c>
      <c r="K124" s="541"/>
    </row>
    <row r="125" spans="3:11" ht="12.75" customHeight="1">
      <c r="C125" s="499"/>
      <c r="D125" s="533"/>
      <c r="E125" s="538"/>
      <c r="F125" s="521"/>
      <c r="G125" s="552"/>
      <c r="H125" s="504"/>
      <c r="I125" s="534"/>
      <c r="J125" s="541"/>
      <c r="K125" s="541"/>
    </row>
    <row r="126" spans="3:11" ht="12.75" customHeight="1">
      <c r="C126" s="499"/>
      <c r="D126" s="533"/>
      <c r="E126" s="538"/>
      <c r="F126" s="521"/>
      <c r="G126" s="552"/>
      <c r="H126" s="504"/>
      <c r="I126" s="534"/>
      <c r="J126" s="541"/>
      <c r="K126" s="541"/>
    </row>
    <row r="127" spans="3:11" ht="12.75" customHeight="1">
      <c r="C127" s="499"/>
      <c r="D127" s="533"/>
      <c r="E127" s="538"/>
      <c r="F127" s="129"/>
      <c r="G127" s="343"/>
      <c r="H127" s="504"/>
      <c r="I127" s="536"/>
      <c r="J127" s="541"/>
      <c r="K127" s="541"/>
    </row>
    <row r="128" spans="3:11" ht="12.75" customHeight="1">
      <c r="C128" s="499"/>
      <c r="D128" s="533"/>
      <c r="E128" s="538"/>
      <c r="F128" s="545"/>
      <c r="G128" s="546"/>
      <c r="H128" s="504"/>
      <c r="I128" s="536"/>
      <c r="J128" s="541"/>
      <c r="K128" s="541"/>
    </row>
    <row r="129" spans="3:11" ht="12.75" customHeight="1">
      <c r="C129" s="499"/>
      <c r="D129" s="533"/>
      <c r="E129" s="538"/>
      <c r="F129" s="545"/>
      <c r="G129" s="546"/>
      <c r="H129" s="504"/>
      <c r="I129" s="536"/>
      <c r="J129" s="541"/>
      <c r="K129" s="541"/>
    </row>
    <row r="130" spans="3:11" ht="12.75" customHeight="1">
      <c r="C130" s="499"/>
      <c r="D130" s="533"/>
      <c r="E130" s="538"/>
      <c r="F130" s="344" t="s">
        <v>82</v>
      </c>
      <c r="G130" s="344" t="s">
        <v>82</v>
      </c>
      <c r="H130" s="505"/>
      <c r="I130" s="344" t="s">
        <v>82</v>
      </c>
      <c r="J130" s="541"/>
      <c r="K130" s="541"/>
    </row>
    <row r="131" spans="3:11">
      <c r="C131" s="79"/>
      <c r="D131" s="79"/>
      <c r="E131" s="79"/>
      <c r="F131" s="79"/>
      <c r="G131" s="79"/>
      <c r="H131" s="79"/>
      <c r="I131" s="79"/>
      <c r="J131" s="79"/>
      <c r="K131" s="79"/>
    </row>
    <row r="132" spans="3:11" ht="13.5" thickBot="1">
      <c r="C132" s="494">
        <v>11</v>
      </c>
      <c r="D132" s="494"/>
      <c r="E132" s="101" t="s">
        <v>66</v>
      </c>
      <c r="F132" s="84" t="s">
        <v>67</v>
      </c>
      <c r="G132" s="84" t="s">
        <v>68</v>
      </c>
      <c r="H132" s="84" t="s">
        <v>69</v>
      </c>
      <c r="I132" s="84" t="s">
        <v>70</v>
      </c>
      <c r="J132" s="84" t="s">
        <v>71</v>
      </c>
      <c r="K132" s="84" t="s">
        <v>72</v>
      </c>
    </row>
    <row r="133" spans="3:11">
      <c r="C133" s="532" t="s">
        <v>197</v>
      </c>
      <c r="D133" s="532"/>
      <c r="E133" s="139"/>
      <c r="F133" s="139">
        <v>36</v>
      </c>
      <c r="G133" s="139">
        <v>37</v>
      </c>
      <c r="H133" s="139"/>
      <c r="I133" s="139">
        <v>38</v>
      </c>
      <c r="J133" s="139"/>
      <c r="K133" s="139"/>
    </row>
    <row r="134" spans="3:11">
      <c r="C134" s="496">
        <v>43</v>
      </c>
      <c r="D134" s="496"/>
      <c r="E134" s="86">
        <v>40476</v>
      </c>
      <c r="F134" s="86">
        <v>40477</v>
      </c>
      <c r="G134" s="86">
        <v>40478</v>
      </c>
      <c r="H134" s="86">
        <v>40479</v>
      </c>
      <c r="I134" s="86">
        <v>40480</v>
      </c>
      <c r="J134" s="86">
        <v>40481</v>
      </c>
      <c r="K134" s="86">
        <v>40482</v>
      </c>
    </row>
    <row r="135" spans="3:11" ht="12.75" customHeight="1">
      <c r="C135" s="499" t="s">
        <v>73</v>
      </c>
      <c r="D135" s="533" t="s">
        <v>74</v>
      </c>
      <c r="E135" s="538"/>
      <c r="F135" s="547"/>
      <c r="G135" s="552"/>
      <c r="H135" s="503"/>
      <c r="I135" s="534"/>
      <c r="J135" s="535" t="s">
        <v>43</v>
      </c>
      <c r="K135" s="535"/>
    </row>
    <row r="136" spans="3:11" ht="12.75" customHeight="1">
      <c r="C136" s="499"/>
      <c r="D136" s="533"/>
      <c r="E136" s="538"/>
      <c r="F136" s="506"/>
      <c r="G136" s="552"/>
      <c r="H136" s="504"/>
      <c r="I136" s="534"/>
      <c r="J136" s="535"/>
      <c r="K136" s="535"/>
    </row>
    <row r="137" spans="3:11" ht="12.75" customHeight="1">
      <c r="C137" s="499"/>
      <c r="D137" s="533"/>
      <c r="E137" s="538"/>
      <c r="F137" s="506"/>
      <c r="G137" s="552"/>
      <c r="H137" s="504"/>
      <c r="I137" s="534"/>
      <c r="J137" s="535"/>
      <c r="K137" s="535"/>
    </row>
    <row r="138" spans="3:11" ht="12.75" customHeight="1">
      <c r="C138" s="499"/>
      <c r="D138" s="533"/>
      <c r="E138" s="538"/>
      <c r="F138" s="129"/>
      <c r="G138" s="343"/>
      <c r="H138" s="504"/>
      <c r="I138" s="536"/>
      <c r="J138" s="535"/>
      <c r="K138" s="535"/>
    </row>
    <row r="139" spans="3:11" ht="12.75" customHeight="1">
      <c r="C139" s="499"/>
      <c r="D139" s="533"/>
      <c r="E139" s="538"/>
      <c r="F139" s="545"/>
      <c r="G139" s="546"/>
      <c r="H139" s="504"/>
      <c r="I139" s="536"/>
      <c r="J139" s="535"/>
      <c r="K139" s="535"/>
    </row>
    <row r="140" spans="3:11" ht="12.75" customHeight="1">
      <c r="C140" s="499"/>
      <c r="D140" s="533"/>
      <c r="E140" s="538"/>
      <c r="F140" s="545"/>
      <c r="G140" s="546"/>
      <c r="H140" s="504"/>
      <c r="I140" s="536"/>
      <c r="J140" s="535"/>
      <c r="K140" s="535"/>
    </row>
    <row r="141" spans="3:11" ht="12.75" customHeight="1">
      <c r="C141" s="499"/>
      <c r="D141" s="533"/>
      <c r="E141" s="538"/>
      <c r="F141" s="344" t="s">
        <v>82</v>
      </c>
      <c r="G141" s="344" t="s">
        <v>82</v>
      </c>
      <c r="H141" s="505"/>
      <c r="I141" s="344" t="s">
        <v>82</v>
      </c>
      <c r="J141" s="535"/>
      <c r="K141" s="535"/>
    </row>
    <row r="145" spans="3:11" ht="18.75">
      <c r="C145" s="79"/>
      <c r="D145" s="79"/>
      <c r="E145" s="530">
        <v>40483</v>
      </c>
      <c r="F145" s="530"/>
      <c r="G145" s="530"/>
      <c r="H145" s="530"/>
      <c r="I145" s="530"/>
      <c r="J145" s="530"/>
      <c r="K145" s="530"/>
    </row>
    <row r="146" spans="3:11" ht="18.75">
      <c r="C146" s="79"/>
      <c r="D146" s="79"/>
      <c r="E146" s="80"/>
      <c r="F146" s="81"/>
      <c r="G146" s="81"/>
      <c r="H146" s="81"/>
      <c r="I146" s="81"/>
      <c r="J146" s="81"/>
      <c r="K146" s="81"/>
    </row>
    <row r="147" spans="3:11">
      <c r="C147" s="141"/>
      <c r="D147" s="141"/>
      <c r="E147" s="79"/>
      <c r="F147" s="79"/>
      <c r="G147" s="79"/>
      <c r="H147" s="79"/>
      <c r="I147" s="79"/>
      <c r="J147" s="79"/>
      <c r="K147" s="79"/>
    </row>
    <row r="148" spans="3:11" ht="13.5" thickBot="1">
      <c r="C148" s="539">
        <v>12</v>
      </c>
      <c r="D148" s="539"/>
      <c r="E148" s="101" t="s">
        <v>66</v>
      </c>
      <c r="F148" s="84" t="s">
        <v>67</v>
      </c>
      <c r="G148" s="84" t="s">
        <v>68</v>
      </c>
      <c r="H148" s="84" t="s">
        <v>69</v>
      </c>
      <c r="I148" s="84" t="s">
        <v>70</v>
      </c>
      <c r="J148" s="84" t="s">
        <v>71</v>
      </c>
      <c r="K148" s="84" t="s">
        <v>72</v>
      </c>
    </row>
    <row r="149" spans="3:11">
      <c r="C149" s="532" t="s">
        <v>197</v>
      </c>
      <c r="D149" s="532"/>
      <c r="E149" s="139"/>
      <c r="F149" s="139">
        <v>36</v>
      </c>
      <c r="G149" s="139">
        <v>37</v>
      </c>
      <c r="H149" s="139"/>
      <c r="I149" s="139">
        <v>38</v>
      </c>
      <c r="J149" s="139"/>
      <c r="K149" s="139"/>
    </row>
    <row r="150" spans="3:11">
      <c r="C150" s="496">
        <v>44</v>
      </c>
      <c r="D150" s="496"/>
      <c r="E150" s="86">
        <v>40483</v>
      </c>
      <c r="F150" s="86">
        <v>40484</v>
      </c>
      <c r="G150" s="86">
        <v>40485</v>
      </c>
      <c r="H150" s="86">
        <v>40486</v>
      </c>
      <c r="I150" s="86">
        <v>40487</v>
      </c>
      <c r="J150" s="86">
        <v>40488</v>
      </c>
      <c r="K150" s="86">
        <v>40489</v>
      </c>
    </row>
    <row r="151" spans="3:11">
      <c r="C151" s="497" t="s">
        <v>73</v>
      </c>
      <c r="D151" s="500" t="s">
        <v>74</v>
      </c>
      <c r="E151" s="503"/>
      <c r="F151" s="540"/>
      <c r="G151" s="524"/>
      <c r="H151" s="503"/>
      <c r="I151" s="524"/>
      <c r="J151" s="541" t="s">
        <v>44</v>
      </c>
      <c r="K151" s="541"/>
    </row>
    <row r="152" spans="3:11">
      <c r="C152" s="498"/>
      <c r="D152" s="501"/>
      <c r="E152" s="504"/>
      <c r="F152" s="527"/>
      <c r="G152" s="525"/>
      <c r="H152" s="504"/>
      <c r="I152" s="525"/>
      <c r="J152" s="541"/>
      <c r="K152" s="541"/>
    </row>
    <row r="153" spans="3:11">
      <c r="C153" s="498"/>
      <c r="D153" s="501"/>
      <c r="E153" s="504"/>
      <c r="F153" s="527"/>
      <c r="G153" s="526"/>
      <c r="H153" s="504"/>
      <c r="I153" s="526"/>
      <c r="J153" s="541"/>
      <c r="K153" s="541"/>
    </row>
    <row r="154" spans="3:11">
      <c r="C154" s="498"/>
      <c r="D154" s="501"/>
      <c r="E154" s="504"/>
      <c r="F154" s="521"/>
      <c r="G154" s="518"/>
      <c r="H154" s="504"/>
      <c r="I154" s="518"/>
      <c r="J154" s="541"/>
      <c r="K154" s="541"/>
    </row>
    <row r="155" spans="3:11">
      <c r="C155" s="498"/>
      <c r="D155" s="501"/>
      <c r="E155" s="504"/>
      <c r="F155" s="522"/>
      <c r="G155" s="519"/>
      <c r="H155" s="504"/>
      <c r="I155" s="519"/>
      <c r="J155" s="541"/>
      <c r="K155" s="541"/>
    </row>
    <row r="156" spans="3:11">
      <c r="C156" s="498"/>
      <c r="D156" s="501"/>
      <c r="E156" s="504"/>
      <c r="F156" s="401"/>
      <c r="G156" s="520"/>
      <c r="H156" s="504"/>
      <c r="I156" s="520"/>
      <c r="J156" s="541"/>
      <c r="K156" s="541"/>
    </row>
    <row r="157" spans="3:11">
      <c r="C157" s="499"/>
      <c r="D157" s="502"/>
      <c r="E157" s="505"/>
      <c r="F157" s="401"/>
      <c r="G157" s="401"/>
      <c r="H157" s="505"/>
      <c r="I157" s="401"/>
      <c r="J157" s="541"/>
      <c r="K157" s="541"/>
    </row>
    <row r="158" spans="3:11">
      <c r="C158" s="89"/>
      <c r="D158" s="90"/>
      <c r="E158" s="91"/>
      <c r="F158" s="92"/>
      <c r="G158" s="93"/>
      <c r="H158" s="94"/>
      <c r="I158" s="95"/>
      <c r="J158" s="96"/>
      <c r="K158" s="97"/>
    </row>
    <row r="159" spans="3:11">
      <c r="C159" s="402"/>
      <c r="D159" s="402"/>
      <c r="E159" s="402"/>
      <c r="F159" s="402"/>
      <c r="G159" s="402"/>
      <c r="H159" s="402"/>
      <c r="I159" s="402"/>
      <c r="J159" s="402"/>
      <c r="K159" s="402"/>
    </row>
    <row r="160" spans="3:11" ht="13.5" thickBot="1">
      <c r="C160" s="494">
        <v>13</v>
      </c>
      <c r="D160" s="494"/>
      <c r="E160" s="101" t="s">
        <v>66</v>
      </c>
      <c r="F160" s="84" t="s">
        <v>67</v>
      </c>
      <c r="G160" s="84" t="s">
        <v>68</v>
      </c>
      <c r="H160" s="84" t="s">
        <v>69</v>
      </c>
      <c r="I160" s="84" t="s">
        <v>70</v>
      </c>
      <c r="J160" s="84" t="s">
        <v>71</v>
      </c>
      <c r="K160" s="84" t="s">
        <v>72</v>
      </c>
    </row>
    <row r="161" spans="3:11">
      <c r="C161" s="532" t="s">
        <v>197</v>
      </c>
      <c r="D161" s="532"/>
      <c r="E161" s="139"/>
      <c r="F161" s="139">
        <v>39</v>
      </c>
      <c r="G161" s="139">
        <v>40</v>
      </c>
      <c r="H161" s="139"/>
      <c r="I161" s="139">
        <v>41</v>
      </c>
      <c r="J161" s="139"/>
      <c r="K161" s="139"/>
    </row>
    <row r="162" spans="3:11">
      <c r="C162" s="496">
        <v>45</v>
      </c>
      <c r="D162" s="496"/>
      <c r="E162" s="86">
        <v>40490</v>
      </c>
      <c r="F162" s="86">
        <v>40491</v>
      </c>
      <c r="G162" s="86">
        <v>40492</v>
      </c>
      <c r="H162" s="86">
        <v>40493</v>
      </c>
      <c r="I162" s="86">
        <v>40494</v>
      </c>
      <c r="J162" s="86">
        <v>40495</v>
      </c>
      <c r="K162" s="86">
        <v>40496</v>
      </c>
    </row>
    <row r="163" spans="3:11">
      <c r="C163" s="537" t="s">
        <v>73</v>
      </c>
      <c r="D163" s="533" t="s">
        <v>74</v>
      </c>
      <c r="E163" s="538"/>
      <c r="F163" s="524"/>
      <c r="G163" s="524"/>
      <c r="H163" s="503"/>
      <c r="I163" s="534"/>
      <c r="J163" s="535" t="s">
        <v>45</v>
      </c>
      <c r="K163" s="535"/>
    </row>
    <row r="164" spans="3:11">
      <c r="C164" s="537"/>
      <c r="D164" s="533"/>
      <c r="E164" s="538"/>
      <c r="F164" s="525"/>
      <c r="G164" s="525"/>
      <c r="H164" s="504"/>
      <c r="I164" s="534"/>
      <c r="J164" s="535"/>
      <c r="K164" s="535"/>
    </row>
    <row r="165" spans="3:11">
      <c r="C165" s="537"/>
      <c r="D165" s="533"/>
      <c r="E165" s="538"/>
      <c r="F165" s="526"/>
      <c r="G165" s="526"/>
      <c r="H165" s="504"/>
      <c r="I165" s="534"/>
      <c r="J165" s="535"/>
      <c r="K165" s="535"/>
    </row>
    <row r="166" spans="3:11">
      <c r="C166" s="537"/>
      <c r="D166" s="533"/>
      <c r="E166" s="538"/>
      <c r="F166" s="518"/>
      <c r="G166" s="518"/>
      <c r="H166" s="504"/>
      <c r="I166" s="536"/>
      <c r="J166" s="535"/>
      <c r="K166" s="535"/>
    </row>
    <row r="167" spans="3:11">
      <c r="C167" s="537"/>
      <c r="D167" s="533"/>
      <c r="E167" s="538"/>
      <c r="F167" s="519"/>
      <c r="G167" s="519"/>
      <c r="H167" s="504"/>
      <c r="I167" s="536"/>
      <c r="J167" s="535"/>
      <c r="K167" s="535"/>
    </row>
    <row r="168" spans="3:11">
      <c r="C168" s="537"/>
      <c r="D168" s="533"/>
      <c r="E168" s="538"/>
      <c r="F168" s="520"/>
      <c r="G168" s="520"/>
      <c r="H168" s="504"/>
      <c r="I168" s="536"/>
      <c r="J168" s="535"/>
      <c r="K168" s="535"/>
    </row>
    <row r="169" spans="3:11">
      <c r="C169" s="537"/>
      <c r="D169" s="533"/>
      <c r="E169" s="538"/>
      <c r="F169" s="401"/>
      <c r="G169" s="401"/>
      <c r="H169" s="505"/>
      <c r="I169" s="401"/>
      <c r="J169" s="535"/>
      <c r="K169" s="535"/>
    </row>
    <row r="170" spans="3:11">
      <c r="C170" s="79"/>
      <c r="D170" s="79"/>
      <c r="E170" s="79"/>
      <c r="F170" s="79"/>
      <c r="G170" s="79"/>
      <c r="H170" s="79"/>
      <c r="I170" s="79"/>
      <c r="J170" s="79"/>
      <c r="K170" s="79"/>
    </row>
    <row r="171" spans="3:11" ht="13.5" thickBot="1">
      <c r="C171" s="494">
        <v>14</v>
      </c>
      <c r="D171" s="494"/>
      <c r="E171" s="101" t="s">
        <v>66</v>
      </c>
      <c r="F171" s="84" t="s">
        <v>67</v>
      </c>
      <c r="G171" s="84" t="s">
        <v>68</v>
      </c>
      <c r="H171" s="84" t="s">
        <v>69</v>
      </c>
      <c r="I171" s="84" t="s">
        <v>70</v>
      </c>
      <c r="J171" s="84" t="s">
        <v>71</v>
      </c>
      <c r="K171" s="84" t="s">
        <v>72</v>
      </c>
    </row>
    <row r="172" spans="3:11">
      <c r="C172" s="532" t="s">
        <v>197</v>
      </c>
      <c r="D172" s="532"/>
      <c r="E172" s="139"/>
      <c r="F172" s="139">
        <v>42</v>
      </c>
      <c r="G172" s="139">
        <v>43</v>
      </c>
      <c r="H172" s="139"/>
      <c r="I172" s="139">
        <v>44</v>
      </c>
      <c r="J172" s="139"/>
      <c r="K172" s="139"/>
    </row>
    <row r="173" spans="3:11">
      <c r="C173" s="496">
        <v>46</v>
      </c>
      <c r="D173" s="496"/>
      <c r="E173" s="86">
        <v>40497</v>
      </c>
      <c r="F173" s="86">
        <v>40498</v>
      </c>
      <c r="G173" s="86">
        <v>40499</v>
      </c>
      <c r="H173" s="86">
        <v>40500</v>
      </c>
      <c r="I173" s="86">
        <v>40501</v>
      </c>
      <c r="J173" s="86">
        <v>40502</v>
      </c>
      <c r="K173" s="86">
        <v>40503</v>
      </c>
    </row>
    <row r="174" spans="3:11">
      <c r="C174" s="499" t="s">
        <v>73</v>
      </c>
      <c r="D174" s="533" t="s">
        <v>74</v>
      </c>
      <c r="E174" s="538"/>
      <c r="F174" s="553"/>
      <c r="G174" s="552"/>
      <c r="H174" s="503"/>
      <c r="I174" s="534"/>
      <c r="J174" s="541" t="s">
        <v>559</v>
      </c>
      <c r="K174" s="541"/>
    </row>
    <row r="175" spans="3:11">
      <c r="C175" s="499"/>
      <c r="D175" s="533"/>
      <c r="E175" s="538"/>
      <c r="F175" s="521"/>
      <c r="G175" s="552"/>
      <c r="H175" s="504"/>
      <c r="I175" s="534"/>
      <c r="J175" s="541"/>
      <c r="K175" s="541"/>
    </row>
    <row r="176" spans="3:11">
      <c r="C176" s="499"/>
      <c r="D176" s="533"/>
      <c r="E176" s="538"/>
      <c r="F176" s="521"/>
      <c r="G176" s="552"/>
      <c r="H176" s="504"/>
      <c r="I176" s="534"/>
      <c r="J176" s="541"/>
      <c r="K176" s="541"/>
    </row>
    <row r="177" spans="3:11">
      <c r="C177" s="499"/>
      <c r="D177" s="533"/>
      <c r="E177" s="538"/>
      <c r="F177" s="129"/>
      <c r="G177" s="400"/>
      <c r="H177" s="504"/>
      <c r="I177" s="536"/>
      <c r="J177" s="541"/>
      <c r="K177" s="541"/>
    </row>
    <row r="178" spans="3:11">
      <c r="C178" s="499"/>
      <c r="D178" s="533"/>
      <c r="E178" s="538"/>
      <c r="F178" s="545"/>
      <c r="G178" s="546"/>
      <c r="H178" s="504"/>
      <c r="I178" s="536"/>
      <c r="J178" s="541"/>
      <c r="K178" s="541"/>
    </row>
    <row r="179" spans="3:11">
      <c r="C179" s="499"/>
      <c r="D179" s="533"/>
      <c r="E179" s="538"/>
      <c r="F179" s="545"/>
      <c r="G179" s="546"/>
      <c r="H179" s="504"/>
      <c r="I179" s="536"/>
      <c r="J179" s="541"/>
      <c r="K179" s="541"/>
    </row>
    <row r="180" spans="3:11">
      <c r="C180" s="499"/>
      <c r="D180" s="533"/>
      <c r="E180" s="538"/>
      <c r="F180" s="401"/>
      <c r="G180" s="401"/>
      <c r="H180" s="505"/>
      <c r="I180" s="401"/>
      <c r="J180" s="541"/>
      <c r="K180" s="541"/>
    </row>
    <row r="181" spans="3:11">
      <c r="C181" s="79"/>
      <c r="D181" s="79"/>
      <c r="E181" s="79"/>
      <c r="F181" s="79"/>
      <c r="G181" s="79"/>
      <c r="H181" s="79"/>
      <c r="I181" s="79"/>
      <c r="J181" s="79"/>
      <c r="K181" s="79"/>
    </row>
    <row r="182" spans="3:11" ht="13.5" thickBot="1">
      <c r="C182" s="494">
        <v>15</v>
      </c>
      <c r="D182" s="494"/>
      <c r="E182" s="101" t="s">
        <v>66</v>
      </c>
      <c r="F182" s="84" t="s">
        <v>67</v>
      </c>
      <c r="G182" s="84" t="s">
        <v>68</v>
      </c>
      <c r="H182" s="84" t="s">
        <v>69</v>
      </c>
      <c r="I182" s="84" t="s">
        <v>70</v>
      </c>
      <c r="J182" s="84" t="s">
        <v>71</v>
      </c>
      <c r="K182" s="84" t="s">
        <v>72</v>
      </c>
    </row>
    <row r="183" spans="3:11">
      <c r="C183" s="532" t="s">
        <v>197</v>
      </c>
      <c r="D183" s="532"/>
      <c r="E183" s="139"/>
      <c r="F183" s="139">
        <v>45</v>
      </c>
      <c r="G183" s="139">
        <v>46</v>
      </c>
      <c r="H183" s="139"/>
      <c r="I183" s="139">
        <v>47</v>
      </c>
      <c r="J183" s="139"/>
      <c r="K183" s="139"/>
    </row>
    <row r="184" spans="3:11">
      <c r="C184" s="496">
        <v>47</v>
      </c>
      <c r="D184" s="496"/>
      <c r="E184" s="86">
        <v>40504</v>
      </c>
      <c r="F184" s="86">
        <v>40505</v>
      </c>
      <c r="G184" s="86">
        <v>40506</v>
      </c>
      <c r="H184" s="86">
        <v>40507</v>
      </c>
      <c r="I184" s="86">
        <v>40508</v>
      </c>
      <c r="J184" s="86">
        <v>40509</v>
      </c>
      <c r="K184" s="86">
        <v>40510</v>
      </c>
    </row>
    <row r="185" spans="3:11">
      <c r="C185" s="499" t="s">
        <v>73</v>
      </c>
      <c r="D185" s="533" t="s">
        <v>74</v>
      </c>
      <c r="E185" s="538"/>
      <c r="F185" s="547"/>
      <c r="G185" s="552"/>
      <c r="H185" s="503"/>
      <c r="I185" s="534"/>
      <c r="J185" s="535" t="s">
        <v>47</v>
      </c>
      <c r="K185" s="535"/>
    </row>
    <row r="186" spans="3:11">
      <c r="C186" s="499"/>
      <c r="D186" s="533"/>
      <c r="E186" s="538"/>
      <c r="F186" s="506"/>
      <c r="G186" s="552"/>
      <c r="H186" s="504"/>
      <c r="I186" s="534"/>
      <c r="J186" s="535"/>
      <c r="K186" s="535"/>
    </row>
    <row r="187" spans="3:11">
      <c r="C187" s="499"/>
      <c r="D187" s="533"/>
      <c r="E187" s="538"/>
      <c r="F187" s="506"/>
      <c r="G187" s="552"/>
      <c r="H187" s="504"/>
      <c r="I187" s="534"/>
      <c r="J187" s="535"/>
      <c r="K187" s="535"/>
    </row>
    <row r="188" spans="3:11">
      <c r="C188" s="499"/>
      <c r="D188" s="533"/>
      <c r="E188" s="538"/>
      <c r="F188" s="129"/>
      <c r="G188" s="400"/>
      <c r="H188" s="504"/>
      <c r="I188" s="536"/>
      <c r="J188" s="535"/>
      <c r="K188" s="535"/>
    </row>
    <row r="189" spans="3:11">
      <c r="C189" s="499"/>
      <c r="D189" s="533"/>
      <c r="E189" s="538"/>
      <c r="F189" s="545"/>
      <c r="G189" s="546"/>
      <c r="H189" s="504"/>
      <c r="I189" s="536"/>
      <c r="J189" s="535"/>
      <c r="K189" s="535"/>
    </row>
    <row r="190" spans="3:11">
      <c r="C190" s="499"/>
      <c r="D190" s="533"/>
      <c r="E190" s="538"/>
      <c r="F190" s="545"/>
      <c r="G190" s="546"/>
      <c r="H190" s="504"/>
      <c r="I190" s="536"/>
      <c r="J190" s="535"/>
      <c r="K190" s="535"/>
    </row>
    <row r="191" spans="3:11">
      <c r="C191" s="499"/>
      <c r="D191" s="533"/>
      <c r="E191" s="538"/>
      <c r="F191" s="401"/>
      <c r="G191" s="401"/>
      <c r="H191" s="505"/>
      <c r="I191" s="401"/>
      <c r="J191" s="535"/>
      <c r="K191" s="535"/>
    </row>
    <row r="193" spans="3:11" ht="13.5" thickBot="1">
      <c r="C193" s="494">
        <v>16</v>
      </c>
      <c r="D193" s="494"/>
      <c r="E193" s="101" t="s">
        <v>66</v>
      </c>
      <c r="F193" s="84" t="s">
        <v>67</v>
      </c>
      <c r="G193" s="84" t="s">
        <v>68</v>
      </c>
      <c r="H193" s="84" t="s">
        <v>69</v>
      </c>
      <c r="I193" s="84" t="s">
        <v>70</v>
      </c>
      <c r="J193" s="84" t="s">
        <v>71</v>
      </c>
      <c r="K193" s="84" t="s">
        <v>72</v>
      </c>
    </row>
    <row r="194" spans="3:11">
      <c r="C194" s="532" t="s">
        <v>197</v>
      </c>
      <c r="D194" s="532"/>
      <c r="E194" s="139"/>
      <c r="F194" s="139">
        <v>48</v>
      </c>
      <c r="G194" s="139">
        <v>49</v>
      </c>
      <c r="H194" s="139"/>
      <c r="I194" s="139">
        <v>50</v>
      </c>
      <c r="J194" s="139"/>
      <c r="K194" s="139"/>
    </row>
    <row r="195" spans="3:11">
      <c r="C195" s="496">
        <v>48</v>
      </c>
      <c r="D195" s="496"/>
      <c r="E195" s="86">
        <v>40511</v>
      </c>
      <c r="F195" s="86">
        <v>40512</v>
      </c>
      <c r="G195" s="86">
        <v>40513</v>
      </c>
      <c r="H195" s="86">
        <v>40514</v>
      </c>
      <c r="I195" s="86">
        <v>40515</v>
      </c>
      <c r="J195" s="86">
        <v>40516</v>
      </c>
      <c r="K195" s="86">
        <v>40517</v>
      </c>
    </row>
    <row r="196" spans="3:11" ht="12.75" customHeight="1">
      <c r="C196" s="499" t="s">
        <v>73</v>
      </c>
      <c r="D196" s="533" t="s">
        <v>74</v>
      </c>
      <c r="E196" s="538"/>
      <c r="F196" s="547"/>
      <c r="G196" s="549" t="s">
        <v>580</v>
      </c>
      <c r="H196" s="503"/>
      <c r="I196" s="534"/>
      <c r="J196" s="548" t="s">
        <v>560</v>
      </c>
      <c r="K196" s="548"/>
    </row>
    <row r="197" spans="3:11" ht="12.75" customHeight="1">
      <c r="C197" s="499"/>
      <c r="D197" s="533"/>
      <c r="E197" s="538"/>
      <c r="F197" s="506"/>
      <c r="G197" s="550"/>
      <c r="H197" s="504"/>
      <c r="I197" s="534"/>
      <c r="J197" s="548"/>
      <c r="K197" s="548"/>
    </row>
    <row r="198" spans="3:11" ht="12.75" customHeight="1">
      <c r="C198" s="499"/>
      <c r="D198" s="533"/>
      <c r="E198" s="538"/>
      <c r="F198" s="506"/>
      <c r="G198" s="550"/>
      <c r="H198" s="504"/>
      <c r="I198" s="534"/>
      <c r="J198" s="548"/>
      <c r="K198" s="548"/>
    </row>
    <row r="199" spans="3:11" ht="12.75" customHeight="1">
      <c r="C199" s="499"/>
      <c r="D199" s="533"/>
      <c r="E199" s="538"/>
      <c r="F199" s="129"/>
      <c r="G199" s="550"/>
      <c r="H199" s="504"/>
      <c r="I199" s="536"/>
      <c r="J199" s="548"/>
      <c r="K199" s="548"/>
    </row>
    <row r="200" spans="3:11" ht="12.75" customHeight="1">
      <c r="C200" s="499"/>
      <c r="D200" s="533"/>
      <c r="E200" s="538"/>
      <c r="F200" s="545"/>
      <c r="G200" s="550"/>
      <c r="H200" s="504"/>
      <c r="I200" s="536"/>
      <c r="J200" s="548"/>
      <c r="K200" s="548"/>
    </row>
    <row r="201" spans="3:11" ht="12.75" customHeight="1">
      <c r="C201" s="499"/>
      <c r="D201" s="533"/>
      <c r="E201" s="538"/>
      <c r="F201" s="545"/>
      <c r="G201" s="550"/>
      <c r="H201" s="504"/>
      <c r="I201" s="536"/>
      <c r="J201" s="548"/>
      <c r="K201" s="548"/>
    </row>
    <row r="202" spans="3:11">
      <c r="C202" s="499"/>
      <c r="D202" s="533"/>
      <c r="E202" s="538"/>
      <c r="F202" s="401"/>
      <c r="G202" s="551"/>
      <c r="H202" s="505"/>
      <c r="I202" s="401"/>
      <c r="J202" s="548"/>
      <c r="K202" s="548"/>
    </row>
    <row r="205" spans="3:11" ht="18.75">
      <c r="C205" s="79"/>
      <c r="D205" s="79"/>
      <c r="E205" s="530">
        <v>40513</v>
      </c>
      <c r="F205" s="530"/>
      <c r="G205" s="530"/>
      <c r="H205" s="530"/>
      <c r="I205" s="530"/>
      <c r="J205" s="530"/>
      <c r="K205" s="530"/>
    </row>
    <row r="206" spans="3:11" ht="18.75">
      <c r="C206" s="79"/>
      <c r="D206" s="79"/>
      <c r="E206" s="80"/>
      <c r="F206" s="81"/>
      <c r="G206" s="81"/>
      <c r="H206" s="81"/>
      <c r="I206" s="81"/>
      <c r="J206" s="81"/>
      <c r="K206" s="81"/>
    </row>
    <row r="207" spans="3:11">
      <c r="C207" s="141"/>
      <c r="D207" s="141"/>
      <c r="E207" s="79"/>
      <c r="F207" s="79"/>
      <c r="G207" s="79"/>
      <c r="H207" s="79"/>
      <c r="I207" s="79"/>
      <c r="J207" s="79"/>
      <c r="K207" s="79"/>
    </row>
    <row r="208" spans="3:11" ht="13.5" thickBot="1">
      <c r="C208" s="539">
        <v>17</v>
      </c>
      <c r="D208" s="539"/>
      <c r="E208" s="101" t="s">
        <v>66</v>
      </c>
      <c r="F208" s="84" t="s">
        <v>67</v>
      </c>
      <c r="G208" s="84" t="s">
        <v>68</v>
      </c>
      <c r="H208" s="84" t="s">
        <v>69</v>
      </c>
      <c r="I208" s="84" t="s">
        <v>70</v>
      </c>
      <c r="J208" s="84" t="s">
        <v>71</v>
      </c>
      <c r="K208" s="84" t="s">
        <v>72</v>
      </c>
    </row>
    <row r="209" spans="3:11">
      <c r="C209" s="532" t="s">
        <v>197</v>
      </c>
      <c r="D209" s="532"/>
      <c r="E209" s="139"/>
      <c r="F209" s="139">
        <v>51</v>
      </c>
      <c r="G209" s="139">
        <v>52</v>
      </c>
      <c r="H209" s="139"/>
      <c r="I209" s="139">
        <v>53</v>
      </c>
      <c r="J209" s="139"/>
      <c r="K209" s="139"/>
    </row>
    <row r="210" spans="3:11">
      <c r="C210" s="496">
        <v>49</v>
      </c>
      <c r="D210" s="496"/>
      <c r="E210" s="86">
        <v>40518</v>
      </c>
      <c r="F210" s="86">
        <v>40519</v>
      </c>
      <c r="G210" s="86">
        <v>40520</v>
      </c>
      <c r="H210" s="86">
        <v>40521</v>
      </c>
      <c r="I210" s="86">
        <v>40522</v>
      </c>
      <c r="J210" s="86">
        <v>40523</v>
      </c>
      <c r="K210" s="86">
        <v>40524</v>
      </c>
    </row>
    <row r="211" spans="3:11" ht="12.75" customHeight="1">
      <c r="C211" s="497" t="s">
        <v>73</v>
      </c>
      <c r="D211" s="500" t="s">
        <v>74</v>
      </c>
      <c r="E211" s="503"/>
      <c r="F211" s="540"/>
      <c r="G211" s="542" t="s">
        <v>579</v>
      </c>
      <c r="H211" s="503"/>
      <c r="I211" s="524"/>
      <c r="J211" s="541" t="s">
        <v>49</v>
      </c>
      <c r="K211" s="541"/>
    </row>
    <row r="212" spans="3:11" ht="12.75" customHeight="1">
      <c r="C212" s="498"/>
      <c r="D212" s="501"/>
      <c r="E212" s="504"/>
      <c r="F212" s="527"/>
      <c r="G212" s="543"/>
      <c r="H212" s="504"/>
      <c r="I212" s="525"/>
      <c r="J212" s="541"/>
      <c r="K212" s="541"/>
    </row>
    <row r="213" spans="3:11" ht="12.75" customHeight="1">
      <c r="C213" s="498"/>
      <c r="D213" s="501"/>
      <c r="E213" s="504"/>
      <c r="F213" s="527"/>
      <c r="G213" s="543"/>
      <c r="H213" s="504"/>
      <c r="I213" s="526"/>
      <c r="J213" s="541"/>
      <c r="K213" s="541"/>
    </row>
    <row r="214" spans="3:11">
      <c r="C214" s="498"/>
      <c r="D214" s="501"/>
      <c r="E214" s="504"/>
      <c r="F214" s="521"/>
      <c r="G214" s="543"/>
      <c r="H214" s="504"/>
      <c r="I214" s="518"/>
      <c r="J214" s="541"/>
      <c r="K214" s="541"/>
    </row>
    <row r="215" spans="3:11">
      <c r="C215" s="498"/>
      <c r="D215" s="501"/>
      <c r="E215" s="504"/>
      <c r="F215" s="522"/>
      <c r="G215" s="543"/>
      <c r="H215" s="504"/>
      <c r="I215" s="519"/>
      <c r="J215" s="541"/>
      <c r="K215" s="541"/>
    </row>
    <row r="216" spans="3:11">
      <c r="C216" s="498"/>
      <c r="D216" s="501"/>
      <c r="E216" s="504"/>
      <c r="F216" s="401"/>
      <c r="G216" s="543"/>
      <c r="H216" s="504"/>
      <c r="I216" s="520"/>
      <c r="J216" s="541"/>
      <c r="K216" s="541"/>
    </row>
    <row r="217" spans="3:11">
      <c r="C217" s="499"/>
      <c r="D217" s="502"/>
      <c r="E217" s="505"/>
      <c r="F217" s="401"/>
      <c r="G217" s="544"/>
      <c r="H217" s="505"/>
      <c r="I217" s="401"/>
      <c r="J217" s="541"/>
      <c r="K217" s="541"/>
    </row>
    <row r="218" spans="3:11">
      <c r="C218" s="89"/>
      <c r="D218" s="90"/>
      <c r="E218" s="91"/>
      <c r="F218" s="92"/>
      <c r="G218" s="93"/>
      <c r="H218" s="94"/>
      <c r="I218" s="95"/>
      <c r="J218" s="96"/>
      <c r="K218" s="97"/>
    </row>
    <row r="219" spans="3:11">
      <c r="C219" s="402"/>
      <c r="D219" s="402"/>
      <c r="E219" s="402"/>
      <c r="F219" s="402"/>
      <c r="G219" s="402"/>
      <c r="H219" s="402"/>
      <c r="I219" s="402"/>
      <c r="J219" s="402"/>
      <c r="K219" s="402"/>
    </row>
    <row r="220" spans="3:11" ht="13.5" thickBot="1">
      <c r="C220" s="494">
        <v>18</v>
      </c>
      <c r="D220" s="494"/>
      <c r="E220" s="101" t="s">
        <v>66</v>
      </c>
      <c r="F220" s="84" t="s">
        <v>67</v>
      </c>
      <c r="G220" s="84" t="s">
        <v>68</v>
      </c>
      <c r="H220" s="84" t="s">
        <v>69</v>
      </c>
      <c r="I220" s="84" t="s">
        <v>70</v>
      </c>
      <c r="J220" s="84" t="s">
        <v>71</v>
      </c>
      <c r="K220" s="84" t="s">
        <v>72</v>
      </c>
    </row>
    <row r="221" spans="3:11">
      <c r="C221" s="532" t="s">
        <v>197</v>
      </c>
      <c r="D221" s="532"/>
      <c r="E221" s="139"/>
      <c r="F221" s="139">
        <v>54</v>
      </c>
      <c r="G221" s="139">
        <v>55</v>
      </c>
      <c r="H221" s="139"/>
      <c r="I221" s="139">
        <v>56</v>
      </c>
      <c r="J221" s="139"/>
      <c r="K221" s="139"/>
    </row>
    <row r="222" spans="3:11">
      <c r="C222" s="496">
        <v>50</v>
      </c>
      <c r="D222" s="496"/>
      <c r="E222" s="86">
        <v>40525</v>
      </c>
      <c r="F222" s="86">
        <v>40526</v>
      </c>
      <c r="G222" s="86">
        <v>40527</v>
      </c>
      <c r="H222" s="86">
        <v>40528</v>
      </c>
      <c r="I222" s="86">
        <v>40529</v>
      </c>
      <c r="J222" s="86">
        <v>40530</v>
      </c>
      <c r="K222" s="86">
        <v>40531</v>
      </c>
    </row>
    <row r="223" spans="3:11">
      <c r="C223" s="537" t="s">
        <v>73</v>
      </c>
      <c r="D223" s="533" t="s">
        <v>74</v>
      </c>
      <c r="E223" s="538"/>
      <c r="F223" s="524"/>
      <c r="G223" s="524"/>
      <c r="H223" s="503"/>
      <c r="I223" s="534"/>
      <c r="J223" s="535" t="s">
        <v>50</v>
      </c>
      <c r="K223" s="535"/>
    </row>
    <row r="224" spans="3:11">
      <c r="C224" s="537"/>
      <c r="D224" s="533"/>
      <c r="E224" s="538"/>
      <c r="F224" s="525"/>
      <c r="G224" s="525"/>
      <c r="H224" s="504"/>
      <c r="I224" s="534"/>
      <c r="J224" s="535"/>
      <c r="K224" s="535"/>
    </row>
    <row r="225" spans="3:11">
      <c r="C225" s="537"/>
      <c r="D225" s="533"/>
      <c r="E225" s="538"/>
      <c r="F225" s="526"/>
      <c r="G225" s="526"/>
      <c r="H225" s="504"/>
      <c r="I225" s="534"/>
      <c r="J225" s="535"/>
      <c r="K225" s="535"/>
    </row>
    <row r="226" spans="3:11">
      <c r="C226" s="537"/>
      <c r="D226" s="533"/>
      <c r="E226" s="538"/>
      <c r="F226" s="518"/>
      <c r="G226" s="518"/>
      <c r="H226" s="504"/>
      <c r="I226" s="536"/>
      <c r="J226" s="535"/>
      <c r="K226" s="535"/>
    </row>
    <row r="227" spans="3:11">
      <c r="C227" s="537"/>
      <c r="D227" s="533"/>
      <c r="E227" s="538"/>
      <c r="F227" s="519"/>
      <c r="G227" s="519"/>
      <c r="H227" s="504"/>
      <c r="I227" s="536"/>
      <c r="J227" s="535"/>
      <c r="K227" s="535"/>
    </row>
    <row r="228" spans="3:11">
      <c r="C228" s="537"/>
      <c r="D228" s="533"/>
      <c r="E228" s="538"/>
      <c r="F228" s="520"/>
      <c r="G228" s="520"/>
      <c r="H228" s="504"/>
      <c r="I228" s="536"/>
      <c r="J228" s="535"/>
      <c r="K228" s="535"/>
    </row>
    <row r="229" spans="3:11">
      <c r="C229" s="537"/>
      <c r="D229" s="533"/>
      <c r="E229" s="538"/>
      <c r="F229" s="401"/>
      <c r="G229" s="401"/>
      <c r="H229" s="505"/>
      <c r="I229" s="401"/>
      <c r="J229" s="535"/>
      <c r="K229" s="535"/>
    </row>
    <row r="230" spans="3:11">
      <c r="C230" s="79"/>
      <c r="D230" s="79"/>
      <c r="E230" s="79"/>
      <c r="F230" s="79"/>
      <c r="G230" s="79"/>
      <c r="H230" s="79"/>
      <c r="I230" s="79"/>
      <c r="J230" s="79"/>
      <c r="K230" s="79"/>
    </row>
    <row r="231" spans="3:11" ht="13.5" thickBot="1">
      <c r="C231" s="494">
        <v>19</v>
      </c>
      <c r="D231" s="494"/>
      <c r="E231" s="101" t="s">
        <v>66</v>
      </c>
      <c r="F231" s="84" t="s">
        <v>67</v>
      </c>
      <c r="G231" s="84" t="s">
        <v>68</v>
      </c>
      <c r="H231" s="84" t="s">
        <v>69</v>
      </c>
      <c r="I231" s="84" t="s">
        <v>70</v>
      </c>
      <c r="J231" s="84" t="s">
        <v>71</v>
      </c>
      <c r="K231" s="84" t="s">
        <v>72</v>
      </c>
    </row>
    <row r="232" spans="3:11">
      <c r="C232" s="532" t="s">
        <v>197</v>
      </c>
      <c r="D232" s="532"/>
      <c r="E232" s="139"/>
      <c r="F232" s="139">
        <v>54</v>
      </c>
      <c r="G232" s="139">
        <v>55</v>
      </c>
      <c r="H232" s="139"/>
      <c r="I232" s="139">
        <v>56</v>
      </c>
      <c r="J232" s="139"/>
      <c r="K232" s="139"/>
    </row>
    <row r="233" spans="3:11">
      <c r="C233" s="496">
        <v>51</v>
      </c>
      <c r="D233" s="496"/>
      <c r="E233" s="86">
        <v>40532</v>
      </c>
      <c r="F233" s="86">
        <v>40533</v>
      </c>
      <c r="G233" s="86">
        <v>40534</v>
      </c>
      <c r="H233" s="86">
        <v>40535</v>
      </c>
      <c r="I233" s="86">
        <v>40536</v>
      </c>
      <c r="J233" s="86">
        <v>40537</v>
      </c>
      <c r="K233" s="86">
        <v>40538</v>
      </c>
    </row>
    <row r="234" spans="3:11" ht="12.75" customHeight="1">
      <c r="C234" s="499" t="s">
        <v>73</v>
      </c>
      <c r="D234" s="533" t="s">
        <v>74</v>
      </c>
      <c r="E234" s="488"/>
      <c r="F234" s="489"/>
      <c r="G234" s="489"/>
      <c r="H234" s="489"/>
      <c r="I234" s="489"/>
      <c r="J234" s="489"/>
      <c r="K234" s="490"/>
    </row>
    <row r="235" spans="3:11" ht="12.75" customHeight="1">
      <c r="C235" s="499"/>
      <c r="D235" s="533"/>
      <c r="E235" s="488"/>
      <c r="F235" s="489"/>
      <c r="G235" s="489"/>
      <c r="H235" s="489"/>
      <c r="I235" s="489"/>
      <c r="J235" s="489"/>
      <c r="K235" s="490"/>
    </row>
    <row r="236" spans="3:11" ht="12.75" customHeight="1">
      <c r="C236" s="499"/>
      <c r="D236" s="533"/>
      <c r="E236" s="488"/>
      <c r="F236" s="489"/>
      <c r="G236" s="489"/>
      <c r="H236" s="489"/>
      <c r="I236" s="489"/>
      <c r="J236" s="489"/>
      <c r="K236" s="490"/>
    </row>
    <row r="237" spans="3:11" ht="12.75" customHeight="1">
      <c r="C237" s="499"/>
      <c r="D237" s="533"/>
      <c r="E237" s="488"/>
      <c r="F237" s="489"/>
      <c r="G237" s="489"/>
      <c r="H237" s="489"/>
      <c r="I237" s="489"/>
      <c r="J237" s="489"/>
      <c r="K237" s="490"/>
    </row>
    <row r="238" spans="3:11" ht="12.75" customHeight="1">
      <c r="C238" s="499"/>
      <c r="D238" s="533"/>
      <c r="E238" s="488"/>
      <c r="F238" s="489"/>
      <c r="G238" s="489"/>
      <c r="H238" s="489"/>
      <c r="I238" s="489"/>
      <c r="J238" s="489"/>
      <c r="K238" s="490"/>
    </row>
    <row r="239" spans="3:11" ht="12.75" customHeight="1">
      <c r="C239" s="499"/>
      <c r="D239" s="533"/>
      <c r="E239" s="488"/>
      <c r="F239" s="489"/>
      <c r="G239" s="489"/>
      <c r="H239" s="489"/>
      <c r="I239" s="489"/>
      <c r="J239" s="489"/>
      <c r="K239" s="490"/>
    </row>
    <row r="240" spans="3:11" ht="12.75" customHeight="1">
      <c r="C240" s="499"/>
      <c r="D240" s="533"/>
      <c r="E240" s="491"/>
      <c r="F240" s="492"/>
      <c r="G240" s="492"/>
      <c r="H240" s="492"/>
      <c r="I240" s="492"/>
      <c r="J240" s="492"/>
      <c r="K240" s="493"/>
    </row>
    <row r="241" spans="3:11">
      <c r="C241" s="79"/>
      <c r="D241" s="79"/>
      <c r="E241" s="79"/>
      <c r="F241" s="79"/>
      <c r="G241" s="79"/>
      <c r="H241" s="79"/>
      <c r="I241" s="79"/>
      <c r="J241" s="79"/>
      <c r="K241" s="79"/>
    </row>
    <row r="242" spans="3:11" ht="13.5" thickBot="1">
      <c r="C242" s="494">
        <v>20</v>
      </c>
      <c r="D242" s="494"/>
      <c r="E242" s="101" t="s">
        <v>66</v>
      </c>
      <c r="F242" s="84" t="s">
        <v>67</v>
      </c>
      <c r="G242" s="84" t="s">
        <v>68</v>
      </c>
      <c r="H242" s="84" t="s">
        <v>69</v>
      </c>
      <c r="I242" s="84" t="s">
        <v>70</v>
      </c>
      <c r="J242" s="84" t="s">
        <v>71</v>
      </c>
      <c r="K242" s="84" t="s">
        <v>72</v>
      </c>
    </row>
    <row r="243" spans="3:11">
      <c r="C243" s="532" t="s">
        <v>197</v>
      </c>
      <c r="D243" s="532"/>
      <c r="E243" s="139"/>
      <c r="F243" s="139"/>
      <c r="G243" s="139"/>
      <c r="H243" s="139"/>
      <c r="I243" s="139"/>
      <c r="J243" s="139"/>
      <c r="K243" s="139"/>
    </row>
    <row r="244" spans="3:11">
      <c r="C244" s="496">
        <v>52</v>
      </c>
      <c r="D244" s="496"/>
      <c r="E244" s="86">
        <v>40539</v>
      </c>
      <c r="F244" s="86">
        <v>40540</v>
      </c>
      <c r="G244" s="86">
        <v>40541</v>
      </c>
      <c r="H244" s="86">
        <v>40542</v>
      </c>
      <c r="I244" s="86">
        <v>40543</v>
      </c>
      <c r="J244" s="86">
        <v>40544</v>
      </c>
      <c r="K244" s="86">
        <v>40545</v>
      </c>
    </row>
    <row r="245" spans="3:11" ht="12.75" customHeight="1">
      <c r="C245" s="499" t="s">
        <v>73</v>
      </c>
      <c r="D245" s="533" t="s">
        <v>74</v>
      </c>
      <c r="E245" s="488"/>
      <c r="F245" s="489"/>
      <c r="G245" s="489"/>
      <c r="H245" s="489"/>
      <c r="I245" s="489"/>
      <c r="J245" s="489"/>
      <c r="K245" s="490"/>
    </row>
    <row r="246" spans="3:11" ht="12.75" customHeight="1">
      <c r="C246" s="499"/>
      <c r="D246" s="533"/>
      <c r="E246" s="488"/>
      <c r="F246" s="489"/>
      <c r="G246" s="489"/>
      <c r="H246" s="489"/>
      <c r="I246" s="489"/>
      <c r="J246" s="489"/>
      <c r="K246" s="490"/>
    </row>
    <row r="247" spans="3:11" ht="12.75" customHeight="1">
      <c r="C247" s="499"/>
      <c r="D247" s="533"/>
      <c r="E247" s="488"/>
      <c r="F247" s="489"/>
      <c r="G247" s="489"/>
      <c r="H247" s="489"/>
      <c r="I247" s="489"/>
      <c r="J247" s="489"/>
      <c r="K247" s="490"/>
    </row>
    <row r="248" spans="3:11" ht="12.75" customHeight="1">
      <c r="C248" s="499"/>
      <c r="D248" s="533"/>
      <c r="E248" s="488"/>
      <c r="F248" s="489"/>
      <c r="G248" s="489"/>
      <c r="H248" s="489"/>
      <c r="I248" s="489"/>
      <c r="J248" s="489"/>
      <c r="K248" s="490"/>
    </row>
    <row r="249" spans="3:11" ht="12.75" customHeight="1">
      <c r="C249" s="499"/>
      <c r="D249" s="533"/>
      <c r="E249" s="488"/>
      <c r="F249" s="489"/>
      <c r="G249" s="489"/>
      <c r="H249" s="489"/>
      <c r="I249" s="489"/>
      <c r="J249" s="489"/>
      <c r="K249" s="490"/>
    </row>
    <row r="250" spans="3:11" ht="12.75" customHeight="1">
      <c r="C250" s="499"/>
      <c r="D250" s="533"/>
      <c r="E250" s="488"/>
      <c r="F250" s="489"/>
      <c r="G250" s="489"/>
      <c r="H250" s="489"/>
      <c r="I250" s="489"/>
      <c r="J250" s="489"/>
      <c r="K250" s="490"/>
    </row>
    <row r="251" spans="3:11" ht="12.75" customHeight="1">
      <c r="C251" s="499"/>
      <c r="D251" s="533"/>
      <c r="E251" s="491"/>
      <c r="F251" s="492"/>
      <c r="G251" s="492"/>
      <c r="H251" s="492"/>
      <c r="I251" s="492"/>
      <c r="J251" s="492"/>
      <c r="K251" s="493"/>
    </row>
    <row r="255" spans="3:11" ht="18.75">
      <c r="C255" s="79"/>
      <c r="D255" s="79"/>
      <c r="E255" s="530">
        <v>40544</v>
      </c>
      <c r="F255" s="530"/>
      <c r="G255" s="530"/>
      <c r="H255" s="530"/>
      <c r="I255" s="530"/>
      <c r="J255" s="530"/>
      <c r="K255" s="530"/>
    </row>
    <row r="256" spans="3:11" ht="18.75">
      <c r="C256" s="79"/>
      <c r="D256" s="79"/>
      <c r="E256" s="80"/>
      <c r="F256" s="81"/>
      <c r="G256" s="81"/>
      <c r="H256" s="81"/>
      <c r="I256" s="81"/>
      <c r="J256" s="81"/>
      <c r="K256" s="81"/>
    </row>
    <row r="257" spans="3:11">
      <c r="C257" s="141"/>
      <c r="D257" s="141"/>
      <c r="E257" s="79"/>
      <c r="F257" s="79"/>
      <c r="G257" s="79"/>
      <c r="H257" s="79"/>
      <c r="I257" s="79"/>
      <c r="J257" s="79"/>
      <c r="K257" s="79"/>
    </row>
    <row r="258" spans="3:11" ht="13.5" thickBot="1">
      <c r="C258" s="531">
        <v>21</v>
      </c>
      <c r="D258" s="531"/>
      <c r="E258" s="101" t="s">
        <v>66</v>
      </c>
      <c r="F258" s="84" t="s">
        <v>67</v>
      </c>
      <c r="G258" s="84" t="s">
        <v>68</v>
      </c>
      <c r="H258" s="84" t="s">
        <v>69</v>
      </c>
      <c r="I258" s="84" t="s">
        <v>70</v>
      </c>
      <c r="J258" s="84" t="s">
        <v>71</v>
      </c>
      <c r="K258" s="84" t="s">
        <v>72</v>
      </c>
    </row>
    <row r="259" spans="3:11">
      <c r="C259" s="495" t="s">
        <v>197</v>
      </c>
      <c r="D259" s="495"/>
      <c r="E259" s="139"/>
      <c r="F259" s="139"/>
      <c r="G259" s="139"/>
      <c r="H259" s="139"/>
      <c r="I259" s="139"/>
      <c r="J259" s="139"/>
      <c r="K259" s="139"/>
    </row>
    <row r="260" spans="3:11">
      <c r="C260" s="496">
        <v>53</v>
      </c>
      <c r="D260" s="496"/>
      <c r="E260" s="86">
        <v>40546</v>
      </c>
      <c r="F260" s="86">
        <v>40547</v>
      </c>
      <c r="G260" s="86">
        <v>40548</v>
      </c>
      <c r="H260" s="86">
        <v>40549</v>
      </c>
      <c r="I260" s="86">
        <v>40550</v>
      </c>
      <c r="J260" s="86">
        <v>40551</v>
      </c>
      <c r="K260" s="86">
        <v>40552</v>
      </c>
    </row>
    <row r="261" spans="3:11" ht="12.75" customHeight="1">
      <c r="C261" s="497" t="s">
        <v>73</v>
      </c>
      <c r="D261" s="500" t="s">
        <v>74</v>
      </c>
      <c r="E261" s="503"/>
      <c r="F261" s="527"/>
      <c r="G261" s="524"/>
      <c r="H261" s="503"/>
      <c r="I261" s="524"/>
      <c r="J261" s="475" t="s">
        <v>51</v>
      </c>
      <c r="K261" s="476"/>
    </row>
    <row r="262" spans="3:11" ht="12.75" customHeight="1">
      <c r="C262" s="498"/>
      <c r="D262" s="501"/>
      <c r="E262" s="504"/>
      <c r="F262" s="528"/>
      <c r="G262" s="525"/>
      <c r="H262" s="504"/>
      <c r="I262" s="525"/>
      <c r="J262" s="477"/>
      <c r="K262" s="478"/>
    </row>
    <row r="263" spans="3:11" ht="12.75" customHeight="1">
      <c r="C263" s="498"/>
      <c r="D263" s="501"/>
      <c r="E263" s="504"/>
      <c r="F263" s="529"/>
      <c r="G263" s="526"/>
      <c r="H263" s="504"/>
      <c r="I263" s="526"/>
      <c r="J263" s="477"/>
      <c r="K263" s="478"/>
    </row>
    <row r="264" spans="3:11" ht="12.75" customHeight="1">
      <c r="C264" s="498"/>
      <c r="D264" s="501"/>
      <c r="E264" s="504"/>
      <c r="F264" s="521"/>
      <c r="G264" s="518"/>
      <c r="H264" s="504"/>
      <c r="I264" s="518"/>
      <c r="J264" s="477"/>
      <c r="K264" s="478"/>
    </row>
    <row r="265" spans="3:11" ht="12.75" customHeight="1">
      <c r="C265" s="498"/>
      <c r="D265" s="501"/>
      <c r="E265" s="504"/>
      <c r="F265" s="522"/>
      <c r="G265" s="519"/>
      <c r="H265" s="504"/>
      <c r="I265" s="519"/>
      <c r="J265" s="477"/>
      <c r="K265" s="478"/>
    </row>
    <row r="266" spans="3:11" ht="12.75" customHeight="1">
      <c r="C266" s="498"/>
      <c r="D266" s="501"/>
      <c r="E266" s="504"/>
      <c r="F266" s="401"/>
      <c r="G266" s="520"/>
      <c r="H266" s="504"/>
      <c r="I266" s="520"/>
      <c r="J266" s="477"/>
      <c r="K266" s="478"/>
    </row>
    <row r="267" spans="3:11" ht="12.75" customHeight="1">
      <c r="C267" s="499"/>
      <c r="D267" s="502"/>
      <c r="E267" s="505"/>
      <c r="F267" s="401"/>
      <c r="G267" s="401"/>
      <c r="H267" s="505"/>
      <c r="I267" s="401"/>
      <c r="J267" s="479"/>
      <c r="K267" s="480"/>
    </row>
    <row r="268" spans="3:11">
      <c r="C268" s="89"/>
      <c r="D268" s="90"/>
      <c r="E268" s="91"/>
      <c r="F268" s="92"/>
      <c r="G268" s="93"/>
      <c r="H268" s="94"/>
      <c r="I268" s="95"/>
      <c r="J268" s="96"/>
      <c r="K268" s="97"/>
    </row>
    <row r="269" spans="3:11">
      <c r="C269" s="402"/>
      <c r="D269" s="402"/>
      <c r="E269" s="402"/>
      <c r="F269" s="402"/>
      <c r="G269" s="402"/>
      <c r="H269" s="402"/>
      <c r="I269" s="402"/>
      <c r="J269" s="402"/>
      <c r="K269" s="402"/>
    </row>
    <row r="270" spans="3:11" ht="13.5" thickBot="1">
      <c r="C270" s="494">
        <v>22</v>
      </c>
      <c r="D270" s="494"/>
      <c r="E270" s="101" t="s">
        <v>66</v>
      </c>
      <c r="F270" s="84" t="s">
        <v>67</v>
      </c>
      <c r="G270" s="84" t="s">
        <v>68</v>
      </c>
      <c r="H270" s="84" t="s">
        <v>69</v>
      </c>
      <c r="I270" s="84" t="s">
        <v>70</v>
      </c>
      <c r="J270" s="84" t="s">
        <v>71</v>
      </c>
      <c r="K270" s="84" t="s">
        <v>72</v>
      </c>
    </row>
    <row r="271" spans="3:11">
      <c r="C271" s="495" t="s">
        <v>197</v>
      </c>
      <c r="D271" s="495"/>
      <c r="E271" s="139"/>
      <c r="F271" s="139"/>
      <c r="G271" s="139"/>
      <c r="H271" s="139"/>
      <c r="I271" s="139"/>
      <c r="J271" s="139"/>
      <c r="K271" s="139"/>
    </row>
    <row r="272" spans="3:11">
      <c r="C272" s="496">
        <v>54</v>
      </c>
      <c r="D272" s="496"/>
      <c r="E272" s="86">
        <v>40553</v>
      </c>
      <c r="F272" s="86">
        <v>40554</v>
      </c>
      <c r="G272" s="86">
        <v>40555</v>
      </c>
      <c r="H272" s="86">
        <v>40556</v>
      </c>
      <c r="I272" s="86">
        <v>40557</v>
      </c>
      <c r="J272" s="86">
        <v>40558</v>
      </c>
      <c r="K272" s="86">
        <v>40559</v>
      </c>
    </row>
    <row r="273" spans="3:11" ht="12.75" customHeight="1">
      <c r="C273" s="497" t="s">
        <v>73</v>
      </c>
      <c r="D273" s="500" t="s">
        <v>74</v>
      </c>
      <c r="E273" s="503"/>
      <c r="F273" s="524"/>
      <c r="G273" s="524"/>
      <c r="H273" s="503"/>
      <c r="I273" s="472"/>
      <c r="J273" s="512" t="s">
        <v>52</v>
      </c>
      <c r="K273" s="513"/>
    </row>
    <row r="274" spans="3:11" ht="12.75" customHeight="1">
      <c r="C274" s="498"/>
      <c r="D274" s="501"/>
      <c r="E274" s="504"/>
      <c r="F274" s="525"/>
      <c r="G274" s="525"/>
      <c r="H274" s="504"/>
      <c r="I274" s="473"/>
      <c r="J274" s="514"/>
      <c r="K274" s="515"/>
    </row>
    <row r="275" spans="3:11" ht="12.75" customHeight="1">
      <c r="C275" s="498"/>
      <c r="D275" s="501"/>
      <c r="E275" s="504"/>
      <c r="F275" s="526"/>
      <c r="G275" s="526"/>
      <c r="H275" s="504"/>
      <c r="I275" s="474"/>
      <c r="J275" s="514"/>
      <c r="K275" s="515"/>
    </row>
    <row r="276" spans="3:11" ht="12.75" customHeight="1">
      <c r="C276" s="498"/>
      <c r="D276" s="501"/>
      <c r="E276" s="504"/>
      <c r="F276" s="518"/>
      <c r="G276" s="518"/>
      <c r="H276" s="504"/>
      <c r="I276" s="481"/>
      <c r="J276" s="514"/>
      <c r="K276" s="515"/>
    </row>
    <row r="277" spans="3:11" ht="12.75" customHeight="1">
      <c r="C277" s="498"/>
      <c r="D277" s="501"/>
      <c r="E277" s="504"/>
      <c r="F277" s="519"/>
      <c r="G277" s="519"/>
      <c r="H277" s="504"/>
      <c r="I277" s="482"/>
      <c r="J277" s="514"/>
      <c r="K277" s="515"/>
    </row>
    <row r="278" spans="3:11" ht="12.75" customHeight="1">
      <c r="C278" s="498"/>
      <c r="D278" s="501"/>
      <c r="E278" s="504"/>
      <c r="F278" s="520"/>
      <c r="G278" s="520"/>
      <c r="H278" s="504"/>
      <c r="I278" s="483"/>
      <c r="J278" s="514"/>
      <c r="K278" s="515"/>
    </row>
    <row r="279" spans="3:11" ht="12.75" customHeight="1">
      <c r="C279" s="499"/>
      <c r="D279" s="502"/>
      <c r="E279" s="505"/>
      <c r="F279" s="401"/>
      <c r="G279" s="401"/>
      <c r="H279" s="505"/>
      <c r="I279" s="401"/>
      <c r="J279" s="516"/>
      <c r="K279" s="517"/>
    </row>
    <row r="280" spans="3:11">
      <c r="C280" s="79"/>
      <c r="D280" s="79"/>
      <c r="E280" s="79"/>
      <c r="F280" s="79"/>
      <c r="G280" s="79"/>
      <c r="H280" s="79"/>
      <c r="I280" s="79"/>
      <c r="J280" s="79"/>
      <c r="K280" s="79"/>
    </row>
    <row r="281" spans="3:11" ht="13.5" thickBot="1">
      <c r="C281" s="494">
        <v>23</v>
      </c>
      <c r="D281" s="494"/>
      <c r="E281" s="101" t="s">
        <v>66</v>
      </c>
      <c r="F281" s="84" t="s">
        <v>67</v>
      </c>
      <c r="G281" s="84" t="s">
        <v>68</v>
      </c>
      <c r="H281" s="84" t="s">
        <v>69</v>
      </c>
      <c r="I281" s="84" t="s">
        <v>70</v>
      </c>
      <c r="J281" s="84" t="s">
        <v>71</v>
      </c>
      <c r="K281" s="84" t="s">
        <v>72</v>
      </c>
    </row>
    <row r="282" spans="3:11">
      <c r="C282" s="495" t="s">
        <v>197</v>
      </c>
      <c r="D282" s="495"/>
      <c r="E282" s="139"/>
      <c r="F282" s="139"/>
      <c r="G282" s="139"/>
      <c r="H282" s="139"/>
      <c r="I282" s="139"/>
      <c r="J282" s="139"/>
      <c r="K282" s="139"/>
    </row>
    <row r="283" spans="3:11">
      <c r="C283" s="496">
        <v>55</v>
      </c>
      <c r="D283" s="496"/>
      <c r="E283" s="86">
        <v>40560</v>
      </c>
      <c r="F283" s="86">
        <v>40561</v>
      </c>
      <c r="G283" s="86">
        <v>40562</v>
      </c>
      <c r="H283" s="86">
        <v>40563</v>
      </c>
      <c r="I283" s="86">
        <v>40564</v>
      </c>
      <c r="J283" s="86">
        <v>40565</v>
      </c>
      <c r="K283" s="86">
        <v>40566</v>
      </c>
    </row>
    <row r="284" spans="3:11">
      <c r="C284" s="497" t="s">
        <v>73</v>
      </c>
      <c r="D284" s="500" t="s">
        <v>74</v>
      </c>
      <c r="E284" s="503"/>
      <c r="F284" s="521"/>
      <c r="G284" s="509"/>
      <c r="H284" s="503"/>
      <c r="I284" s="472"/>
      <c r="J284" s="512" t="s">
        <v>39</v>
      </c>
      <c r="K284" s="513"/>
    </row>
    <row r="285" spans="3:11">
      <c r="C285" s="498"/>
      <c r="D285" s="501"/>
      <c r="E285" s="504"/>
      <c r="F285" s="522"/>
      <c r="G285" s="510"/>
      <c r="H285" s="504"/>
      <c r="I285" s="473"/>
      <c r="J285" s="514"/>
      <c r="K285" s="515"/>
    </row>
    <row r="286" spans="3:11">
      <c r="C286" s="498"/>
      <c r="D286" s="501"/>
      <c r="E286" s="504"/>
      <c r="F286" s="523"/>
      <c r="G286" s="511"/>
      <c r="H286" s="504"/>
      <c r="I286" s="474"/>
      <c r="J286" s="514"/>
      <c r="K286" s="515"/>
    </row>
    <row r="287" spans="3:11">
      <c r="C287" s="498"/>
      <c r="D287" s="501"/>
      <c r="E287" s="504"/>
      <c r="F287" s="129"/>
      <c r="G287" s="400"/>
      <c r="H287" s="504"/>
      <c r="I287" s="481"/>
      <c r="J287" s="514"/>
      <c r="K287" s="515"/>
    </row>
    <row r="288" spans="3:11">
      <c r="C288" s="498"/>
      <c r="D288" s="501"/>
      <c r="E288" s="504"/>
      <c r="F288" s="484"/>
      <c r="G288" s="486"/>
      <c r="H288" s="504"/>
      <c r="I288" s="482"/>
      <c r="J288" s="514"/>
      <c r="K288" s="515"/>
    </row>
    <row r="289" spans="3:11">
      <c r="C289" s="498"/>
      <c r="D289" s="501"/>
      <c r="E289" s="504"/>
      <c r="F289" s="485"/>
      <c r="G289" s="487"/>
      <c r="H289" s="504"/>
      <c r="I289" s="483"/>
      <c r="J289" s="514"/>
      <c r="K289" s="515"/>
    </row>
    <row r="290" spans="3:11">
      <c r="C290" s="499"/>
      <c r="D290" s="502"/>
      <c r="E290" s="505"/>
      <c r="F290" s="401"/>
      <c r="G290" s="401"/>
      <c r="H290" s="505"/>
      <c r="I290" s="401"/>
      <c r="J290" s="516"/>
      <c r="K290" s="517"/>
    </row>
    <row r="291" spans="3:11"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3:11" ht="13.5" thickBot="1">
      <c r="C292" s="494">
        <v>24</v>
      </c>
      <c r="D292" s="494"/>
      <c r="E292" s="101" t="s">
        <v>66</v>
      </c>
      <c r="F292" s="84" t="s">
        <v>67</v>
      </c>
      <c r="G292" s="84" t="s">
        <v>68</v>
      </c>
      <c r="H292" s="84" t="s">
        <v>69</v>
      </c>
      <c r="I292" s="84" t="s">
        <v>70</v>
      </c>
      <c r="J292" s="84" t="s">
        <v>71</v>
      </c>
      <c r="K292" s="84" t="s">
        <v>72</v>
      </c>
    </row>
    <row r="293" spans="3:11">
      <c r="C293" s="495" t="s">
        <v>197</v>
      </c>
      <c r="D293" s="495"/>
      <c r="E293" s="139"/>
      <c r="F293" s="139"/>
      <c r="G293" s="139"/>
      <c r="H293" s="139"/>
      <c r="I293" s="139"/>
      <c r="J293" s="139"/>
      <c r="K293" s="139"/>
    </row>
    <row r="294" spans="3:11">
      <c r="C294" s="496">
        <v>56</v>
      </c>
      <c r="D294" s="496"/>
      <c r="E294" s="86">
        <v>40567</v>
      </c>
      <c r="F294" s="86">
        <v>40568</v>
      </c>
      <c r="G294" s="86">
        <v>40569</v>
      </c>
      <c r="H294" s="86">
        <v>40570</v>
      </c>
      <c r="I294" s="86">
        <v>40571</v>
      </c>
      <c r="J294" s="86">
        <v>40572</v>
      </c>
      <c r="K294" s="86">
        <v>40573</v>
      </c>
    </row>
    <row r="295" spans="3:11">
      <c r="C295" s="497" t="s">
        <v>73</v>
      </c>
      <c r="D295" s="500" t="s">
        <v>74</v>
      </c>
      <c r="E295" s="503"/>
      <c r="F295" s="506"/>
      <c r="G295" s="509"/>
      <c r="H295" s="503"/>
      <c r="I295" s="472"/>
      <c r="J295" s="475" t="s">
        <v>40</v>
      </c>
      <c r="K295" s="476"/>
    </row>
    <row r="296" spans="3:11">
      <c r="C296" s="498"/>
      <c r="D296" s="501"/>
      <c r="E296" s="504"/>
      <c r="F296" s="507"/>
      <c r="G296" s="510"/>
      <c r="H296" s="504"/>
      <c r="I296" s="473"/>
      <c r="J296" s="477"/>
      <c r="K296" s="478"/>
    </row>
    <row r="297" spans="3:11">
      <c r="C297" s="498"/>
      <c r="D297" s="501"/>
      <c r="E297" s="504"/>
      <c r="F297" s="508"/>
      <c r="G297" s="511"/>
      <c r="H297" s="504"/>
      <c r="I297" s="474"/>
      <c r="J297" s="477"/>
      <c r="K297" s="478"/>
    </row>
    <row r="298" spans="3:11">
      <c r="C298" s="498"/>
      <c r="D298" s="501"/>
      <c r="E298" s="504"/>
      <c r="F298" s="129"/>
      <c r="G298" s="400"/>
      <c r="H298" s="504"/>
      <c r="I298" s="481"/>
      <c r="J298" s="477"/>
      <c r="K298" s="478"/>
    </row>
    <row r="299" spans="3:11">
      <c r="C299" s="498"/>
      <c r="D299" s="501"/>
      <c r="E299" s="504"/>
      <c r="F299" s="484"/>
      <c r="G299" s="486"/>
      <c r="H299" s="504"/>
      <c r="I299" s="482"/>
      <c r="J299" s="477"/>
      <c r="K299" s="478"/>
    </row>
    <row r="300" spans="3:11">
      <c r="C300" s="498"/>
      <c r="D300" s="501"/>
      <c r="E300" s="504"/>
      <c r="F300" s="485"/>
      <c r="G300" s="487"/>
      <c r="H300" s="504"/>
      <c r="I300" s="483"/>
      <c r="J300" s="477"/>
      <c r="K300" s="478"/>
    </row>
    <row r="301" spans="3:11">
      <c r="C301" s="499"/>
      <c r="D301" s="502"/>
      <c r="E301" s="505"/>
      <c r="F301" s="401"/>
      <c r="G301" s="401"/>
      <c r="H301" s="505"/>
      <c r="I301" s="401"/>
      <c r="J301" s="479"/>
      <c r="K301" s="480"/>
    </row>
  </sheetData>
  <mergeCells count="332">
    <mergeCell ref="D51:D57"/>
    <mergeCell ref="C51:C57"/>
    <mergeCell ref="E55:E56"/>
    <mergeCell ref="E51:E53"/>
    <mergeCell ref="F55:F56"/>
    <mergeCell ref="I74:I76"/>
    <mergeCell ref="C84:D84"/>
    <mergeCell ref="C85:C91"/>
    <mergeCell ref="D85:D91"/>
    <mergeCell ref="E85:E91"/>
    <mergeCell ref="C83:D83"/>
    <mergeCell ref="C71:D71"/>
    <mergeCell ref="C73:D73"/>
    <mergeCell ref="C74:C80"/>
    <mergeCell ref="D74:D80"/>
    <mergeCell ref="E74:E80"/>
    <mergeCell ref="C82:D82"/>
    <mergeCell ref="C49:D49"/>
    <mergeCell ref="C72:D72"/>
    <mergeCell ref="C61:D61"/>
    <mergeCell ref="F51:F53"/>
    <mergeCell ref="H85:H91"/>
    <mergeCell ref="H74:H80"/>
    <mergeCell ref="F85:F87"/>
    <mergeCell ref="H63:H69"/>
    <mergeCell ref="C50:D50"/>
    <mergeCell ref="G63:G65"/>
    <mergeCell ref="G51:G57"/>
    <mergeCell ref="H51:H53"/>
    <mergeCell ref="H54:H56"/>
    <mergeCell ref="F63:F65"/>
    <mergeCell ref="C60:D60"/>
    <mergeCell ref="C62:D62"/>
    <mergeCell ref="C63:C69"/>
    <mergeCell ref="D63:D69"/>
    <mergeCell ref="E63:E69"/>
    <mergeCell ref="G74:G76"/>
    <mergeCell ref="G67:G68"/>
    <mergeCell ref="F67:F68"/>
    <mergeCell ref="F78:F79"/>
    <mergeCell ref="G78:G79"/>
    <mergeCell ref="C21:D21"/>
    <mergeCell ref="C23:D23"/>
    <mergeCell ref="C24:C30"/>
    <mergeCell ref="D24:D30"/>
    <mergeCell ref="C22:D22"/>
    <mergeCell ref="E7:K7"/>
    <mergeCell ref="C10:D10"/>
    <mergeCell ref="C12:D12"/>
    <mergeCell ref="C13:C19"/>
    <mergeCell ref="D13:D19"/>
    <mergeCell ref="E13:E19"/>
    <mergeCell ref="F13:F14"/>
    <mergeCell ref="J13:K19"/>
    <mergeCell ref="F15:F16"/>
    <mergeCell ref="G17:G18"/>
    <mergeCell ref="H17:H18"/>
    <mergeCell ref="C11:D11"/>
    <mergeCell ref="I13:I15"/>
    <mergeCell ref="I16:I18"/>
    <mergeCell ref="F17:F18"/>
    <mergeCell ref="F24:F27"/>
    <mergeCell ref="G24:G27"/>
    <mergeCell ref="G28:G29"/>
    <mergeCell ref="H24:H27"/>
    <mergeCell ref="C48:D48"/>
    <mergeCell ref="E45:K45"/>
    <mergeCell ref="J35:J41"/>
    <mergeCell ref="K35:K41"/>
    <mergeCell ref="G39:G40"/>
    <mergeCell ref="H39:H40"/>
    <mergeCell ref="I39:I40"/>
    <mergeCell ref="C32:D32"/>
    <mergeCell ref="C34:D34"/>
    <mergeCell ref="C35:C41"/>
    <mergeCell ref="D35:D41"/>
    <mergeCell ref="F35:F37"/>
    <mergeCell ref="E35:E37"/>
    <mergeCell ref="F39:F40"/>
    <mergeCell ref="E39:E40"/>
    <mergeCell ref="C33:D33"/>
    <mergeCell ref="K51:K57"/>
    <mergeCell ref="J51:J57"/>
    <mergeCell ref="I63:I65"/>
    <mergeCell ref="I51:I57"/>
    <mergeCell ref="I28:I29"/>
    <mergeCell ref="F89:F90"/>
    <mergeCell ref="G89:G90"/>
    <mergeCell ref="J24:K30"/>
    <mergeCell ref="F28:F29"/>
    <mergeCell ref="H28:H29"/>
    <mergeCell ref="I24:I27"/>
    <mergeCell ref="K63:K69"/>
    <mergeCell ref="J63:J69"/>
    <mergeCell ref="K74:K80"/>
    <mergeCell ref="J74:J80"/>
    <mergeCell ref="G13:G16"/>
    <mergeCell ref="H13:H16"/>
    <mergeCell ref="G85:G87"/>
    <mergeCell ref="I85:I87"/>
    <mergeCell ref="I66:I68"/>
    <mergeCell ref="E24:E29"/>
    <mergeCell ref="I77:I79"/>
    <mergeCell ref="F74:F76"/>
    <mergeCell ref="G35:G37"/>
    <mergeCell ref="I35:I37"/>
    <mergeCell ref="H35:H37"/>
    <mergeCell ref="E95:K95"/>
    <mergeCell ref="C98:D98"/>
    <mergeCell ref="C99:D99"/>
    <mergeCell ref="C100:D100"/>
    <mergeCell ref="C101:C107"/>
    <mergeCell ref="D101:D107"/>
    <mergeCell ref="F101:F103"/>
    <mergeCell ref="E101:E107"/>
    <mergeCell ref="J85:K91"/>
    <mergeCell ref="I88:I90"/>
    <mergeCell ref="F104:F105"/>
    <mergeCell ref="C121:D121"/>
    <mergeCell ref="C122:D122"/>
    <mergeCell ref="C123:D123"/>
    <mergeCell ref="C110:D110"/>
    <mergeCell ref="C111:D111"/>
    <mergeCell ref="C112:D112"/>
    <mergeCell ref="C113:C119"/>
    <mergeCell ref="D113:D119"/>
    <mergeCell ref="E113:E119"/>
    <mergeCell ref="C124:C130"/>
    <mergeCell ref="D124:D130"/>
    <mergeCell ref="E124:E130"/>
    <mergeCell ref="F124:F126"/>
    <mergeCell ref="G124:G126"/>
    <mergeCell ref="H124:H130"/>
    <mergeCell ref="I124:I126"/>
    <mergeCell ref="I127:I129"/>
    <mergeCell ref="F128:F129"/>
    <mergeCell ref="G128:G129"/>
    <mergeCell ref="C132:D132"/>
    <mergeCell ref="C133:D133"/>
    <mergeCell ref="C134:D134"/>
    <mergeCell ref="C135:C141"/>
    <mergeCell ref="D135:D141"/>
    <mergeCell ref="E135:E141"/>
    <mergeCell ref="F135:F137"/>
    <mergeCell ref="G135:G137"/>
    <mergeCell ref="H135:H141"/>
    <mergeCell ref="I135:I137"/>
    <mergeCell ref="J135:K141"/>
    <mergeCell ref="I138:I140"/>
    <mergeCell ref="F139:F140"/>
    <mergeCell ref="G139:G140"/>
    <mergeCell ref="G101:G103"/>
    <mergeCell ref="G104:G106"/>
    <mergeCell ref="I101:I103"/>
    <mergeCell ref="I104:I106"/>
    <mergeCell ref="J113:K119"/>
    <mergeCell ref="J101:K107"/>
    <mergeCell ref="J124:K130"/>
    <mergeCell ref="H101:H107"/>
    <mergeCell ref="I113:I115"/>
    <mergeCell ref="I116:I118"/>
    <mergeCell ref="G113:G115"/>
    <mergeCell ref="H113:H119"/>
    <mergeCell ref="G116:G118"/>
    <mergeCell ref="F113:F119"/>
    <mergeCell ref="C160:D160"/>
    <mergeCell ref="C161:D161"/>
    <mergeCell ref="C162:D162"/>
    <mergeCell ref="C163:C169"/>
    <mergeCell ref="D163:D169"/>
    <mergeCell ref="E163:E169"/>
    <mergeCell ref="G163:G165"/>
    <mergeCell ref="H163:H169"/>
    <mergeCell ref="E145:K145"/>
    <mergeCell ref="C148:D148"/>
    <mergeCell ref="C149:D149"/>
    <mergeCell ref="C150:D150"/>
    <mergeCell ref="C151:C157"/>
    <mergeCell ref="D151:D157"/>
    <mergeCell ref="E151:E157"/>
    <mergeCell ref="F151:F153"/>
    <mergeCell ref="G151:G153"/>
    <mergeCell ref="H151:H157"/>
    <mergeCell ref="I151:I153"/>
    <mergeCell ref="J151:K157"/>
    <mergeCell ref="F154:F155"/>
    <mergeCell ref="G154:G156"/>
    <mergeCell ref="I154:I156"/>
    <mergeCell ref="I163:I165"/>
    <mergeCell ref="J163:K169"/>
    <mergeCell ref="G166:G168"/>
    <mergeCell ref="I166:I168"/>
    <mergeCell ref="C171:D171"/>
    <mergeCell ref="C172:D172"/>
    <mergeCell ref="C173:D173"/>
    <mergeCell ref="C174:C180"/>
    <mergeCell ref="D174:D180"/>
    <mergeCell ref="E174:E180"/>
    <mergeCell ref="F174:F176"/>
    <mergeCell ref="G174:G176"/>
    <mergeCell ref="H174:H180"/>
    <mergeCell ref="I174:I176"/>
    <mergeCell ref="J174:K180"/>
    <mergeCell ref="I177:I179"/>
    <mergeCell ref="F178:F179"/>
    <mergeCell ref="G178:G179"/>
    <mergeCell ref="F163:F165"/>
    <mergeCell ref="F166:F168"/>
    <mergeCell ref="C182:D182"/>
    <mergeCell ref="C183:D183"/>
    <mergeCell ref="C184:D184"/>
    <mergeCell ref="C185:C191"/>
    <mergeCell ref="D185:D191"/>
    <mergeCell ref="E185:E191"/>
    <mergeCell ref="F185:F187"/>
    <mergeCell ref="G185:G187"/>
    <mergeCell ref="H185:H191"/>
    <mergeCell ref="I185:I187"/>
    <mergeCell ref="J185:K191"/>
    <mergeCell ref="I188:I190"/>
    <mergeCell ref="F189:F190"/>
    <mergeCell ref="G189:G190"/>
    <mergeCell ref="C193:D193"/>
    <mergeCell ref="C194:D194"/>
    <mergeCell ref="C195:D195"/>
    <mergeCell ref="C196:C202"/>
    <mergeCell ref="D196:D202"/>
    <mergeCell ref="E196:E202"/>
    <mergeCell ref="F196:F198"/>
    <mergeCell ref="H196:H202"/>
    <mergeCell ref="I196:I198"/>
    <mergeCell ref="J196:K202"/>
    <mergeCell ref="I199:I201"/>
    <mergeCell ref="F200:F201"/>
    <mergeCell ref="G196:G202"/>
    <mergeCell ref="E205:K205"/>
    <mergeCell ref="C208:D208"/>
    <mergeCell ref="C209:D209"/>
    <mergeCell ref="C210:D210"/>
    <mergeCell ref="C211:C217"/>
    <mergeCell ref="D211:D217"/>
    <mergeCell ref="E211:E217"/>
    <mergeCell ref="F211:F213"/>
    <mergeCell ref="H211:H217"/>
    <mergeCell ref="I211:I213"/>
    <mergeCell ref="J211:K217"/>
    <mergeCell ref="F214:F215"/>
    <mergeCell ref="I214:I216"/>
    <mergeCell ref="G211:G217"/>
    <mergeCell ref="C220:D220"/>
    <mergeCell ref="C221:D221"/>
    <mergeCell ref="C222:D222"/>
    <mergeCell ref="C223:C229"/>
    <mergeCell ref="D223:D229"/>
    <mergeCell ref="E223:E229"/>
    <mergeCell ref="F223:F225"/>
    <mergeCell ref="G223:G225"/>
    <mergeCell ref="H223:H229"/>
    <mergeCell ref="I223:I225"/>
    <mergeCell ref="J223:K229"/>
    <mergeCell ref="F226:F228"/>
    <mergeCell ref="G226:G228"/>
    <mergeCell ref="I226:I228"/>
    <mergeCell ref="C231:D231"/>
    <mergeCell ref="C232:D232"/>
    <mergeCell ref="C233:D233"/>
    <mergeCell ref="C234:C240"/>
    <mergeCell ref="D234:D240"/>
    <mergeCell ref="E255:K255"/>
    <mergeCell ref="C258:D258"/>
    <mergeCell ref="C259:D259"/>
    <mergeCell ref="C260:D260"/>
    <mergeCell ref="C242:D242"/>
    <mergeCell ref="C243:D243"/>
    <mergeCell ref="C244:D244"/>
    <mergeCell ref="C245:C251"/>
    <mergeCell ref="D245:D251"/>
    <mergeCell ref="C261:C267"/>
    <mergeCell ref="D261:D267"/>
    <mergeCell ref="E261:E267"/>
    <mergeCell ref="F261:F263"/>
    <mergeCell ref="G261:G263"/>
    <mergeCell ref="H261:H267"/>
    <mergeCell ref="I261:I263"/>
    <mergeCell ref="J261:K267"/>
    <mergeCell ref="F264:F265"/>
    <mergeCell ref="G264:G266"/>
    <mergeCell ref="I264:I266"/>
    <mergeCell ref="C270:D270"/>
    <mergeCell ref="C271:D271"/>
    <mergeCell ref="C272:D272"/>
    <mergeCell ref="C273:C279"/>
    <mergeCell ref="D273:D279"/>
    <mergeCell ref="E273:E279"/>
    <mergeCell ref="F273:F275"/>
    <mergeCell ref="G273:G275"/>
    <mergeCell ref="H273:H279"/>
    <mergeCell ref="C284:C290"/>
    <mergeCell ref="D284:D290"/>
    <mergeCell ref="E284:E290"/>
    <mergeCell ref="F284:F286"/>
    <mergeCell ref="G284:G286"/>
    <mergeCell ref="H284:H290"/>
    <mergeCell ref="I284:I286"/>
    <mergeCell ref="J284:K290"/>
    <mergeCell ref="I287:I289"/>
    <mergeCell ref="F288:F289"/>
    <mergeCell ref="G288:G289"/>
    <mergeCell ref="I295:I297"/>
    <mergeCell ref="J295:K301"/>
    <mergeCell ref="I298:I300"/>
    <mergeCell ref="F299:F300"/>
    <mergeCell ref="G299:G300"/>
    <mergeCell ref="E234:K240"/>
    <mergeCell ref="E245:K251"/>
    <mergeCell ref="C292:D292"/>
    <mergeCell ref="C293:D293"/>
    <mergeCell ref="C294:D294"/>
    <mergeCell ref="C295:C301"/>
    <mergeCell ref="D295:D301"/>
    <mergeCell ref="E295:E301"/>
    <mergeCell ref="F295:F297"/>
    <mergeCell ref="G295:G297"/>
    <mergeCell ref="H295:H301"/>
    <mergeCell ref="I273:I275"/>
    <mergeCell ref="J273:K279"/>
    <mergeCell ref="F276:F278"/>
    <mergeCell ref="G276:G278"/>
    <mergeCell ref="I276:I278"/>
    <mergeCell ref="C281:D281"/>
    <mergeCell ref="C282:D282"/>
    <mergeCell ref="C283:D283"/>
  </mergeCells>
  <hyperlinks>
    <hyperlink ref="G13:G16" location="'Circuitos FR'!A1" display="FR1 - CIRCUITO RESISTENCIA AEROBICA -       2 series"/>
    <hyperlink ref="F15:F16" location="Resistencia!A1" display="RES1"/>
    <hyperlink ref="H13:H16" location="Resistencia!A1" display="RES2"/>
    <hyperlink ref="I13:I15" location="Resistencia!A1" display="RES2b"/>
    <hyperlink ref="F24:F26" location="Resistencia!A1" display="RES3"/>
    <hyperlink ref="H24:H26" location="Resistencia!A1" display="RES4"/>
    <hyperlink ref="F35:F37" location="Resistencia!A1" display="RES5"/>
    <hyperlink ref="I35:I37" location="Resistencia!C52" display="RES6"/>
    <hyperlink ref="G74:G76" location="Resistencia!A1" display="RES9/VELOCIDAD"/>
    <hyperlink ref="G85:G87" location="Resistencia!M53" display="RES10/VELOCIDAD"/>
    <hyperlink ref="E51:E53" location="Resistencia!E52" display="RES7"/>
    <hyperlink ref="G63:G65" location="Resistencia!G51" display="RES8"/>
    <hyperlink ref="E24:E28" location="'Circuitos FR'!A1" display="FR1 - CIRCUITO RESISTENCIA AEROBICA - 3 series 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C5:R36"/>
  <sheetViews>
    <sheetView workbookViewId="0">
      <selection activeCell="J36" sqref="J35:J36"/>
    </sheetView>
  </sheetViews>
  <sheetFormatPr baseColWidth="10" defaultRowHeight="12.75"/>
  <cols>
    <col min="1" max="1" width="6" customWidth="1"/>
    <col min="2" max="2" width="5.140625" customWidth="1"/>
    <col min="3" max="3" width="11.42578125" style="366"/>
    <col min="4" max="4" width="11.42578125" style="367"/>
    <col min="5" max="5" width="11.42578125" style="366"/>
    <col min="6" max="6" width="24.28515625" bestFit="1" customWidth="1"/>
    <col min="7" max="7" width="16.42578125" customWidth="1"/>
    <col min="8" max="8" width="48.85546875" style="363" customWidth="1"/>
    <col min="9" max="9" width="15.42578125" style="362" customWidth="1"/>
    <col min="10" max="10" width="15.7109375" style="362" customWidth="1"/>
    <col min="11" max="12" width="13.7109375" style="362" customWidth="1"/>
    <col min="16" max="16" width="14.28515625" customWidth="1"/>
  </cols>
  <sheetData>
    <row r="5" spans="3:18">
      <c r="N5" s="665" t="s">
        <v>550</v>
      </c>
      <c r="O5" s="665"/>
      <c r="P5" s="665" t="s">
        <v>551</v>
      </c>
      <c r="Q5" s="665"/>
      <c r="R5" s="665"/>
    </row>
    <row r="7" spans="3:18">
      <c r="N7" s="369" t="s">
        <v>384</v>
      </c>
      <c r="O7">
        <v>943363290</v>
      </c>
    </row>
    <row r="8" spans="3:18">
      <c r="C8" s="366" t="s">
        <v>512</v>
      </c>
      <c r="D8" s="367" t="s">
        <v>517</v>
      </c>
      <c r="E8" s="366" t="s">
        <v>518</v>
      </c>
      <c r="F8" s="365" t="s">
        <v>513</v>
      </c>
      <c r="G8" s="365" t="s">
        <v>514</v>
      </c>
      <c r="H8" s="363" t="s">
        <v>519</v>
      </c>
      <c r="I8" s="362" t="s">
        <v>520</v>
      </c>
      <c r="J8" s="362" t="s">
        <v>384</v>
      </c>
      <c r="K8" s="362" t="s">
        <v>522</v>
      </c>
      <c r="L8" s="362" t="s">
        <v>554</v>
      </c>
      <c r="N8" s="369" t="s">
        <v>552</v>
      </c>
      <c r="O8" s="683" t="s">
        <v>553</v>
      </c>
      <c r="P8" s="606"/>
    </row>
    <row r="9" spans="3:18">
      <c r="C9" s="366">
        <v>3</v>
      </c>
      <c r="D9" s="372">
        <v>40467</v>
      </c>
      <c r="E9" s="373">
        <v>0.75</v>
      </c>
      <c r="F9" s="371" t="s">
        <v>515</v>
      </c>
      <c r="G9" s="365" t="s">
        <v>516</v>
      </c>
      <c r="H9" s="393" t="s">
        <v>546</v>
      </c>
      <c r="I9" s="384" t="s">
        <v>521</v>
      </c>
      <c r="J9" s="384">
        <v>943765641</v>
      </c>
      <c r="K9" s="388" t="s">
        <v>164</v>
      </c>
      <c r="L9" s="383">
        <v>0.64583333333333337</v>
      </c>
    </row>
    <row r="10" spans="3:18">
      <c r="C10" s="374">
        <v>5</v>
      </c>
      <c r="D10" s="372">
        <v>40482</v>
      </c>
      <c r="E10" s="375"/>
      <c r="F10" s="376" t="s">
        <v>523</v>
      </c>
      <c r="G10" s="9" t="s">
        <v>524</v>
      </c>
      <c r="H10" s="394" t="s">
        <v>547</v>
      </c>
      <c r="I10" s="385"/>
      <c r="J10" s="385"/>
      <c r="K10" s="389"/>
      <c r="L10" s="391"/>
    </row>
    <row r="11" spans="3:18">
      <c r="C11" s="374">
        <v>7</v>
      </c>
      <c r="D11" s="372">
        <v>40496</v>
      </c>
      <c r="E11" s="375"/>
      <c r="F11" s="376" t="s">
        <v>525</v>
      </c>
      <c r="G11" s="9" t="s">
        <v>526</v>
      </c>
      <c r="H11" s="394" t="s">
        <v>540</v>
      </c>
      <c r="I11" s="385"/>
      <c r="J11" s="385"/>
      <c r="K11" s="389"/>
      <c r="L11" s="391"/>
    </row>
    <row r="12" spans="3:18">
      <c r="C12" s="374">
        <v>9</v>
      </c>
      <c r="D12" s="377">
        <v>40510</v>
      </c>
      <c r="E12" s="375"/>
      <c r="F12" s="376" t="s">
        <v>527</v>
      </c>
      <c r="G12" s="9" t="s">
        <v>529</v>
      </c>
      <c r="H12" s="394" t="s">
        <v>543</v>
      </c>
      <c r="I12" s="385"/>
      <c r="J12" s="385"/>
      <c r="K12" s="389"/>
      <c r="L12" s="391"/>
    </row>
    <row r="13" spans="3:18">
      <c r="C13" s="374">
        <v>11</v>
      </c>
      <c r="D13" s="377">
        <v>40531</v>
      </c>
      <c r="E13" s="375"/>
      <c r="F13" s="376" t="s">
        <v>528</v>
      </c>
      <c r="G13" s="9" t="s">
        <v>524</v>
      </c>
      <c r="H13" s="394" t="s">
        <v>542</v>
      </c>
      <c r="I13" s="385"/>
      <c r="J13" s="385"/>
      <c r="K13" s="389"/>
      <c r="L13" s="391"/>
    </row>
    <row r="14" spans="3:18">
      <c r="C14" s="374">
        <v>12</v>
      </c>
      <c r="D14" s="377">
        <v>40552</v>
      </c>
      <c r="E14" s="375"/>
      <c r="F14" s="376" t="s">
        <v>530</v>
      </c>
      <c r="G14" s="9" t="s">
        <v>531</v>
      </c>
      <c r="H14" s="394" t="s">
        <v>548</v>
      </c>
      <c r="I14" s="385"/>
      <c r="J14" s="385"/>
      <c r="K14" s="389"/>
      <c r="L14" s="391"/>
    </row>
    <row r="15" spans="3:18">
      <c r="C15" s="374">
        <v>15</v>
      </c>
      <c r="D15" s="377">
        <v>40573</v>
      </c>
      <c r="E15" s="375"/>
      <c r="F15" s="376" t="s">
        <v>532</v>
      </c>
      <c r="G15" s="9" t="s">
        <v>40</v>
      </c>
      <c r="H15" s="394" t="s">
        <v>544</v>
      </c>
      <c r="I15" s="385"/>
      <c r="J15" s="385"/>
      <c r="K15" s="389"/>
      <c r="L15" s="391"/>
    </row>
    <row r="16" spans="3:18">
      <c r="C16" s="374">
        <v>17</v>
      </c>
      <c r="D16" s="377">
        <v>40587</v>
      </c>
      <c r="E16" s="375"/>
      <c r="F16" s="376" t="s">
        <v>533</v>
      </c>
      <c r="G16" s="9" t="s">
        <v>42</v>
      </c>
      <c r="H16" s="394" t="s">
        <v>549</v>
      </c>
      <c r="I16" s="385"/>
      <c r="J16" s="385"/>
      <c r="K16" s="389"/>
      <c r="L16" s="391"/>
    </row>
    <row r="17" spans="3:12">
      <c r="C17" s="374">
        <v>19</v>
      </c>
      <c r="D17" s="377">
        <v>40601</v>
      </c>
      <c r="E17" s="375"/>
      <c r="F17" s="376" t="s">
        <v>534</v>
      </c>
      <c r="G17" s="9" t="s">
        <v>44</v>
      </c>
      <c r="H17" s="394" t="s">
        <v>537</v>
      </c>
      <c r="I17" s="385"/>
      <c r="J17" s="385"/>
      <c r="K17" s="389"/>
      <c r="L17" s="391"/>
    </row>
    <row r="18" spans="3:12">
      <c r="C18" s="366">
        <v>21</v>
      </c>
      <c r="D18" s="372">
        <v>40615</v>
      </c>
      <c r="E18" s="373"/>
      <c r="F18" s="371" t="s">
        <v>535</v>
      </c>
      <c r="G18" t="s">
        <v>46</v>
      </c>
      <c r="H18" s="393" t="s">
        <v>545</v>
      </c>
      <c r="I18" s="384"/>
      <c r="J18" s="384"/>
      <c r="K18" s="388"/>
      <c r="L18" s="392"/>
    </row>
    <row r="19" spans="3:12">
      <c r="C19" s="374">
        <v>23</v>
      </c>
      <c r="D19" s="377">
        <v>40629</v>
      </c>
      <c r="E19" s="375"/>
      <c r="F19" s="376" t="s">
        <v>536</v>
      </c>
      <c r="G19" s="9" t="s">
        <v>49</v>
      </c>
      <c r="H19" s="394" t="s">
        <v>538</v>
      </c>
      <c r="I19" s="385"/>
      <c r="J19" s="385"/>
      <c r="K19" s="389"/>
      <c r="L19" s="391"/>
    </row>
    <row r="20" spans="3:12">
      <c r="C20" s="374">
        <v>26</v>
      </c>
      <c r="D20" s="377">
        <v>40650</v>
      </c>
      <c r="E20" s="375"/>
      <c r="F20" s="376" t="s">
        <v>539</v>
      </c>
      <c r="G20" s="9"/>
      <c r="H20" s="394" t="s">
        <v>541</v>
      </c>
      <c r="I20" s="385"/>
      <c r="J20" s="385"/>
      <c r="K20" s="389"/>
      <c r="L20" s="391"/>
    </row>
    <row r="23" spans="3:12">
      <c r="C23"/>
      <c r="D23"/>
      <c r="E23"/>
    </row>
    <row r="24" spans="3:12">
      <c r="C24"/>
      <c r="D24"/>
      <c r="E24"/>
      <c r="G24" s="386" t="s">
        <v>517</v>
      </c>
      <c r="H24" s="395" t="s">
        <v>519</v>
      </c>
      <c r="I24" s="386" t="s">
        <v>520</v>
      </c>
      <c r="J24" s="386" t="s">
        <v>384</v>
      </c>
      <c r="K24" s="386" t="s">
        <v>522</v>
      </c>
      <c r="L24" s="386"/>
    </row>
    <row r="25" spans="3:12">
      <c r="C25"/>
      <c r="D25"/>
      <c r="E25"/>
      <c r="G25" s="379">
        <v>40467</v>
      </c>
      <c r="H25" s="396" t="s">
        <v>546</v>
      </c>
      <c r="I25" s="387" t="s">
        <v>521</v>
      </c>
      <c r="J25" s="387">
        <v>943765641</v>
      </c>
      <c r="K25" s="390" t="s">
        <v>164</v>
      </c>
      <c r="L25" s="390"/>
    </row>
    <row r="26" spans="3:12">
      <c r="C26"/>
      <c r="D26"/>
      <c r="E26"/>
      <c r="G26" s="380">
        <v>40482</v>
      </c>
      <c r="H26" s="397" t="s">
        <v>547</v>
      </c>
    </row>
    <row r="27" spans="3:12">
      <c r="C27"/>
      <c r="D27"/>
      <c r="E27"/>
      <c r="G27" s="379">
        <v>40496</v>
      </c>
      <c r="H27" s="398" t="s">
        <v>540</v>
      </c>
    </row>
    <row r="28" spans="3:12">
      <c r="C28"/>
      <c r="D28"/>
      <c r="E28"/>
      <c r="G28" s="381">
        <v>40510</v>
      </c>
      <c r="H28" s="397" t="s">
        <v>578</v>
      </c>
    </row>
    <row r="29" spans="3:12">
      <c r="C29"/>
      <c r="D29"/>
      <c r="E29"/>
      <c r="G29" s="382">
        <v>40531</v>
      </c>
      <c r="H29" s="398" t="s">
        <v>542</v>
      </c>
    </row>
    <row r="30" spans="3:12">
      <c r="C30"/>
      <c r="D30"/>
      <c r="E30"/>
      <c r="G30" s="381">
        <v>40552</v>
      </c>
      <c r="H30" s="397" t="s">
        <v>548</v>
      </c>
    </row>
    <row r="31" spans="3:12">
      <c r="C31"/>
      <c r="D31"/>
      <c r="E31"/>
      <c r="G31" s="382">
        <v>40573</v>
      </c>
      <c r="H31" s="398" t="s">
        <v>544</v>
      </c>
    </row>
    <row r="32" spans="3:12">
      <c r="C32"/>
      <c r="D32"/>
      <c r="E32"/>
      <c r="G32" s="381">
        <v>40587</v>
      </c>
      <c r="H32" s="397" t="s">
        <v>549</v>
      </c>
    </row>
    <row r="33" spans="3:8">
      <c r="C33"/>
      <c r="D33"/>
      <c r="E33"/>
      <c r="G33" s="382">
        <v>40601</v>
      </c>
      <c r="H33" s="398" t="s">
        <v>537</v>
      </c>
    </row>
    <row r="34" spans="3:8">
      <c r="C34"/>
      <c r="D34"/>
      <c r="E34"/>
      <c r="G34" s="380">
        <v>40615</v>
      </c>
      <c r="H34" s="399" t="s">
        <v>545</v>
      </c>
    </row>
    <row r="35" spans="3:8">
      <c r="C35"/>
      <c r="D35"/>
      <c r="E35"/>
      <c r="G35" s="382">
        <v>40629</v>
      </c>
      <c r="H35" s="398" t="s">
        <v>538</v>
      </c>
    </row>
    <row r="36" spans="3:8">
      <c r="C36"/>
      <c r="D36"/>
      <c r="E36"/>
      <c r="G36" s="381">
        <v>40650</v>
      </c>
      <c r="H36" s="397" t="s">
        <v>541</v>
      </c>
    </row>
  </sheetData>
  <mergeCells count="3">
    <mergeCell ref="N5:O5"/>
    <mergeCell ref="P5:R5"/>
    <mergeCell ref="O8:P8"/>
  </mergeCells>
  <hyperlinks>
    <hyperlink ref="K9" r:id="rId1"/>
    <hyperlink ref="K25" r:id="rId2"/>
    <hyperlink ref="O8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I6:L19"/>
  <sheetViews>
    <sheetView workbookViewId="0">
      <selection activeCell="I6" sqref="I6:L19"/>
    </sheetView>
  </sheetViews>
  <sheetFormatPr baseColWidth="10" defaultRowHeight="12.75"/>
  <sheetData>
    <row r="6" spans="9:12" ht="15">
      <c r="I6" s="299" t="s">
        <v>348</v>
      </c>
      <c r="J6" s="299" t="s">
        <v>346</v>
      </c>
      <c r="K6" s="299"/>
      <c r="L6" s="424" t="s">
        <v>237</v>
      </c>
    </row>
    <row r="7" spans="9:12" ht="15">
      <c r="I7" s="299" t="s">
        <v>359</v>
      </c>
      <c r="J7" s="299" t="s">
        <v>360</v>
      </c>
      <c r="K7" s="299"/>
      <c r="L7" s="424">
        <v>3</v>
      </c>
    </row>
    <row r="8" spans="9:12" ht="15">
      <c r="I8" s="299" t="s">
        <v>389</v>
      </c>
      <c r="J8" s="299" t="s">
        <v>376</v>
      </c>
      <c r="K8" s="299"/>
      <c r="L8" s="425">
        <v>1</v>
      </c>
    </row>
    <row r="9" spans="9:12" ht="15">
      <c r="I9" s="299" t="s">
        <v>503</v>
      </c>
      <c r="J9" s="299" t="s">
        <v>391</v>
      </c>
      <c r="K9" s="299"/>
      <c r="L9" s="425">
        <v>3</v>
      </c>
    </row>
    <row r="10" spans="9:12" ht="15">
      <c r="I10" s="299" t="s">
        <v>392</v>
      </c>
      <c r="J10" s="299" t="s">
        <v>393</v>
      </c>
      <c r="K10" s="299"/>
      <c r="L10" s="425">
        <v>0</v>
      </c>
    </row>
    <row r="11" spans="9:12" ht="15">
      <c r="I11" s="299" t="s">
        <v>394</v>
      </c>
      <c r="J11" s="299" t="s">
        <v>395</v>
      </c>
      <c r="K11" s="299"/>
      <c r="L11" s="428">
        <v>2</v>
      </c>
    </row>
    <row r="12" spans="9:12" ht="15">
      <c r="I12" s="299" t="s">
        <v>362</v>
      </c>
      <c r="J12" s="299" t="s">
        <v>363</v>
      </c>
      <c r="K12" s="299"/>
      <c r="L12" s="429">
        <v>7</v>
      </c>
    </row>
    <row r="13" spans="9:12" ht="15">
      <c r="I13" s="299" t="s">
        <v>396</v>
      </c>
      <c r="J13" s="299" t="s">
        <v>397</v>
      </c>
      <c r="K13" s="299"/>
      <c r="L13" s="426">
        <v>0</v>
      </c>
    </row>
    <row r="14" spans="9:12" ht="15">
      <c r="I14" s="299" t="s">
        <v>359</v>
      </c>
      <c r="J14" s="299" t="s">
        <v>331</v>
      </c>
      <c r="K14" s="299"/>
      <c r="L14" s="427">
        <v>3</v>
      </c>
    </row>
    <row r="15" spans="9:12" ht="15">
      <c r="I15" s="299" t="s">
        <v>368</v>
      </c>
      <c r="J15" s="299" t="s">
        <v>331</v>
      </c>
      <c r="K15" s="299"/>
      <c r="L15" s="424">
        <v>2</v>
      </c>
    </row>
    <row r="16" spans="9:12" ht="15">
      <c r="I16" s="299" t="s">
        <v>398</v>
      </c>
      <c r="J16" s="299" t="s">
        <v>399</v>
      </c>
      <c r="K16" s="299"/>
      <c r="L16" s="425">
        <v>0</v>
      </c>
    </row>
    <row r="17" spans="9:12" ht="15">
      <c r="I17" s="299" t="s">
        <v>365</v>
      </c>
      <c r="J17" s="299" t="s">
        <v>366</v>
      </c>
      <c r="K17" s="299"/>
      <c r="L17" s="430">
        <v>4</v>
      </c>
    </row>
    <row r="18" spans="9:12" ht="15.75" thickBot="1">
      <c r="I18" s="300" t="s">
        <v>389</v>
      </c>
      <c r="J18" s="300" t="s">
        <v>382</v>
      </c>
      <c r="K18" s="360"/>
      <c r="L18" s="429">
        <v>1</v>
      </c>
    </row>
    <row r="19" spans="9:12" ht="15">
      <c r="I19" s="360" t="s">
        <v>565</v>
      </c>
      <c r="J19" s="360" t="s">
        <v>357</v>
      </c>
      <c r="K19" s="360"/>
      <c r="L19" s="314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MJ62"/>
  <sheetViews>
    <sheetView topLeftCell="A19" zoomScalePageLayoutView="60" workbookViewId="0">
      <selection activeCell="I35" sqref="I35"/>
    </sheetView>
  </sheetViews>
  <sheetFormatPr baseColWidth="10" defaultRowHeight="15"/>
  <cols>
    <col min="1" max="1" width="4.85546875" style="107"/>
    <col min="2" max="2" width="4.42578125" style="107" bestFit="1" customWidth="1"/>
    <col min="3" max="3" width="25.85546875" style="107" customWidth="1"/>
    <col min="4" max="4" width="3.7109375" style="107"/>
    <col min="5" max="5" width="21.85546875" style="107" customWidth="1"/>
    <col min="6" max="6" width="5.28515625" style="107" customWidth="1"/>
    <col min="7" max="7" width="26.85546875" style="107" customWidth="1"/>
    <col min="8" max="8" width="3.7109375" style="107"/>
    <col min="9" max="9" width="24.140625" style="107" customWidth="1"/>
    <col min="10" max="10" width="4.140625" style="107" customWidth="1"/>
    <col min="11" max="11" width="21.85546875" style="107"/>
    <col min="12" max="12" width="5.140625" style="107" customWidth="1"/>
    <col min="13" max="13" width="21.85546875" style="107"/>
    <col min="14" max="14" width="4.42578125" style="107"/>
    <col min="15" max="15" width="21.85546875" style="107"/>
    <col min="16" max="1024" width="11.5703125" style="107"/>
    <col min="1025" max="1027" width="11.5703125"/>
  </cols>
  <sheetData>
    <row r="2" spans="1:1024">
      <c r="M2" s="235" t="s">
        <v>114</v>
      </c>
      <c r="N2" s="597" t="s">
        <v>115</v>
      </c>
      <c r="O2" s="598"/>
    </row>
    <row r="3" spans="1:1024" ht="12.75" customHeight="1">
      <c r="C3" s="131" t="s">
        <v>95</v>
      </c>
      <c r="D3" s="131"/>
      <c r="E3" s="131" t="s">
        <v>95</v>
      </c>
      <c r="F3" s="131"/>
      <c r="G3" s="131"/>
      <c r="H3" s="131"/>
      <c r="I3" s="131"/>
      <c r="M3" s="236" t="s">
        <v>116</v>
      </c>
      <c r="N3" s="599" t="s">
        <v>117</v>
      </c>
      <c r="O3" s="600"/>
    </row>
    <row r="4" spans="1:1024" ht="12.75" customHeight="1">
      <c r="C4" s="131" t="s">
        <v>96</v>
      </c>
      <c r="D4" s="131"/>
      <c r="E4" s="131" t="s">
        <v>96</v>
      </c>
      <c r="F4" s="131"/>
      <c r="G4" s="131"/>
      <c r="H4" s="131"/>
      <c r="I4" s="131"/>
      <c r="J4" s="131"/>
      <c r="K4" s="131"/>
      <c r="M4" s="236" t="s">
        <v>118</v>
      </c>
      <c r="N4" s="599" t="s">
        <v>119</v>
      </c>
      <c r="O4" s="600"/>
    </row>
    <row r="5" spans="1:1024" ht="12.75" customHeight="1">
      <c r="C5" s="131" t="s">
        <v>97</v>
      </c>
      <c r="D5" s="131"/>
      <c r="E5" s="131" t="s">
        <v>97</v>
      </c>
      <c r="F5" s="131"/>
      <c r="G5" s="131"/>
      <c r="H5" s="131"/>
      <c r="I5" s="131"/>
      <c r="J5" s="131"/>
      <c r="K5" s="131"/>
      <c r="L5" s="131"/>
      <c r="M5" s="236" t="s">
        <v>120</v>
      </c>
      <c r="N5" s="599" t="s">
        <v>121</v>
      </c>
      <c r="O5" s="600"/>
    </row>
    <row r="6" spans="1:1024">
      <c r="M6" s="237" t="s">
        <v>122</v>
      </c>
      <c r="N6" s="601" t="s">
        <v>123</v>
      </c>
      <c r="O6" s="602"/>
    </row>
    <row r="7" spans="1:1024" ht="15.75" thickBot="1"/>
    <row r="8" spans="1:1024" s="133" customFormat="1" ht="16.5" thickTop="1" thickBot="1">
      <c r="A8" s="107"/>
      <c r="B8" s="107"/>
      <c r="C8" s="107"/>
      <c r="D8" s="107"/>
      <c r="E8" s="107"/>
      <c r="F8" s="107"/>
      <c r="G8" s="594" t="s">
        <v>222</v>
      </c>
      <c r="H8" s="594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107"/>
      <c r="GA8" s="107"/>
      <c r="GB8" s="107"/>
      <c r="GC8" s="107"/>
      <c r="GD8" s="107"/>
      <c r="GE8" s="107"/>
      <c r="GF8" s="107"/>
      <c r="GG8" s="107"/>
      <c r="GH8" s="107"/>
      <c r="GI8" s="107"/>
      <c r="GJ8" s="107"/>
      <c r="GK8" s="107"/>
      <c r="GL8" s="107"/>
      <c r="GM8" s="107"/>
      <c r="GN8" s="107"/>
      <c r="GO8" s="107"/>
      <c r="GP8" s="107"/>
      <c r="GQ8" s="107"/>
      <c r="GR8" s="107"/>
      <c r="GS8" s="107"/>
      <c r="GT8" s="107"/>
      <c r="GU8" s="107"/>
      <c r="GV8" s="107"/>
      <c r="GW8" s="107"/>
      <c r="GX8" s="107"/>
      <c r="GY8" s="107"/>
      <c r="GZ8" s="107"/>
      <c r="HA8" s="107"/>
      <c r="HB8" s="107"/>
      <c r="HC8" s="107"/>
      <c r="HD8" s="107"/>
      <c r="HE8" s="107"/>
      <c r="HF8" s="107"/>
      <c r="HG8" s="107"/>
      <c r="HH8" s="107"/>
      <c r="HI8" s="107"/>
      <c r="HJ8" s="107"/>
      <c r="HK8" s="107"/>
      <c r="HL8" s="107"/>
      <c r="HM8" s="107"/>
      <c r="HN8" s="107"/>
      <c r="HO8" s="107"/>
      <c r="HP8" s="107"/>
      <c r="HQ8" s="107"/>
      <c r="HR8" s="107"/>
      <c r="HS8" s="107"/>
      <c r="HT8" s="107"/>
      <c r="HU8" s="107"/>
      <c r="HV8" s="107"/>
      <c r="HW8" s="107"/>
      <c r="HX8" s="107"/>
      <c r="HY8" s="107"/>
      <c r="HZ8" s="107"/>
      <c r="IA8" s="107"/>
      <c r="IB8" s="107"/>
      <c r="IC8" s="107"/>
      <c r="ID8" s="107"/>
      <c r="IE8" s="107"/>
      <c r="IF8" s="107"/>
      <c r="IG8" s="107"/>
      <c r="IH8" s="107"/>
      <c r="II8" s="107"/>
      <c r="IJ8" s="107"/>
      <c r="IK8" s="107"/>
      <c r="IL8" s="107"/>
      <c r="IM8" s="107"/>
      <c r="IN8" s="107"/>
      <c r="IO8" s="107"/>
      <c r="IP8" s="107"/>
      <c r="IQ8" s="107"/>
      <c r="IR8" s="107"/>
      <c r="IS8" s="107"/>
      <c r="IT8" s="107"/>
      <c r="IU8" s="107"/>
      <c r="IV8" s="107"/>
      <c r="IW8" s="107"/>
      <c r="IX8" s="107"/>
      <c r="IY8" s="107"/>
      <c r="IZ8" s="107"/>
      <c r="JA8" s="107"/>
      <c r="JB8" s="107"/>
      <c r="JC8" s="107"/>
      <c r="JD8" s="107"/>
      <c r="JE8" s="107"/>
      <c r="JF8" s="107"/>
      <c r="JG8" s="107"/>
      <c r="JH8" s="107"/>
      <c r="JI8" s="107"/>
      <c r="JJ8" s="107"/>
      <c r="JK8" s="107"/>
      <c r="JL8" s="107"/>
      <c r="JM8" s="107"/>
      <c r="JN8" s="107"/>
      <c r="JO8" s="107"/>
      <c r="JP8" s="107"/>
      <c r="JQ8" s="107"/>
      <c r="JR8" s="107"/>
      <c r="JS8" s="107"/>
      <c r="JT8" s="107"/>
      <c r="JU8" s="107"/>
      <c r="JV8" s="107"/>
      <c r="JW8" s="107"/>
      <c r="JX8" s="107"/>
      <c r="JY8" s="107"/>
      <c r="JZ8" s="107"/>
      <c r="KA8" s="107"/>
      <c r="KB8" s="107"/>
      <c r="KC8" s="107"/>
      <c r="KD8" s="107"/>
      <c r="KE8" s="107"/>
      <c r="KF8" s="107"/>
      <c r="KG8" s="107"/>
      <c r="KH8" s="107"/>
      <c r="KI8" s="107"/>
      <c r="KJ8" s="107"/>
      <c r="KK8" s="107"/>
      <c r="KL8" s="107"/>
      <c r="KM8" s="107"/>
      <c r="KN8" s="107"/>
      <c r="KO8" s="107"/>
      <c r="KP8" s="107"/>
      <c r="KQ8" s="107"/>
      <c r="KR8" s="107"/>
      <c r="KS8" s="107"/>
      <c r="KT8" s="107"/>
      <c r="KU8" s="107"/>
      <c r="KV8" s="107"/>
      <c r="KW8" s="107"/>
      <c r="KX8" s="107"/>
      <c r="KY8" s="107"/>
      <c r="KZ8" s="107"/>
      <c r="LA8" s="107"/>
      <c r="LB8" s="107"/>
      <c r="LC8" s="107"/>
      <c r="LD8" s="107"/>
      <c r="LE8" s="107"/>
      <c r="LF8" s="107"/>
      <c r="LG8" s="107"/>
      <c r="LH8" s="107"/>
      <c r="LI8" s="107"/>
      <c r="LJ8" s="107"/>
      <c r="LK8" s="107"/>
      <c r="LL8" s="107"/>
      <c r="LM8" s="107"/>
      <c r="LN8" s="107"/>
      <c r="LO8" s="107"/>
      <c r="LP8" s="107"/>
      <c r="LQ8" s="107"/>
      <c r="LR8" s="107"/>
      <c r="LS8" s="107"/>
      <c r="LT8" s="107"/>
      <c r="LU8" s="107"/>
      <c r="LV8" s="107"/>
      <c r="LW8" s="107"/>
      <c r="LX8" s="107"/>
      <c r="LY8" s="107"/>
      <c r="LZ8" s="107"/>
      <c r="MA8" s="107"/>
      <c r="MB8" s="107"/>
      <c r="MC8" s="107"/>
      <c r="MD8" s="107"/>
      <c r="ME8" s="107"/>
      <c r="MF8" s="107"/>
      <c r="MG8" s="107"/>
      <c r="MH8" s="107"/>
      <c r="MI8" s="107"/>
      <c r="MJ8" s="107"/>
      <c r="MK8" s="107"/>
      <c r="ML8" s="107"/>
      <c r="MM8" s="107"/>
      <c r="MN8" s="107"/>
      <c r="MO8" s="107"/>
      <c r="MP8" s="107"/>
      <c r="MQ8" s="107"/>
      <c r="MR8" s="107"/>
      <c r="MS8" s="107"/>
      <c r="MT8" s="107"/>
      <c r="MU8" s="107"/>
      <c r="MV8" s="107"/>
      <c r="MW8" s="107"/>
      <c r="MX8" s="107"/>
      <c r="MY8" s="107"/>
      <c r="MZ8" s="107"/>
      <c r="NA8" s="107"/>
      <c r="NB8" s="107"/>
      <c r="NC8" s="107"/>
      <c r="ND8" s="107"/>
      <c r="NE8" s="107"/>
      <c r="NF8" s="107"/>
      <c r="NG8" s="107"/>
      <c r="NH8" s="107"/>
      <c r="NI8" s="107"/>
      <c r="NJ8" s="107"/>
      <c r="NK8" s="107"/>
      <c r="NL8" s="107"/>
      <c r="NM8" s="107"/>
      <c r="NN8" s="107"/>
      <c r="NO8" s="107"/>
      <c r="NP8" s="107"/>
      <c r="NQ8" s="107"/>
      <c r="NR8" s="107"/>
      <c r="NS8" s="107"/>
      <c r="NT8" s="107"/>
      <c r="NU8" s="107"/>
      <c r="NV8" s="107"/>
      <c r="NW8" s="107"/>
      <c r="NX8" s="107"/>
      <c r="NY8" s="107"/>
      <c r="NZ8" s="107"/>
      <c r="OA8" s="107"/>
      <c r="OB8" s="107"/>
      <c r="OC8" s="107"/>
      <c r="OD8" s="107"/>
      <c r="OE8" s="107"/>
      <c r="OF8" s="107"/>
      <c r="OG8" s="107"/>
      <c r="OH8" s="107"/>
      <c r="OI8" s="107"/>
      <c r="OJ8" s="107"/>
      <c r="OK8" s="107"/>
      <c r="OL8" s="107"/>
      <c r="OM8" s="107"/>
      <c r="ON8" s="107"/>
      <c r="OO8" s="107"/>
      <c r="OP8" s="107"/>
      <c r="OQ8" s="107"/>
      <c r="OR8" s="107"/>
      <c r="OS8" s="107"/>
      <c r="OT8" s="107"/>
      <c r="OU8" s="107"/>
      <c r="OV8" s="107"/>
      <c r="OW8" s="107"/>
      <c r="OX8" s="107"/>
      <c r="OY8" s="107"/>
      <c r="OZ8" s="107"/>
      <c r="PA8" s="107"/>
      <c r="PB8" s="107"/>
      <c r="PC8" s="107"/>
      <c r="PD8" s="107"/>
      <c r="PE8" s="107"/>
      <c r="PF8" s="107"/>
      <c r="PG8" s="107"/>
      <c r="PH8" s="107"/>
      <c r="PI8" s="107"/>
      <c r="PJ8" s="107"/>
      <c r="PK8" s="107"/>
      <c r="PL8" s="107"/>
      <c r="PM8" s="107"/>
      <c r="PN8" s="107"/>
      <c r="PO8" s="107"/>
      <c r="PP8" s="107"/>
      <c r="PQ8" s="107"/>
      <c r="PR8" s="107"/>
      <c r="PS8" s="107"/>
      <c r="PT8" s="107"/>
      <c r="PU8" s="107"/>
      <c r="PV8" s="107"/>
      <c r="PW8" s="107"/>
      <c r="PX8" s="107"/>
      <c r="PY8" s="107"/>
      <c r="PZ8" s="107"/>
      <c r="QA8" s="107"/>
      <c r="QB8" s="107"/>
      <c r="QC8" s="107"/>
      <c r="QD8" s="107"/>
      <c r="QE8" s="107"/>
      <c r="QF8" s="107"/>
      <c r="QG8" s="107"/>
      <c r="QH8" s="107"/>
      <c r="QI8" s="107"/>
      <c r="QJ8" s="107"/>
      <c r="QK8" s="107"/>
      <c r="QL8" s="107"/>
      <c r="QM8" s="107"/>
      <c r="QN8" s="107"/>
      <c r="QO8" s="107"/>
      <c r="QP8" s="107"/>
      <c r="QQ8" s="107"/>
      <c r="QR8" s="107"/>
      <c r="QS8" s="107"/>
      <c r="QT8" s="107"/>
      <c r="QU8" s="107"/>
      <c r="QV8" s="107"/>
      <c r="QW8" s="107"/>
      <c r="QX8" s="107"/>
      <c r="QY8" s="107"/>
      <c r="QZ8" s="107"/>
      <c r="RA8" s="107"/>
      <c r="RB8" s="107"/>
      <c r="RC8" s="107"/>
      <c r="RD8" s="107"/>
      <c r="RE8" s="107"/>
      <c r="RF8" s="107"/>
      <c r="RG8" s="107"/>
      <c r="RH8" s="107"/>
      <c r="RI8" s="107"/>
      <c r="RJ8" s="107"/>
      <c r="RK8" s="107"/>
      <c r="RL8" s="107"/>
      <c r="RM8" s="107"/>
      <c r="RN8" s="107"/>
      <c r="RO8" s="107"/>
      <c r="RP8" s="107"/>
      <c r="RQ8" s="107"/>
      <c r="RR8" s="107"/>
      <c r="RS8" s="107"/>
      <c r="RT8" s="107"/>
      <c r="RU8" s="107"/>
      <c r="RV8" s="107"/>
      <c r="RW8" s="107"/>
      <c r="RX8" s="107"/>
      <c r="RY8" s="107"/>
      <c r="RZ8" s="107"/>
      <c r="SA8" s="107"/>
      <c r="SB8" s="107"/>
      <c r="SC8" s="107"/>
      <c r="SD8" s="107"/>
      <c r="SE8" s="107"/>
      <c r="SF8" s="107"/>
      <c r="SG8" s="107"/>
      <c r="SH8" s="107"/>
      <c r="SI8" s="107"/>
      <c r="SJ8" s="107"/>
      <c r="SK8" s="107"/>
      <c r="SL8" s="107"/>
      <c r="SM8" s="107"/>
      <c r="SN8" s="107"/>
      <c r="SO8" s="107"/>
      <c r="SP8" s="107"/>
      <c r="SQ8" s="107"/>
      <c r="SR8" s="107"/>
      <c r="SS8" s="107"/>
      <c r="ST8" s="107"/>
      <c r="SU8" s="107"/>
      <c r="SV8" s="107"/>
      <c r="SW8" s="107"/>
      <c r="SX8" s="107"/>
      <c r="SY8" s="107"/>
      <c r="SZ8" s="107"/>
      <c r="TA8" s="107"/>
      <c r="TB8" s="107"/>
      <c r="TC8" s="107"/>
      <c r="TD8" s="107"/>
      <c r="TE8" s="107"/>
      <c r="TF8" s="107"/>
      <c r="TG8" s="107"/>
      <c r="TH8" s="107"/>
      <c r="TI8" s="107"/>
      <c r="TJ8" s="107"/>
      <c r="TK8" s="107"/>
      <c r="TL8" s="107"/>
      <c r="TM8" s="107"/>
      <c r="TN8" s="107"/>
      <c r="TO8" s="107"/>
      <c r="TP8" s="107"/>
      <c r="TQ8" s="107"/>
      <c r="TR8" s="107"/>
      <c r="TS8" s="107"/>
      <c r="TT8" s="107"/>
      <c r="TU8" s="107"/>
      <c r="TV8" s="107"/>
      <c r="TW8" s="107"/>
      <c r="TX8" s="107"/>
      <c r="TY8" s="107"/>
      <c r="TZ8" s="107"/>
      <c r="UA8" s="107"/>
      <c r="UB8" s="107"/>
      <c r="UC8" s="107"/>
      <c r="UD8" s="107"/>
      <c r="UE8" s="107"/>
      <c r="UF8" s="107"/>
      <c r="UG8" s="107"/>
      <c r="UH8" s="107"/>
      <c r="UI8" s="107"/>
      <c r="UJ8" s="107"/>
      <c r="UK8" s="107"/>
      <c r="UL8" s="107"/>
      <c r="UM8" s="107"/>
      <c r="UN8" s="107"/>
      <c r="UO8" s="107"/>
      <c r="UP8" s="107"/>
      <c r="UQ8" s="107"/>
      <c r="UR8" s="107"/>
      <c r="US8" s="107"/>
      <c r="UT8" s="107"/>
      <c r="UU8" s="107"/>
      <c r="UV8" s="107"/>
      <c r="UW8" s="107"/>
      <c r="UX8" s="107"/>
      <c r="UY8" s="107"/>
      <c r="UZ8" s="107"/>
      <c r="VA8" s="107"/>
      <c r="VB8" s="107"/>
      <c r="VC8" s="107"/>
      <c r="VD8" s="107"/>
      <c r="VE8" s="107"/>
      <c r="VF8" s="107"/>
      <c r="VG8" s="107"/>
      <c r="VH8" s="107"/>
      <c r="VI8" s="107"/>
      <c r="VJ8" s="107"/>
      <c r="VK8" s="107"/>
      <c r="VL8" s="107"/>
      <c r="VM8" s="107"/>
      <c r="VN8" s="107"/>
      <c r="VO8" s="107"/>
      <c r="VP8" s="107"/>
      <c r="VQ8" s="107"/>
      <c r="VR8" s="107"/>
      <c r="VS8" s="107"/>
      <c r="VT8" s="107"/>
      <c r="VU8" s="107"/>
      <c r="VV8" s="107"/>
      <c r="VW8" s="107"/>
      <c r="VX8" s="107"/>
      <c r="VY8" s="107"/>
      <c r="VZ8" s="107"/>
      <c r="WA8" s="107"/>
      <c r="WB8" s="107"/>
      <c r="WC8" s="107"/>
      <c r="WD8" s="107"/>
      <c r="WE8" s="107"/>
      <c r="WF8" s="107"/>
      <c r="WG8" s="107"/>
      <c r="WH8" s="107"/>
      <c r="WI8" s="107"/>
      <c r="WJ8" s="107"/>
      <c r="WK8" s="107"/>
      <c r="WL8" s="107"/>
      <c r="WM8" s="107"/>
      <c r="WN8" s="107"/>
      <c r="WO8" s="107"/>
      <c r="WP8" s="107"/>
      <c r="WQ8" s="107"/>
      <c r="WR8" s="107"/>
      <c r="WS8" s="107"/>
      <c r="WT8" s="107"/>
      <c r="WU8" s="107"/>
      <c r="WV8" s="107"/>
      <c r="WW8" s="107"/>
      <c r="WX8" s="107"/>
      <c r="WY8" s="107"/>
      <c r="WZ8" s="107"/>
      <c r="XA8" s="107"/>
      <c r="XB8" s="107"/>
      <c r="XC8" s="107"/>
      <c r="XD8" s="107"/>
      <c r="XE8" s="107"/>
      <c r="XF8" s="107"/>
      <c r="XG8" s="107"/>
      <c r="XH8" s="107"/>
      <c r="XI8" s="107"/>
      <c r="XJ8" s="107"/>
      <c r="XK8" s="107"/>
      <c r="XL8" s="107"/>
      <c r="XM8" s="107"/>
      <c r="XN8" s="107"/>
      <c r="XO8" s="107"/>
      <c r="XP8" s="107"/>
      <c r="XQ8" s="107"/>
      <c r="XR8" s="107"/>
      <c r="XS8" s="107"/>
      <c r="XT8" s="107"/>
      <c r="XU8" s="107"/>
      <c r="XV8" s="107"/>
      <c r="XW8" s="107"/>
      <c r="XX8" s="107"/>
      <c r="XY8" s="107"/>
      <c r="XZ8" s="107"/>
      <c r="YA8" s="107"/>
      <c r="YB8" s="107"/>
      <c r="YC8" s="107"/>
      <c r="YD8" s="107"/>
      <c r="YE8" s="107"/>
      <c r="YF8" s="107"/>
      <c r="YG8" s="107"/>
      <c r="YH8" s="107"/>
      <c r="YI8" s="107"/>
      <c r="YJ8" s="107"/>
      <c r="YK8" s="107"/>
      <c r="YL8" s="107"/>
      <c r="YM8" s="107"/>
      <c r="YN8" s="107"/>
      <c r="YO8" s="107"/>
      <c r="YP8" s="107"/>
      <c r="YQ8" s="107"/>
      <c r="YR8" s="107"/>
      <c r="YS8" s="107"/>
      <c r="YT8" s="107"/>
      <c r="YU8" s="107"/>
      <c r="YV8" s="107"/>
      <c r="YW8" s="107"/>
      <c r="YX8" s="107"/>
      <c r="YY8" s="107"/>
      <c r="YZ8" s="107"/>
      <c r="ZA8" s="107"/>
      <c r="ZB8" s="107"/>
      <c r="ZC8" s="107"/>
      <c r="ZD8" s="107"/>
      <c r="ZE8" s="107"/>
      <c r="ZF8" s="107"/>
      <c r="ZG8" s="107"/>
      <c r="ZH8" s="107"/>
      <c r="ZI8" s="107"/>
      <c r="ZJ8" s="107"/>
      <c r="ZK8" s="107"/>
      <c r="ZL8" s="107"/>
      <c r="ZM8" s="107"/>
      <c r="ZN8" s="107"/>
      <c r="ZO8" s="107"/>
      <c r="ZP8" s="107"/>
      <c r="ZQ8" s="107"/>
      <c r="ZR8" s="107"/>
      <c r="ZS8" s="107"/>
      <c r="ZT8" s="107"/>
      <c r="ZU8" s="107"/>
      <c r="ZV8" s="107"/>
      <c r="ZW8" s="107"/>
      <c r="ZX8" s="107"/>
      <c r="ZY8" s="107"/>
      <c r="ZZ8" s="107"/>
      <c r="AAA8" s="107"/>
      <c r="AAB8" s="107"/>
      <c r="AAC8" s="107"/>
      <c r="AAD8" s="107"/>
      <c r="AAE8" s="107"/>
      <c r="AAF8" s="107"/>
      <c r="AAG8" s="107"/>
      <c r="AAH8" s="107"/>
      <c r="AAI8" s="107"/>
      <c r="AAJ8" s="107"/>
      <c r="AAK8" s="107"/>
      <c r="AAL8" s="107"/>
      <c r="AAM8" s="107"/>
      <c r="AAN8" s="107"/>
      <c r="AAO8" s="107"/>
      <c r="AAP8" s="107"/>
      <c r="AAQ8" s="107"/>
      <c r="AAR8" s="107"/>
      <c r="AAS8" s="107"/>
      <c r="AAT8" s="107"/>
      <c r="AAU8" s="107"/>
      <c r="AAV8" s="107"/>
      <c r="AAW8" s="107"/>
      <c r="AAX8" s="107"/>
      <c r="AAY8" s="107"/>
      <c r="AAZ8" s="107"/>
      <c r="ABA8" s="107"/>
      <c r="ABB8" s="107"/>
      <c r="ABC8" s="107"/>
      <c r="ABD8" s="107"/>
      <c r="ABE8" s="107"/>
      <c r="ABF8" s="107"/>
      <c r="ABG8" s="107"/>
      <c r="ABH8" s="107"/>
      <c r="ABI8" s="107"/>
      <c r="ABJ8" s="107"/>
      <c r="ABK8" s="107"/>
      <c r="ABL8" s="107"/>
      <c r="ABM8" s="107"/>
      <c r="ABN8" s="107"/>
      <c r="ABO8" s="107"/>
      <c r="ABP8" s="107"/>
      <c r="ABQ8" s="107"/>
      <c r="ABR8" s="107"/>
      <c r="ABS8" s="107"/>
      <c r="ABT8" s="107"/>
      <c r="ABU8" s="107"/>
      <c r="ABV8" s="107"/>
      <c r="ABW8" s="107"/>
      <c r="ABX8" s="107"/>
      <c r="ABY8" s="107"/>
      <c r="ABZ8" s="107"/>
      <c r="ACA8" s="107"/>
      <c r="ACB8" s="107"/>
      <c r="ACC8" s="107"/>
      <c r="ACD8" s="107"/>
      <c r="ACE8" s="107"/>
      <c r="ACF8" s="107"/>
      <c r="ACG8" s="107"/>
      <c r="ACH8" s="107"/>
      <c r="ACI8" s="107"/>
      <c r="ACJ8" s="107"/>
      <c r="ACK8" s="107"/>
      <c r="ACL8" s="107"/>
      <c r="ACM8" s="107"/>
      <c r="ACN8" s="107"/>
      <c r="ACO8" s="107"/>
      <c r="ACP8" s="107"/>
      <c r="ACQ8" s="107"/>
      <c r="ACR8" s="107"/>
      <c r="ACS8" s="107"/>
      <c r="ACT8" s="107"/>
      <c r="ACU8" s="107"/>
      <c r="ACV8" s="107"/>
      <c r="ACW8" s="107"/>
      <c r="ACX8" s="107"/>
      <c r="ACY8" s="107"/>
      <c r="ACZ8" s="107"/>
      <c r="ADA8" s="107"/>
      <c r="ADB8" s="107"/>
      <c r="ADC8" s="107"/>
      <c r="ADD8" s="107"/>
      <c r="ADE8" s="107"/>
      <c r="ADF8" s="107"/>
      <c r="ADG8" s="107"/>
      <c r="ADH8" s="107"/>
      <c r="ADI8" s="107"/>
      <c r="ADJ8" s="107"/>
      <c r="ADK8" s="107"/>
      <c r="ADL8" s="107"/>
      <c r="ADM8" s="107"/>
      <c r="ADN8" s="107"/>
      <c r="ADO8" s="107"/>
      <c r="ADP8" s="107"/>
      <c r="ADQ8" s="107"/>
      <c r="ADR8" s="107"/>
      <c r="ADS8" s="107"/>
      <c r="ADT8" s="107"/>
      <c r="ADU8" s="107"/>
      <c r="ADV8" s="107"/>
      <c r="ADW8" s="107"/>
      <c r="ADX8" s="107"/>
      <c r="ADY8" s="107"/>
      <c r="ADZ8" s="107"/>
      <c r="AEA8" s="107"/>
      <c r="AEB8" s="107"/>
      <c r="AEC8" s="107"/>
      <c r="AED8" s="107"/>
      <c r="AEE8" s="107"/>
      <c r="AEF8" s="107"/>
      <c r="AEG8" s="107"/>
      <c r="AEH8" s="107"/>
      <c r="AEI8" s="107"/>
      <c r="AEJ8" s="107"/>
      <c r="AEK8" s="107"/>
      <c r="AEL8" s="107"/>
      <c r="AEM8" s="107"/>
      <c r="AEN8" s="107"/>
      <c r="AEO8" s="107"/>
      <c r="AEP8" s="107"/>
      <c r="AEQ8" s="107"/>
      <c r="AER8" s="107"/>
      <c r="AES8" s="107"/>
      <c r="AET8" s="107"/>
      <c r="AEU8" s="107"/>
      <c r="AEV8" s="107"/>
      <c r="AEW8" s="107"/>
      <c r="AEX8" s="107"/>
      <c r="AEY8" s="107"/>
      <c r="AEZ8" s="107"/>
      <c r="AFA8" s="107"/>
      <c r="AFB8" s="107"/>
      <c r="AFC8" s="107"/>
      <c r="AFD8" s="107"/>
      <c r="AFE8" s="107"/>
      <c r="AFF8" s="107"/>
      <c r="AFG8" s="107"/>
      <c r="AFH8" s="107"/>
      <c r="AFI8" s="107"/>
      <c r="AFJ8" s="107"/>
      <c r="AFK8" s="107"/>
      <c r="AFL8" s="107"/>
      <c r="AFM8" s="107"/>
      <c r="AFN8" s="107"/>
      <c r="AFO8" s="107"/>
      <c r="AFP8" s="107"/>
      <c r="AFQ8" s="107"/>
      <c r="AFR8" s="107"/>
      <c r="AFS8" s="107"/>
      <c r="AFT8" s="107"/>
      <c r="AFU8" s="107"/>
      <c r="AFV8" s="107"/>
      <c r="AFW8" s="107"/>
      <c r="AFX8" s="107"/>
      <c r="AFY8" s="107"/>
      <c r="AFZ8" s="107"/>
      <c r="AGA8" s="107"/>
      <c r="AGB8" s="107"/>
      <c r="AGC8" s="107"/>
      <c r="AGD8" s="107"/>
      <c r="AGE8" s="107"/>
      <c r="AGF8" s="107"/>
      <c r="AGG8" s="107"/>
      <c r="AGH8" s="107"/>
      <c r="AGI8" s="107"/>
      <c r="AGJ8" s="107"/>
      <c r="AGK8" s="107"/>
      <c r="AGL8" s="107"/>
      <c r="AGM8" s="107"/>
      <c r="AGN8" s="107"/>
      <c r="AGO8" s="107"/>
      <c r="AGP8" s="107"/>
      <c r="AGQ8" s="107"/>
      <c r="AGR8" s="107"/>
      <c r="AGS8" s="107"/>
      <c r="AGT8" s="107"/>
      <c r="AGU8" s="107"/>
      <c r="AGV8" s="107"/>
      <c r="AGW8" s="107"/>
      <c r="AGX8" s="107"/>
      <c r="AGY8" s="107"/>
      <c r="AGZ8" s="107"/>
      <c r="AHA8" s="107"/>
      <c r="AHB8" s="107"/>
      <c r="AHC8" s="107"/>
      <c r="AHD8" s="107"/>
      <c r="AHE8" s="107"/>
      <c r="AHF8" s="107"/>
      <c r="AHG8" s="107"/>
      <c r="AHH8" s="107"/>
      <c r="AHI8" s="107"/>
      <c r="AHJ8" s="107"/>
      <c r="AHK8" s="107"/>
      <c r="AHL8" s="107"/>
      <c r="AHM8" s="107"/>
      <c r="AHN8" s="107"/>
      <c r="AHO8" s="107"/>
      <c r="AHP8" s="107"/>
      <c r="AHQ8" s="107"/>
      <c r="AHR8" s="107"/>
      <c r="AHS8" s="107"/>
      <c r="AHT8" s="107"/>
      <c r="AHU8" s="107"/>
      <c r="AHV8" s="107"/>
      <c r="AHW8" s="107"/>
      <c r="AHX8" s="107"/>
      <c r="AHY8" s="107"/>
      <c r="AHZ8" s="107"/>
      <c r="AIA8" s="107"/>
      <c r="AIB8" s="107"/>
      <c r="AIC8" s="107"/>
      <c r="AID8" s="107"/>
      <c r="AIE8" s="107"/>
      <c r="AIF8" s="107"/>
      <c r="AIG8" s="107"/>
      <c r="AIH8" s="107"/>
      <c r="AII8" s="107"/>
      <c r="AIJ8" s="107"/>
      <c r="AIK8" s="107"/>
      <c r="AIL8" s="107"/>
      <c r="AIM8" s="107"/>
      <c r="AIN8" s="107"/>
      <c r="AIO8" s="107"/>
      <c r="AIP8" s="107"/>
      <c r="AIQ8" s="107"/>
      <c r="AIR8" s="107"/>
      <c r="AIS8" s="107"/>
      <c r="AIT8" s="107"/>
      <c r="AIU8" s="107"/>
      <c r="AIV8" s="107"/>
      <c r="AIW8" s="107"/>
      <c r="AIX8" s="107"/>
      <c r="AIY8" s="107"/>
      <c r="AIZ8" s="107"/>
      <c r="AJA8" s="107"/>
      <c r="AJB8" s="107"/>
      <c r="AJC8" s="107"/>
      <c r="AJD8" s="107"/>
      <c r="AJE8" s="107"/>
      <c r="AJF8" s="107"/>
      <c r="AJG8" s="107"/>
      <c r="AJH8" s="107"/>
      <c r="AJI8" s="107"/>
      <c r="AJJ8" s="107"/>
      <c r="AJK8" s="107"/>
      <c r="AJL8" s="107"/>
      <c r="AJM8" s="107"/>
      <c r="AJN8" s="107"/>
      <c r="AJO8" s="107"/>
      <c r="AJP8" s="107"/>
      <c r="AJQ8" s="107"/>
      <c r="AJR8" s="107"/>
      <c r="AJS8" s="107"/>
      <c r="AJT8" s="107"/>
      <c r="AJU8" s="107"/>
      <c r="AJV8" s="107"/>
      <c r="AJW8" s="107"/>
      <c r="AJX8" s="107"/>
      <c r="AJY8" s="107"/>
      <c r="AJZ8" s="107"/>
      <c r="AKA8" s="107"/>
      <c r="AKB8" s="107"/>
      <c r="AKC8" s="107"/>
      <c r="AKD8" s="107"/>
      <c r="AKE8" s="107"/>
      <c r="AKF8" s="107"/>
      <c r="AKG8" s="107"/>
      <c r="AKH8" s="107"/>
      <c r="AKI8" s="107"/>
      <c r="AKJ8" s="107"/>
      <c r="AKK8" s="107"/>
      <c r="AKL8" s="107"/>
      <c r="AKM8" s="107"/>
      <c r="AKN8" s="107"/>
      <c r="AKO8" s="107"/>
      <c r="AKP8" s="107"/>
      <c r="AKQ8" s="107"/>
      <c r="AKR8" s="107"/>
      <c r="AKS8" s="107"/>
      <c r="AKT8" s="107"/>
      <c r="AKU8" s="107"/>
      <c r="AKV8" s="107"/>
      <c r="AKW8" s="107"/>
      <c r="AKX8" s="107"/>
      <c r="AKY8" s="107"/>
      <c r="AKZ8" s="107"/>
      <c r="ALA8" s="107"/>
      <c r="ALB8" s="107"/>
      <c r="ALC8" s="107"/>
      <c r="ALD8" s="107"/>
      <c r="ALE8" s="107"/>
      <c r="ALF8" s="107"/>
      <c r="ALG8" s="107"/>
      <c r="ALH8" s="107"/>
      <c r="ALI8" s="107"/>
      <c r="ALJ8" s="107"/>
      <c r="ALK8" s="107"/>
      <c r="ALL8" s="107"/>
      <c r="ALM8" s="107"/>
      <c r="ALN8" s="107"/>
      <c r="ALO8" s="107"/>
      <c r="ALP8" s="107"/>
      <c r="ALQ8" s="107"/>
      <c r="ALR8" s="107"/>
      <c r="ALS8" s="107"/>
      <c r="ALT8" s="107"/>
      <c r="ALU8" s="107"/>
      <c r="ALV8" s="107"/>
      <c r="ALW8" s="107"/>
      <c r="ALX8" s="107"/>
      <c r="ALY8" s="107"/>
      <c r="ALZ8" s="107"/>
      <c r="AMA8" s="107"/>
      <c r="AMB8" s="107"/>
      <c r="AMC8" s="107"/>
      <c r="AMD8" s="107"/>
      <c r="AME8" s="107"/>
      <c r="AMF8" s="107"/>
      <c r="AMG8" s="107"/>
      <c r="AMH8" s="107"/>
      <c r="AMI8" s="107"/>
      <c r="AMJ8" s="107"/>
    </row>
    <row r="9" spans="1:1024" s="133" customFormat="1" ht="15.75" thickTop="1">
      <c r="A9" s="107"/>
      <c r="B9" s="107"/>
      <c r="C9" s="107"/>
      <c r="D9" s="107"/>
      <c r="E9" s="107"/>
      <c r="F9" s="107"/>
      <c r="G9" s="595" t="s">
        <v>233</v>
      </c>
      <c r="H9" s="595"/>
      <c r="I9" s="596" t="s">
        <v>225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07"/>
      <c r="FI9" s="107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107"/>
      <c r="GA9" s="107"/>
      <c r="GB9" s="107"/>
      <c r="GC9" s="107"/>
      <c r="GD9" s="107"/>
      <c r="GE9" s="107"/>
      <c r="GF9" s="107"/>
      <c r="GG9" s="107"/>
      <c r="GH9" s="107"/>
      <c r="GI9" s="107"/>
      <c r="GJ9" s="107"/>
      <c r="GK9" s="107"/>
      <c r="GL9" s="107"/>
      <c r="GM9" s="107"/>
      <c r="GN9" s="107"/>
      <c r="GO9" s="107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/>
      <c r="HC9" s="107"/>
      <c r="HD9" s="107"/>
      <c r="HE9" s="107"/>
      <c r="HF9" s="107"/>
      <c r="HG9" s="107"/>
      <c r="HH9" s="107"/>
      <c r="HI9" s="107"/>
      <c r="HJ9" s="107"/>
      <c r="HK9" s="107"/>
      <c r="HL9" s="107"/>
      <c r="HM9" s="107"/>
      <c r="HN9" s="107"/>
      <c r="HO9" s="107"/>
      <c r="HP9" s="107"/>
      <c r="HQ9" s="107"/>
      <c r="HR9" s="107"/>
      <c r="HS9" s="107"/>
      <c r="HT9" s="107"/>
      <c r="HU9" s="107"/>
      <c r="HV9" s="107"/>
      <c r="HW9" s="107"/>
      <c r="HX9" s="107"/>
      <c r="HY9" s="107"/>
      <c r="HZ9" s="107"/>
      <c r="IA9" s="107"/>
      <c r="IB9" s="107"/>
      <c r="IC9" s="107"/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/>
      <c r="IR9" s="107"/>
      <c r="IS9" s="107"/>
      <c r="IT9" s="107"/>
      <c r="IU9" s="107"/>
      <c r="IV9" s="107"/>
      <c r="IW9" s="107"/>
      <c r="IX9" s="107"/>
      <c r="IY9" s="107"/>
      <c r="IZ9" s="107"/>
      <c r="JA9" s="107"/>
      <c r="JB9" s="107"/>
      <c r="JC9" s="107"/>
      <c r="JD9" s="107"/>
      <c r="JE9" s="107"/>
      <c r="JF9" s="107"/>
      <c r="JG9" s="107"/>
      <c r="JH9" s="107"/>
      <c r="JI9" s="107"/>
      <c r="JJ9" s="107"/>
      <c r="JK9" s="107"/>
      <c r="JL9" s="107"/>
      <c r="JM9" s="107"/>
      <c r="JN9" s="107"/>
      <c r="JO9" s="107"/>
      <c r="JP9" s="107"/>
      <c r="JQ9" s="107"/>
      <c r="JR9" s="107"/>
      <c r="JS9" s="107"/>
      <c r="JT9" s="107"/>
      <c r="JU9" s="107"/>
      <c r="JV9" s="107"/>
      <c r="JW9" s="107"/>
      <c r="JX9" s="107"/>
      <c r="JY9" s="107"/>
      <c r="JZ9" s="107"/>
      <c r="KA9" s="107"/>
      <c r="KB9" s="107"/>
      <c r="KC9" s="107"/>
      <c r="KD9" s="107"/>
      <c r="KE9" s="107"/>
      <c r="KF9" s="107"/>
      <c r="KG9" s="107"/>
      <c r="KH9" s="107"/>
      <c r="KI9" s="107"/>
      <c r="KJ9" s="107"/>
      <c r="KK9" s="107"/>
      <c r="KL9" s="107"/>
      <c r="KM9" s="107"/>
      <c r="KN9" s="107"/>
      <c r="KO9" s="107"/>
      <c r="KP9" s="107"/>
      <c r="KQ9" s="107"/>
      <c r="KR9" s="107"/>
      <c r="KS9" s="107"/>
      <c r="KT9" s="107"/>
      <c r="KU9" s="107"/>
      <c r="KV9" s="107"/>
      <c r="KW9" s="107"/>
      <c r="KX9" s="107"/>
      <c r="KY9" s="107"/>
      <c r="KZ9" s="107"/>
      <c r="LA9" s="107"/>
      <c r="LB9" s="107"/>
      <c r="LC9" s="107"/>
      <c r="LD9" s="107"/>
      <c r="LE9" s="107"/>
      <c r="LF9" s="107"/>
      <c r="LG9" s="107"/>
      <c r="LH9" s="107"/>
      <c r="LI9" s="107"/>
      <c r="LJ9" s="107"/>
      <c r="LK9" s="107"/>
      <c r="LL9" s="107"/>
      <c r="LM9" s="107"/>
      <c r="LN9" s="107"/>
      <c r="LO9" s="107"/>
      <c r="LP9" s="107"/>
      <c r="LQ9" s="107"/>
      <c r="LR9" s="107"/>
      <c r="LS9" s="107"/>
      <c r="LT9" s="107"/>
      <c r="LU9" s="107"/>
      <c r="LV9" s="107"/>
      <c r="LW9" s="107"/>
      <c r="LX9" s="107"/>
      <c r="LY9" s="107"/>
      <c r="LZ9" s="107"/>
      <c r="MA9" s="107"/>
      <c r="MB9" s="107"/>
      <c r="MC9" s="107"/>
      <c r="MD9" s="107"/>
      <c r="ME9" s="107"/>
      <c r="MF9" s="107"/>
      <c r="MG9" s="107"/>
      <c r="MH9" s="107"/>
      <c r="MI9" s="107"/>
      <c r="MJ9" s="107"/>
      <c r="MK9" s="107"/>
      <c r="ML9" s="107"/>
      <c r="MM9" s="107"/>
      <c r="MN9" s="107"/>
      <c r="MO9" s="107"/>
      <c r="MP9" s="107"/>
      <c r="MQ9" s="107"/>
      <c r="MR9" s="107"/>
      <c r="MS9" s="107"/>
      <c r="MT9" s="107"/>
      <c r="MU9" s="107"/>
      <c r="MV9" s="107"/>
      <c r="MW9" s="107"/>
      <c r="MX9" s="107"/>
      <c r="MY9" s="107"/>
      <c r="MZ9" s="107"/>
      <c r="NA9" s="107"/>
      <c r="NB9" s="107"/>
      <c r="NC9" s="107"/>
      <c r="ND9" s="107"/>
      <c r="NE9" s="107"/>
      <c r="NF9" s="107"/>
      <c r="NG9" s="107"/>
      <c r="NH9" s="107"/>
      <c r="NI9" s="107"/>
      <c r="NJ9" s="107"/>
      <c r="NK9" s="107"/>
      <c r="NL9" s="107"/>
      <c r="NM9" s="107"/>
      <c r="NN9" s="107"/>
      <c r="NO9" s="107"/>
      <c r="NP9" s="107"/>
      <c r="NQ9" s="107"/>
      <c r="NR9" s="107"/>
      <c r="NS9" s="107"/>
      <c r="NT9" s="107"/>
      <c r="NU9" s="107"/>
      <c r="NV9" s="107"/>
      <c r="NW9" s="107"/>
      <c r="NX9" s="107"/>
      <c r="NY9" s="107"/>
      <c r="NZ9" s="107"/>
      <c r="OA9" s="107"/>
      <c r="OB9" s="107"/>
      <c r="OC9" s="107"/>
      <c r="OD9" s="107"/>
      <c r="OE9" s="107"/>
      <c r="OF9" s="107"/>
      <c r="OG9" s="107"/>
      <c r="OH9" s="107"/>
      <c r="OI9" s="107"/>
      <c r="OJ9" s="107"/>
      <c r="OK9" s="107"/>
      <c r="OL9" s="107"/>
      <c r="OM9" s="107"/>
      <c r="ON9" s="107"/>
      <c r="OO9" s="107"/>
      <c r="OP9" s="107"/>
      <c r="OQ9" s="107"/>
      <c r="OR9" s="107"/>
      <c r="OS9" s="107"/>
      <c r="OT9" s="107"/>
      <c r="OU9" s="107"/>
      <c r="OV9" s="107"/>
      <c r="OW9" s="107"/>
      <c r="OX9" s="107"/>
      <c r="OY9" s="107"/>
      <c r="OZ9" s="107"/>
      <c r="PA9" s="107"/>
      <c r="PB9" s="107"/>
      <c r="PC9" s="107"/>
      <c r="PD9" s="107"/>
      <c r="PE9" s="107"/>
      <c r="PF9" s="107"/>
      <c r="PG9" s="107"/>
      <c r="PH9" s="107"/>
      <c r="PI9" s="107"/>
      <c r="PJ9" s="107"/>
      <c r="PK9" s="107"/>
      <c r="PL9" s="107"/>
      <c r="PM9" s="107"/>
      <c r="PN9" s="107"/>
      <c r="PO9" s="107"/>
      <c r="PP9" s="107"/>
      <c r="PQ9" s="107"/>
      <c r="PR9" s="107"/>
      <c r="PS9" s="107"/>
      <c r="PT9" s="107"/>
      <c r="PU9" s="107"/>
      <c r="PV9" s="107"/>
      <c r="PW9" s="107"/>
      <c r="PX9" s="107"/>
      <c r="PY9" s="107"/>
      <c r="PZ9" s="107"/>
      <c r="QA9" s="107"/>
      <c r="QB9" s="107"/>
      <c r="QC9" s="107"/>
      <c r="QD9" s="107"/>
      <c r="QE9" s="107"/>
      <c r="QF9" s="107"/>
      <c r="QG9" s="107"/>
      <c r="QH9" s="107"/>
      <c r="QI9" s="107"/>
      <c r="QJ9" s="107"/>
      <c r="QK9" s="107"/>
      <c r="QL9" s="107"/>
      <c r="QM9" s="107"/>
      <c r="QN9" s="107"/>
      <c r="QO9" s="107"/>
      <c r="QP9" s="107"/>
      <c r="QQ9" s="107"/>
      <c r="QR9" s="107"/>
      <c r="QS9" s="107"/>
      <c r="QT9" s="107"/>
      <c r="QU9" s="107"/>
      <c r="QV9" s="107"/>
      <c r="QW9" s="107"/>
      <c r="QX9" s="107"/>
      <c r="QY9" s="107"/>
      <c r="QZ9" s="107"/>
      <c r="RA9" s="107"/>
      <c r="RB9" s="107"/>
      <c r="RC9" s="107"/>
      <c r="RD9" s="107"/>
      <c r="RE9" s="107"/>
      <c r="RF9" s="107"/>
      <c r="RG9" s="107"/>
      <c r="RH9" s="107"/>
      <c r="RI9" s="107"/>
      <c r="RJ9" s="107"/>
      <c r="RK9" s="107"/>
      <c r="RL9" s="107"/>
      <c r="RM9" s="107"/>
      <c r="RN9" s="107"/>
      <c r="RO9" s="107"/>
      <c r="RP9" s="107"/>
      <c r="RQ9" s="107"/>
      <c r="RR9" s="107"/>
      <c r="RS9" s="107"/>
      <c r="RT9" s="107"/>
      <c r="RU9" s="107"/>
      <c r="RV9" s="107"/>
      <c r="RW9" s="107"/>
      <c r="RX9" s="107"/>
      <c r="RY9" s="107"/>
      <c r="RZ9" s="107"/>
      <c r="SA9" s="107"/>
      <c r="SB9" s="107"/>
      <c r="SC9" s="107"/>
      <c r="SD9" s="107"/>
      <c r="SE9" s="107"/>
      <c r="SF9" s="107"/>
      <c r="SG9" s="107"/>
      <c r="SH9" s="107"/>
      <c r="SI9" s="107"/>
      <c r="SJ9" s="107"/>
      <c r="SK9" s="107"/>
      <c r="SL9" s="107"/>
      <c r="SM9" s="107"/>
      <c r="SN9" s="107"/>
      <c r="SO9" s="107"/>
      <c r="SP9" s="107"/>
      <c r="SQ9" s="107"/>
      <c r="SR9" s="107"/>
      <c r="SS9" s="107"/>
      <c r="ST9" s="107"/>
      <c r="SU9" s="107"/>
      <c r="SV9" s="107"/>
      <c r="SW9" s="107"/>
      <c r="SX9" s="107"/>
      <c r="SY9" s="107"/>
      <c r="SZ9" s="107"/>
      <c r="TA9" s="107"/>
      <c r="TB9" s="107"/>
      <c r="TC9" s="107"/>
      <c r="TD9" s="107"/>
      <c r="TE9" s="107"/>
      <c r="TF9" s="107"/>
      <c r="TG9" s="107"/>
      <c r="TH9" s="107"/>
      <c r="TI9" s="107"/>
      <c r="TJ9" s="107"/>
      <c r="TK9" s="107"/>
      <c r="TL9" s="107"/>
      <c r="TM9" s="107"/>
      <c r="TN9" s="107"/>
      <c r="TO9" s="107"/>
      <c r="TP9" s="107"/>
      <c r="TQ9" s="107"/>
      <c r="TR9" s="107"/>
      <c r="TS9" s="107"/>
      <c r="TT9" s="107"/>
      <c r="TU9" s="107"/>
      <c r="TV9" s="107"/>
      <c r="TW9" s="107"/>
      <c r="TX9" s="107"/>
      <c r="TY9" s="107"/>
      <c r="TZ9" s="107"/>
      <c r="UA9" s="107"/>
      <c r="UB9" s="107"/>
      <c r="UC9" s="107"/>
      <c r="UD9" s="107"/>
      <c r="UE9" s="107"/>
      <c r="UF9" s="107"/>
      <c r="UG9" s="107"/>
      <c r="UH9" s="107"/>
      <c r="UI9" s="107"/>
      <c r="UJ9" s="107"/>
      <c r="UK9" s="107"/>
      <c r="UL9" s="107"/>
      <c r="UM9" s="107"/>
      <c r="UN9" s="107"/>
      <c r="UO9" s="107"/>
      <c r="UP9" s="107"/>
      <c r="UQ9" s="107"/>
      <c r="UR9" s="107"/>
      <c r="US9" s="107"/>
      <c r="UT9" s="107"/>
      <c r="UU9" s="107"/>
      <c r="UV9" s="107"/>
      <c r="UW9" s="107"/>
      <c r="UX9" s="107"/>
      <c r="UY9" s="107"/>
      <c r="UZ9" s="107"/>
      <c r="VA9" s="107"/>
      <c r="VB9" s="107"/>
      <c r="VC9" s="107"/>
      <c r="VD9" s="107"/>
      <c r="VE9" s="107"/>
      <c r="VF9" s="107"/>
      <c r="VG9" s="107"/>
      <c r="VH9" s="107"/>
      <c r="VI9" s="107"/>
      <c r="VJ9" s="107"/>
      <c r="VK9" s="107"/>
      <c r="VL9" s="107"/>
      <c r="VM9" s="107"/>
      <c r="VN9" s="107"/>
      <c r="VO9" s="107"/>
      <c r="VP9" s="107"/>
      <c r="VQ9" s="107"/>
      <c r="VR9" s="107"/>
      <c r="VS9" s="107"/>
      <c r="VT9" s="107"/>
      <c r="VU9" s="107"/>
      <c r="VV9" s="107"/>
      <c r="VW9" s="107"/>
      <c r="VX9" s="107"/>
      <c r="VY9" s="107"/>
      <c r="VZ9" s="107"/>
      <c r="WA9" s="107"/>
      <c r="WB9" s="107"/>
      <c r="WC9" s="107"/>
      <c r="WD9" s="107"/>
      <c r="WE9" s="107"/>
      <c r="WF9" s="107"/>
      <c r="WG9" s="107"/>
      <c r="WH9" s="107"/>
      <c r="WI9" s="107"/>
      <c r="WJ9" s="107"/>
      <c r="WK9" s="107"/>
      <c r="WL9" s="107"/>
      <c r="WM9" s="107"/>
      <c r="WN9" s="107"/>
      <c r="WO9" s="107"/>
      <c r="WP9" s="107"/>
      <c r="WQ9" s="107"/>
      <c r="WR9" s="107"/>
      <c r="WS9" s="107"/>
      <c r="WT9" s="107"/>
      <c r="WU9" s="107"/>
      <c r="WV9" s="107"/>
      <c r="WW9" s="107"/>
      <c r="WX9" s="107"/>
      <c r="WY9" s="107"/>
      <c r="WZ9" s="107"/>
      <c r="XA9" s="107"/>
      <c r="XB9" s="107"/>
      <c r="XC9" s="107"/>
      <c r="XD9" s="107"/>
      <c r="XE9" s="107"/>
      <c r="XF9" s="107"/>
      <c r="XG9" s="107"/>
      <c r="XH9" s="107"/>
      <c r="XI9" s="107"/>
      <c r="XJ9" s="107"/>
      <c r="XK9" s="107"/>
      <c r="XL9" s="107"/>
      <c r="XM9" s="107"/>
      <c r="XN9" s="107"/>
      <c r="XO9" s="107"/>
      <c r="XP9" s="107"/>
      <c r="XQ9" s="107"/>
      <c r="XR9" s="107"/>
      <c r="XS9" s="107"/>
      <c r="XT9" s="107"/>
      <c r="XU9" s="107"/>
      <c r="XV9" s="107"/>
      <c r="XW9" s="107"/>
      <c r="XX9" s="107"/>
      <c r="XY9" s="107"/>
      <c r="XZ9" s="107"/>
      <c r="YA9" s="107"/>
      <c r="YB9" s="107"/>
      <c r="YC9" s="107"/>
      <c r="YD9" s="107"/>
      <c r="YE9" s="107"/>
      <c r="YF9" s="107"/>
      <c r="YG9" s="107"/>
      <c r="YH9" s="107"/>
      <c r="YI9" s="107"/>
      <c r="YJ9" s="107"/>
      <c r="YK9" s="107"/>
      <c r="YL9" s="107"/>
      <c r="YM9" s="107"/>
      <c r="YN9" s="107"/>
      <c r="YO9" s="107"/>
      <c r="YP9" s="107"/>
      <c r="YQ9" s="107"/>
      <c r="YR9" s="107"/>
      <c r="YS9" s="107"/>
      <c r="YT9" s="107"/>
      <c r="YU9" s="107"/>
      <c r="YV9" s="107"/>
      <c r="YW9" s="107"/>
      <c r="YX9" s="107"/>
      <c r="YY9" s="107"/>
      <c r="YZ9" s="107"/>
      <c r="ZA9" s="107"/>
      <c r="ZB9" s="107"/>
      <c r="ZC9" s="107"/>
      <c r="ZD9" s="107"/>
      <c r="ZE9" s="107"/>
      <c r="ZF9" s="107"/>
      <c r="ZG9" s="107"/>
      <c r="ZH9" s="107"/>
      <c r="ZI9" s="107"/>
      <c r="ZJ9" s="107"/>
      <c r="ZK9" s="107"/>
      <c r="ZL9" s="107"/>
      <c r="ZM9" s="107"/>
      <c r="ZN9" s="107"/>
      <c r="ZO9" s="107"/>
      <c r="ZP9" s="107"/>
      <c r="ZQ9" s="107"/>
      <c r="ZR9" s="107"/>
      <c r="ZS9" s="107"/>
      <c r="ZT9" s="107"/>
      <c r="ZU9" s="107"/>
      <c r="ZV9" s="107"/>
      <c r="ZW9" s="107"/>
      <c r="ZX9" s="107"/>
      <c r="ZY9" s="107"/>
      <c r="ZZ9" s="107"/>
      <c r="AAA9" s="107"/>
      <c r="AAB9" s="107"/>
      <c r="AAC9" s="107"/>
      <c r="AAD9" s="107"/>
      <c r="AAE9" s="107"/>
      <c r="AAF9" s="107"/>
      <c r="AAG9" s="107"/>
      <c r="AAH9" s="107"/>
      <c r="AAI9" s="107"/>
      <c r="AAJ9" s="107"/>
      <c r="AAK9" s="107"/>
      <c r="AAL9" s="107"/>
      <c r="AAM9" s="107"/>
      <c r="AAN9" s="107"/>
      <c r="AAO9" s="107"/>
      <c r="AAP9" s="107"/>
      <c r="AAQ9" s="107"/>
      <c r="AAR9" s="107"/>
      <c r="AAS9" s="107"/>
      <c r="AAT9" s="107"/>
      <c r="AAU9" s="107"/>
      <c r="AAV9" s="107"/>
      <c r="AAW9" s="107"/>
      <c r="AAX9" s="107"/>
      <c r="AAY9" s="107"/>
      <c r="AAZ9" s="107"/>
      <c r="ABA9" s="107"/>
      <c r="ABB9" s="107"/>
      <c r="ABC9" s="107"/>
      <c r="ABD9" s="107"/>
      <c r="ABE9" s="107"/>
      <c r="ABF9" s="107"/>
      <c r="ABG9" s="107"/>
      <c r="ABH9" s="107"/>
      <c r="ABI9" s="107"/>
      <c r="ABJ9" s="107"/>
      <c r="ABK9" s="107"/>
      <c r="ABL9" s="107"/>
      <c r="ABM9" s="107"/>
      <c r="ABN9" s="107"/>
      <c r="ABO9" s="107"/>
      <c r="ABP9" s="107"/>
      <c r="ABQ9" s="107"/>
      <c r="ABR9" s="107"/>
      <c r="ABS9" s="107"/>
      <c r="ABT9" s="107"/>
      <c r="ABU9" s="107"/>
      <c r="ABV9" s="107"/>
      <c r="ABW9" s="107"/>
      <c r="ABX9" s="107"/>
      <c r="ABY9" s="107"/>
      <c r="ABZ9" s="107"/>
      <c r="ACA9" s="107"/>
      <c r="ACB9" s="107"/>
      <c r="ACC9" s="107"/>
      <c r="ACD9" s="107"/>
      <c r="ACE9" s="107"/>
      <c r="ACF9" s="107"/>
      <c r="ACG9" s="107"/>
      <c r="ACH9" s="107"/>
      <c r="ACI9" s="107"/>
      <c r="ACJ9" s="107"/>
      <c r="ACK9" s="107"/>
      <c r="ACL9" s="107"/>
      <c r="ACM9" s="107"/>
      <c r="ACN9" s="107"/>
      <c r="ACO9" s="107"/>
      <c r="ACP9" s="107"/>
      <c r="ACQ9" s="107"/>
      <c r="ACR9" s="107"/>
      <c r="ACS9" s="107"/>
      <c r="ACT9" s="107"/>
      <c r="ACU9" s="107"/>
      <c r="ACV9" s="107"/>
      <c r="ACW9" s="107"/>
      <c r="ACX9" s="107"/>
      <c r="ACY9" s="107"/>
      <c r="ACZ9" s="107"/>
      <c r="ADA9" s="107"/>
      <c r="ADB9" s="107"/>
      <c r="ADC9" s="107"/>
      <c r="ADD9" s="107"/>
      <c r="ADE9" s="107"/>
      <c r="ADF9" s="107"/>
      <c r="ADG9" s="107"/>
      <c r="ADH9" s="107"/>
      <c r="ADI9" s="107"/>
      <c r="ADJ9" s="107"/>
      <c r="ADK9" s="107"/>
      <c r="ADL9" s="107"/>
      <c r="ADM9" s="107"/>
      <c r="ADN9" s="107"/>
      <c r="ADO9" s="107"/>
      <c r="ADP9" s="107"/>
      <c r="ADQ9" s="107"/>
      <c r="ADR9" s="107"/>
      <c r="ADS9" s="107"/>
      <c r="ADT9" s="107"/>
      <c r="ADU9" s="107"/>
      <c r="ADV9" s="107"/>
      <c r="ADW9" s="107"/>
      <c r="ADX9" s="107"/>
      <c r="ADY9" s="107"/>
      <c r="ADZ9" s="107"/>
      <c r="AEA9" s="107"/>
      <c r="AEB9" s="107"/>
      <c r="AEC9" s="107"/>
      <c r="AED9" s="107"/>
      <c r="AEE9" s="107"/>
      <c r="AEF9" s="107"/>
      <c r="AEG9" s="107"/>
      <c r="AEH9" s="107"/>
      <c r="AEI9" s="107"/>
      <c r="AEJ9" s="107"/>
      <c r="AEK9" s="107"/>
      <c r="AEL9" s="107"/>
      <c r="AEM9" s="107"/>
      <c r="AEN9" s="107"/>
      <c r="AEO9" s="107"/>
      <c r="AEP9" s="107"/>
      <c r="AEQ9" s="107"/>
      <c r="AER9" s="107"/>
      <c r="AES9" s="107"/>
      <c r="AET9" s="107"/>
      <c r="AEU9" s="107"/>
      <c r="AEV9" s="107"/>
      <c r="AEW9" s="107"/>
      <c r="AEX9" s="107"/>
      <c r="AEY9" s="107"/>
      <c r="AEZ9" s="107"/>
      <c r="AFA9" s="107"/>
      <c r="AFB9" s="107"/>
      <c r="AFC9" s="107"/>
      <c r="AFD9" s="107"/>
      <c r="AFE9" s="107"/>
      <c r="AFF9" s="107"/>
      <c r="AFG9" s="107"/>
      <c r="AFH9" s="107"/>
      <c r="AFI9" s="107"/>
      <c r="AFJ9" s="107"/>
      <c r="AFK9" s="107"/>
      <c r="AFL9" s="107"/>
      <c r="AFM9" s="107"/>
      <c r="AFN9" s="107"/>
      <c r="AFO9" s="107"/>
      <c r="AFP9" s="107"/>
      <c r="AFQ9" s="107"/>
      <c r="AFR9" s="107"/>
      <c r="AFS9" s="107"/>
      <c r="AFT9" s="107"/>
      <c r="AFU9" s="107"/>
      <c r="AFV9" s="107"/>
      <c r="AFW9" s="107"/>
      <c r="AFX9" s="107"/>
      <c r="AFY9" s="107"/>
      <c r="AFZ9" s="107"/>
      <c r="AGA9" s="107"/>
      <c r="AGB9" s="107"/>
      <c r="AGC9" s="107"/>
      <c r="AGD9" s="107"/>
      <c r="AGE9" s="107"/>
      <c r="AGF9" s="107"/>
      <c r="AGG9" s="107"/>
      <c r="AGH9" s="107"/>
      <c r="AGI9" s="107"/>
      <c r="AGJ9" s="107"/>
      <c r="AGK9" s="107"/>
      <c r="AGL9" s="107"/>
      <c r="AGM9" s="107"/>
      <c r="AGN9" s="107"/>
      <c r="AGO9" s="107"/>
      <c r="AGP9" s="107"/>
      <c r="AGQ9" s="107"/>
      <c r="AGR9" s="107"/>
      <c r="AGS9" s="107"/>
      <c r="AGT9" s="107"/>
      <c r="AGU9" s="107"/>
      <c r="AGV9" s="107"/>
      <c r="AGW9" s="107"/>
      <c r="AGX9" s="107"/>
      <c r="AGY9" s="107"/>
      <c r="AGZ9" s="107"/>
      <c r="AHA9" s="107"/>
      <c r="AHB9" s="107"/>
      <c r="AHC9" s="107"/>
      <c r="AHD9" s="107"/>
      <c r="AHE9" s="107"/>
      <c r="AHF9" s="107"/>
      <c r="AHG9" s="107"/>
      <c r="AHH9" s="107"/>
      <c r="AHI9" s="107"/>
      <c r="AHJ9" s="107"/>
      <c r="AHK9" s="107"/>
      <c r="AHL9" s="107"/>
      <c r="AHM9" s="107"/>
      <c r="AHN9" s="107"/>
      <c r="AHO9" s="107"/>
      <c r="AHP9" s="107"/>
      <c r="AHQ9" s="107"/>
      <c r="AHR9" s="107"/>
      <c r="AHS9" s="107"/>
      <c r="AHT9" s="107"/>
      <c r="AHU9" s="107"/>
      <c r="AHV9" s="107"/>
      <c r="AHW9" s="107"/>
      <c r="AHX9" s="107"/>
      <c r="AHY9" s="107"/>
      <c r="AHZ9" s="107"/>
      <c r="AIA9" s="107"/>
      <c r="AIB9" s="107"/>
      <c r="AIC9" s="107"/>
      <c r="AID9" s="107"/>
      <c r="AIE9" s="107"/>
      <c r="AIF9" s="107"/>
      <c r="AIG9" s="107"/>
      <c r="AIH9" s="107"/>
      <c r="AII9" s="107"/>
      <c r="AIJ9" s="107"/>
      <c r="AIK9" s="107"/>
      <c r="AIL9" s="107"/>
      <c r="AIM9" s="107"/>
      <c r="AIN9" s="107"/>
      <c r="AIO9" s="107"/>
      <c r="AIP9" s="107"/>
      <c r="AIQ9" s="107"/>
      <c r="AIR9" s="107"/>
      <c r="AIS9" s="107"/>
      <c r="AIT9" s="107"/>
      <c r="AIU9" s="107"/>
      <c r="AIV9" s="107"/>
      <c r="AIW9" s="107"/>
      <c r="AIX9" s="107"/>
      <c r="AIY9" s="107"/>
      <c r="AIZ9" s="107"/>
      <c r="AJA9" s="107"/>
      <c r="AJB9" s="107"/>
      <c r="AJC9" s="107"/>
      <c r="AJD9" s="107"/>
      <c r="AJE9" s="107"/>
      <c r="AJF9" s="107"/>
      <c r="AJG9" s="107"/>
      <c r="AJH9" s="107"/>
      <c r="AJI9" s="107"/>
      <c r="AJJ9" s="107"/>
      <c r="AJK9" s="107"/>
      <c r="AJL9" s="107"/>
      <c r="AJM9" s="107"/>
      <c r="AJN9" s="107"/>
      <c r="AJO9" s="107"/>
      <c r="AJP9" s="107"/>
      <c r="AJQ9" s="107"/>
      <c r="AJR9" s="107"/>
      <c r="AJS9" s="107"/>
      <c r="AJT9" s="107"/>
      <c r="AJU9" s="107"/>
      <c r="AJV9" s="107"/>
      <c r="AJW9" s="107"/>
      <c r="AJX9" s="107"/>
      <c r="AJY9" s="107"/>
      <c r="AJZ9" s="107"/>
      <c r="AKA9" s="107"/>
      <c r="AKB9" s="107"/>
      <c r="AKC9" s="107"/>
      <c r="AKD9" s="107"/>
      <c r="AKE9" s="107"/>
      <c r="AKF9" s="107"/>
      <c r="AKG9" s="107"/>
      <c r="AKH9" s="107"/>
      <c r="AKI9" s="107"/>
      <c r="AKJ9" s="107"/>
      <c r="AKK9" s="107"/>
      <c r="AKL9" s="107"/>
      <c r="AKM9" s="107"/>
      <c r="AKN9" s="107"/>
      <c r="AKO9" s="107"/>
      <c r="AKP9" s="107"/>
      <c r="AKQ9" s="107"/>
      <c r="AKR9" s="107"/>
      <c r="AKS9" s="107"/>
      <c r="AKT9" s="107"/>
      <c r="AKU9" s="107"/>
      <c r="AKV9" s="107"/>
      <c r="AKW9" s="107"/>
      <c r="AKX9" s="107"/>
      <c r="AKY9" s="107"/>
      <c r="AKZ9" s="107"/>
      <c r="ALA9" s="107"/>
      <c r="ALB9" s="107"/>
      <c r="ALC9" s="107"/>
      <c r="ALD9" s="107"/>
      <c r="ALE9" s="107"/>
      <c r="ALF9" s="107"/>
      <c r="ALG9" s="107"/>
      <c r="ALH9" s="107"/>
      <c r="ALI9" s="107"/>
      <c r="ALJ9" s="107"/>
      <c r="ALK9" s="107"/>
      <c r="ALL9" s="107"/>
      <c r="ALM9" s="107"/>
      <c r="ALN9" s="107"/>
      <c r="ALO9" s="107"/>
      <c r="ALP9" s="107"/>
      <c r="ALQ9" s="107"/>
      <c r="ALR9" s="107"/>
      <c r="ALS9" s="107"/>
      <c r="ALT9" s="107"/>
      <c r="ALU9" s="107"/>
      <c r="ALV9" s="107"/>
      <c r="ALW9" s="107"/>
      <c r="ALX9" s="107"/>
      <c r="ALY9" s="107"/>
      <c r="ALZ9" s="107"/>
      <c r="AMA9" s="107"/>
      <c r="AMB9" s="107"/>
      <c r="AMC9" s="107"/>
      <c r="AMD9" s="107"/>
      <c r="AME9" s="107"/>
      <c r="AMF9" s="107"/>
      <c r="AMG9" s="107"/>
      <c r="AMH9" s="107"/>
      <c r="AMI9" s="107"/>
      <c r="AMJ9" s="107"/>
    </row>
    <row r="10" spans="1:1024" s="133" customFormat="1">
      <c r="A10" s="107"/>
      <c r="B10" s="107"/>
      <c r="C10" s="107"/>
      <c r="D10" s="107"/>
      <c r="E10" s="107"/>
      <c r="F10" s="107"/>
      <c r="G10" s="595" t="s">
        <v>224</v>
      </c>
      <c r="H10" s="595"/>
      <c r="I10" s="596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07"/>
      <c r="GJ10" s="107"/>
      <c r="GK10" s="107"/>
      <c r="GL10" s="107"/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07"/>
      <c r="HP10" s="107"/>
      <c r="HQ10" s="107"/>
      <c r="HR10" s="107"/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07"/>
      <c r="IV10" s="107"/>
      <c r="IW10" s="107"/>
      <c r="IX10" s="107"/>
      <c r="IY10" s="107"/>
      <c r="IZ10" s="107"/>
      <c r="JA10" s="107"/>
      <c r="JB10" s="107"/>
      <c r="JC10" s="107"/>
      <c r="JD10" s="107"/>
      <c r="JE10" s="107"/>
      <c r="JF10" s="107"/>
      <c r="JG10" s="107"/>
      <c r="JH10" s="107"/>
      <c r="JI10" s="107"/>
      <c r="JJ10" s="107"/>
      <c r="JK10" s="107"/>
      <c r="JL10" s="107"/>
      <c r="JM10" s="107"/>
      <c r="JN10" s="107"/>
      <c r="JO10" s="107"/>
      <c r="JP10" s="107"/>
      <c r="JQ10" s="107"/>
      <c r="JR10" s="107"/>
      <c r="JS10" s="107"/>
      <c r="JT10" s="107"/>
      <c r="JU10" s="107"/>
      <c r="JV10" s="107"/>
      <c r="JW10" s="107"/>
      <c r="JX10" s="107"/>
      <c r="JY10" s="107"/>
      <c r="JZ10" s="107"/>
      <c r="KA10" s="107"/>
      <c r="KB10" s="107"/>
      <c r="KC10" s="107"/>
      <c r="KD10" s="107"/>
      <c r="KE10" s="107"/>
      <c r="KF10" s="107"/>
      <c r="KG10" s="107"/>
      <c r="KH10" s="107"/>
      <c r="KI10" s="107"/>
      <c r="KJ10" s="107"/>
      <c r="KK10" s="107"/>
      <c r="KL10" s="107"/>
      <c r="KM10" s="107"/>
      <c r="KN10" s="107"/>
      <c r="KO10" s="107"/>
      <c r="KP10" s="107"/>
      <c r="KQ10" s="107"/>
      <c r="KR10" s="107"/>
      <c r="KS10" s="107"/>
      <c r="KT10" s="107"/>
      <c r="KU10" s="107"/>
      <c r="KV10" s="107"/>
      <c r="KW10" s="107"/>
      <c r="KX10" s="107"/>
      <c r="KY10" s="107"/>
      <c r="KZ10" s="107"/>
      <c r="LA10" s="107"/>
      <c r="LB10" s="107"/>
      <c r="LC10" s="107"/>
      <c r="LD10" s="107"/>
      <c r="LE10" s="107"/>
      <c r="LF10" s="107"/>
      <c r="LG10" s="107"/>
      <c r="LH10" s="107"/>
      <c r="LI10" s="107"/>
      <c r="LJ10" s="107"/>
      <c r="LK10" s="107"/>
      <c r="LL10" s="107"/>
      <c r="LM10" s="107"/>
      <c r="LN10" s="107"/>
      <c r="LO10" s="107"/>
      <c r="LP10" s="107"/>
      <c r="LQ10" s="107"/>
      <c r="LR10" s="107"/>
      <c r="LS10" s="107"/>
      <c r="LT10" s="107"/>
      <c r="LU10" s="107"/>
      <c r="LV10" s="107"/>
      <c r="LW10" s="107"/>
      <c r="LX10" s="107"/>
      <c r="LY10" s="107"/>
      <c r="LZ10" s="107"/>
      <c r="MA10" s="107"/>
      <c r="MB10" s="107"/>
      <c r="MC10" s="107"/>
      <c r="MD10" s="107"/>
      <c r="ME10" s="107"/>
      <c r="MF10" s="107"/>
      <c r="MG10" s="107"/>
      <c r="MH10" s="107"/>
      <c r="MI10" s="107"/>
      <c r="MJ10" s="107"/>
      <c r="MK10" s="107"/>
      <c r="ML10" s="107"/>
      <c r="MM10" s="107"/>
      <c r="MN10" s="107"/>
      <c r="MO10" s="107"/>
      <c r="MP10" s="107"/>
      <c r="MQ10" s="107"/>
      <c r="MR10" s="107"/>
      <c r="MS10" s="107"/>
      <c r="MT10" s="107"/>
      <c r="MU10" s="107"/>
      <c r="MV10" s="107"/>
      <c r="MW10" s="107"/>
      <c r="MX10" s="107"/>
      <c r="MY10" s="107"/>
      <c r="MZ10" s="107"/>
      <c r="NA10" s="107"/>
      <c r="NB10" s="107"/>
      <c r="NC10" s="107"/>
      <c r="ND10" s="107"/>
      <c r="NE10" s="107"/>
      <c r="NF10" s="107"/>
      <c r="NG10" s="107"/>
      <c r="NH10" s="107"/>
      <c r="NI10" s="107"/>
      <c r="NJ10" s="107"/>
      <c r="NK10" s="107"/>
      <c r="NL10" s="107"/>
      <c r="NM10" s="107"/>
      <c r="NN10" s="107"/>
      <c r="NO10" s="107"/>
      <c r="NP10" s="107"/>
      <c r="NQ10" s="107"/>
      <c r="NR10" s="107"/>
      <c r="NS10" s="107"/>
      <c r="NT10" s="107"/>
      <c r="NU10" s="107"/>
      <c r="NV10" s="107"/>
      <c r="NW10" s="107"/>
      <c r="NX10" s="107"/>
      <c r="NY10" s="107"/>
      <c r="NZ10" s="107"/>
      <c r="OA10" s="107"/>
      <c r="OB10" s="107"/>
      <c r="OC10" s="107"/>
      <c r="OD10" s="107"/>
      <c r="OE10" s="107"/>
      <c r="OF10" s="107"/>
      <c r="OG10" s="107"/>
      <c r="OH10" s="107"/>
      <c r="OI10" s="107"/>
      <c r="OJ10" s="107"/>
      <c r="OK10" s="107"/>
      <c r="OL10" s="107"/>
      <c r="OM10" s="107"/>
      <c r="ON10" s="107"/>
      <c r="OO10" s="107"/>
      <c r="OP10" s="107"/>
      <c r="OQ10" s="107"/>
      <c r="OR10" s="107"/>
      <c r="OS10" s="107"/>
      <c r="OT10" s="107"/>
      <c r="OU10" s="107"/>
      <c r="OV10" s="107"/>
      <c r="OW10" s="107"/>
      <c r="OX10" s="107"/>
      <c r="OY10" s="107"/>
      <c r="OZ10" s="107"/>
      <c r="PA10" s="107"/>
      <c r="PB10" s="107"/>
      <c r="PC10" s="107"/>
      <c r="PD10" s="107"/>
      <c r="PE10" s="107"/>
      <c r="PF10" s="107"/>
      <c r="PG10" s="107"/>
      <c r="PH10" s="107"/>
      <c r="PI10" s="107"/>
      <c r="PJ10" s="107"/>
      <c r="PK10" s="107"/>
      <c r="PL10" s="107"/>
      <c r="PM10" s="107"/>
      <c r="PN10" s="107"/>
      <c r="PO10" s="107"/>
      <c r="PP10" s="107"/>
      <c r="PQ10" s="107"/>
      <c r="PR10" s="107"/>
      <c r="PS10" s="107"/>
      <c r="PT10" s="107"/>
      <c r="PU10" s="107"/>
      <c r="PV10" s="107"/>
      <c r="PW10" s="107"/>
      <c r="PX10" s="107"/>
      <c r="PY10" s="107"/>
      <c r="PZ10" s="107"/>
      <c r="QA10" s="107"/>
      <c r="QB10" s="107"/>
      <c r="QC10" s="107"/>
      <c r="QD10" s="107"/>
      <c r="QE10" s="107"/>
      <c r="QF10" s="107"/>
      <c r="QG10" s="107"/>
      <c r="QH10" s="107"/>
      <c r="QI10" s="107"/>
      <c r="QJ10" s="107"/>
      <c r="QK10" s="107"/>
      <c r="QL10" s="107"/>
      <c r="QM10" s="107"/>
      <c r="QN10" s="107"/>
      <c r="QO10" s="107"/>
      <c r="QP10" s="107"/>
      <c r="QQ10" s="107"/>
      <c r="QR10" s="107"/>
      <c r="QS10" s="107"/>
      <c r="QT10" s="107"/>
      <c r="QU10" s="107"/>
      <c r="QV10" s="107"/>
      <c r="QW10" s="107"/>
      <c r="QX10" s="107"/>
      <c r="QY10" s="107"/>
      <c r="QZ10" s="107"/>
      <c r="RA10" s="107"/>
      <c r="RB10" s="107"/>
      <c r="RC10" s="107"/>
      <c r="RD10" s="107"/>
      <c r="RE10" s="107"/>
      <c r="RF10" s="107"/>
      <c r="RG10" s="107"/>
      <c r="RH10" s="107"/>
      <c r="RI10" s="107"/>
      <c r="RJ10" s="107"/>
      <c r="RK10" s="107"/>
      <c r="RL10" s="107"/>
      <c r="RM10" s="107"/>
      <c r="RN10" s="107"/>
      <c r="RO10" s="107"/>
      <c r="RP10" s="107"/>
      <c r="RQ10" s="107"/>
      <c r="RR10" s="107"/>
      <c r="RS10" s="107"/>
      <c r="RT10" s="107"/>
      <c r="RU10" s="107"/>
      <c r="RV10" s="107"/>
      <c r="RW10" s="107"/>
      <c r="RX10" s="107"/>
      <c r="RY10" s="107"/>
      <c r="RZ10" s="107"/>
      <c r="SA10" s="107"/>
      <c r="SB10" s="107"/>
      <c r="SC10" s="107"/>
      <c r="SD10" s="107"/>
      <c r="SE10" s="107"/>
      <c r="SF10" s="107"/>
      <c r="SG10" s="107"/>
      <c r="SH10" s="107"/>
      <c r="SI10" s="107"/>
      <c r="SJ10" s="107"/>
      <c r="SK10" s="107"/>
      <c r="SL10" s="107"/>
      <c r="SM10" s="107"/>
      <c r="SN10" s="107"/>
      <c r="SO10" s="107"/>
      <c r="SP10" s="107"/>
      <c r="SQ10" s="107"/>
      <c r="SR10" s="107"/>
      <c r="SS10" s="107"/>
      <c r="ST10" s="107"/>
      <c r="SU10" s="107"/>
      <c r="SV10" s="107"/>
      <c r="SW10" s="107"/>
      <c r="SX10" s="107"/>
      <c r="SY10" s="107"/>
      <c r="SZ10" s="107"/>
      <c r="TA10" s="107"/>
      <c r="TB10" s="107"/>
      <c r="TC10" s="107"/>
      <c r="TD10" s="107"/>
      <c r="TE10" s="107"/>
      <c r="TF10" s="107"/>
      <c r="TG10" s="107"/>
      <c r="TH10" s="107"/>
      <c r="TI10" s="107"/>
      <c r="TJ10" s="107"/>
      <c r="TK10" s="107"/>
      <c r="TL10" s="107"/>
      <c r="TM10" s="107"/>
      <c r="TN10" s="107"/>
      <c r="TO10" s="107"/>
      <c r="TP10" s="107"/>
      <c r="TQ10" s="107"/>
      <c r="TR10" s="107"/>
      <c r="TS10" s="107"/>
      <c r="TT10" s="107"/>
      <c r="TU10" s="107"/>
      <c r="TV10" s="107"/>
      <c r="TW10" s="107"/>
      <c r="TX10" s="107"/>
      <c r="TY10" s="107"/>
      <c r="TZ10" s="107"/>
      <c r="UA10" s="107"/>
      <c r="UB10" s="107"/>
      <c r="UC10" s="107"/>
      <c r="UD10" s="107"/>
      <c r="UE10" s="107"/>
      <c r="UF10" s="107"/>
      <c r="UG10" s="107"/>
      <c r="UH10" s="107"/>
      <c r="UI10" s="107"/>
      <c r="UJ10" s="107"/>
      <c r="UK10" s="107"/>
      <c r="UL10" s="107"/>
      <c r="UM10" s="107"/>
      <c r="UN10" s="107"/>
      <c r="UO10" s="107"/>
      <c r="UP10" s="107"/>
      <c r="UQ10" s="107"/>
      <c r="UR10" s="107"/>
      <c r="US10" s="107"/>
      <c r="UT10" s="107"/>
      <c r="UU10" s="107"/>
      <c r="UV10" s="107"/>
      <c r="UW10" s="107"/>
      <c r="UX10" s="107"/>
      <c r="UY10" s="107"/>
      <c r="UZ10" s="107"/>
      <c r="VA10" s="107"/>
      <c r="VB10" s="107"/>
      <c r="VC10" s="107"/>
      <c r="VD10" s="107"/>
      <c r="VE10" s="107"/>
      <c r="VF10" s="107"/>
      <c r="VG10" s="107"/>
      <c r="VH10" s="107"/>
      <c r="VI10" s="107"/>
      <c r="VJ10" s="107"/>
      <c r="VK10" s="107"/>
      <c r="VL10" s="107"/>
      <c r="VM10" s="107"/>
      <c r="VN10" s="107"/>
      <c r="VO10" s="107"/>
      <c r="VP10" s="107"/>
      <c r="VQ10" s="107"/>
      <c r="VR10" s="107"/>
      <c r="VS10" s="107"/>
      <c r="VT10" s="107"/>
      <c r="VU10" s="107"/>
      <c r="VV10" s="107"/>
      <c r="VW10" s="107"/>
      <c r="VX10" s="107"/>
      <c r="VY10" s="107"/>
      <c r="VZ10" s="107"/>
      <c r="WA10" s="107"/>
      <c r="WB10" s="107"/>
      <c r="WC10" s="107"/>
      <c r="WD10" s="107"/>
      <c r="WE10" s="107"/>
      <c r="WF10" s="107"/>
      <c r="WG10" s="107"/>
      <c r="WH10" s="107"/>
      <c r="WI10" s="107"/>
      <c r="WJ10" s="107"/>
      <c r="WK10" s="107"/>
      <c r="WL10" s="107"/>
      <c r="WM10" s="107"/>
      <c r="WN10" s="107"/>
      <c r="WO10" s="107"/>
      <c r="WP10" s="107"/>
      <c r="WQ10" s="107"/>
      <c r="WR10" s="107"/>
      <c r="WS10" s="107"/>
      <c r="WT10" s="107"/>
      <c r="WU10" s="107"/>
      <c r="WV10" s="107"/>
      <c r="WW10" s="107"/>
      <c r="WX10" s="107"/>
      <c r="WY10" s="107"/>
      <c r="WZ10" s="107"/>
      <c r="XA10" s="107"/>
      <c r="XB10" s="107"/>
      <c r="XC10" s="107"/>
      <c r="XD10" s="107"/>
      <c r="XE10" s="107"/>
      <c r="XF10" s="107"/>
      <c r="XG10" s="107"/>
      <c r="XH10" s="107"/>
      <c r="XI10" s="107"/>
      <c r="XJ10" s="107"/>
      <c r="XK10" s="107"/>
      <c r="XL10" s="107"/>
      <c r="XM10" s="107"/>
      <c r="XN10" s="107"/>
      <c r="XO10" s="107"/>
      <c r="XP10" s="107"/>
      <c r="XQ10" s="107"/>
      <c r="XR10" s="107"/>
      <c r="XS10" s="107"/>
      <c r="XT10" s="107"/>
      <c r="XU10" s="107"/>
      <c r="XV10" s="107"/>
      <c r="XW10" s="107"/>
      <c r="XX10" s="107"/>
      <c r="XY10" s="107"/>
      <c r="XZ10" s="107"/>
      <c r="YA10" s="107"/>
      <c r="YB10" s="107"/>
      <c r="YC10" s="107"/>
      <c r="YD10" s="107"/>
      <c r="YE10" s="107"/>
      <c r="YF10" s="107"/>
      <c r="YG10" s="107"/>
      <c r="YH10" s="107"/>
      <c r="YI10" s="107"/>
      <c r="YJ10" s="107"/>
      <c r="YK10" s="107"/>
      <c r="YL10" s="107"/>
      <c r="YM10" s="107"/>
      <c r="YN10" s="107"/>
      <c r="YO10" s="107"/>
      <c r="YP10" s="107"/>
      <c r="YQ10" s="107"/>
      <c r="YR10" s="107"/>
      <c r="YS10" s="107"/>
      <c r="YT10" s="107"/>
      <c r="YU10" s="107"/>
      <c r="YV10" s="107"/>
      <c r="YW10" s="107"/>
      <c r="YX10" s="107"/>
      <c r="YY10" s="107"/>
      <c r="YZ10" s="107"/>
      <c r="ZA10" s="107"/>
      <c r="ZB10" s="107"/>
      <c r="ZC10" s="107"/>
      <c r="ZD10" s="107"/>
      <c r="ZE10" s="107"/>
      <c r="ZF10" s="107"/>
      <c r="ZG10" s="107"/>
      <c r="ZH10" s="107"/>
      <c r="ZI10" s="107"/>
      <c r="ZJ10" s="107"/>
      <c r="ZK10" s="107"/>
      <c r="ZL10" s="107"/>
      <c r="ZM10" s="107"/>
      <c r="ZN10" s="107"/>
      <c r="ZO10" s="107"/>
      <c r="ZP10" s="107"/>
      <c r="ZQ10" s="107"/>
      <c r="ZR10" s="107"/>
      <c r="ZS10" s="107"/>
      <c r="ZT10" s="107"/>
      <c r="ZU10" s="107"/>
      <c r="ZV10" s="107"/>
      <c r="ZW10" s="107"/>
      <c r="ZX10" s="107"/>
      <c r="ZY10" s="107"/>
      <c r="ZZ10" s="107"/>
      <c r="AAA10" s="107"/>
      <c r="AAB10" s="107"/>
      <c r="AAC10" s="107"/>
      <c r="AAD10" s="107"/>
      <c r="AAE10" s="107"/>
      <c r="AAF10" s="107"/>
      <c r="AAG10" s="107"/>
      <c r="AAH10" s="107"/>
      <c r="AAI10" s="107"/>
      <c r="AAJ10" s="107"/>
      <c r="AAK10" s="107"/>
      <c r="AAL10" s="107"/>
      <c r="AAM10" s="107"/>
      <c r="AAN10" s="107"/>
      <c r="AAO10" s="107"/>
      <c r="AAP10" s="107"/>
      <c r="AAQ10" s="107"/>
      <c r="AAR10" s="107"/>
      <c r="AAS10" s="107"/>
      <c r="AAT10" s="107"/>
      <c r="AAU10" s="107"/>
      <c r="AAV10" s="107"/>
      <c r="AAW10" s="107"/>
      <c r="AAX10" s="107"/>
      <c r="AAY10" s="107"/>
      <c r="AAZ10" s="107"/>
      <c r="ABA10" s="107"/>
      <c r="ABB10" s="107"/>
      <c r="ABC10" s="107"/>
      <c r="ABD10" s="107"/>
      <c r="ABE10" s="107"/>
      <c r="ABF10" s="107"/>
      <c r="ABG10" s="107"/>
      <c r="ABH10" s="107"/>
      <c r="ABI10" s="107"/>
      <c r="ABJ10" s="107"/>
      <c r="ABK10" s="107"/>
      <c r="ABL10" s="107"/>
      <c r="ABM10" s="107"/>
      <c r="ABN10" s="107"/>
      <c r="ABO10" s="107"/>
      <c r="ABP10" s="107"/>
      <c r="ABQ10" s="107"/>
      <c r="ABR10" s="107"/>
      <c r="ABS10" s="107"/>
      <c r="ABT10" s="107"/>
      <c r="ABU10" s="107"/>
      <c r="ABV10" s="107"/>
      <c r="ABW10" s="107"/>
      <c r="ABX10" s="107"/>
      <c r="ABY10" s="107"/>
      <c r="ABZ10" s="107"/>
      <c r="ACA10" s="107"/>
      <c r="ACB10" s="107"/>
      <c r="ACC10" s="107"/>
      <c r="ACD10" s="107"/>
      <c r="ACE10" s="107"/>
      <c r="ACF10" s="107"/>
      <c r="ACG10" s="107"/>
      <c r="ACH10" s="107"/>
      <c r="ACI10" s="107"/>
      <c r="ACJ10" s="107"/>
      <c r="ACK10" s="107"/>
      <c r="ACL10" s="107"/>
      <c r="ACM10" s="107"/>
      <c r="ACN10" s="107"/>
      <c r="ACO10" s="107"/>
      <c r="ACP10" s="107"/>
      <c r="ACQ10" s="107"/>
      <c r="ACR10" s="107"/>
      <c r="ACS10" s="107"/>
      <c r="ACT10" s="107"/>
      <c r="ACU10" s="107"/>
      <c r="ACV10" s="107"/>
      <c r="ACW10" s="107"/>
      <c r="ACX10" s="107"/>
      <c r="ACY10" s="107"/>
      <c r="ACZ10" s="107"/>
      <c r="ADA10" s="107"/>
      <c r="ADB10" s="107"/>
      <c r="ADC10" s="107"/>
      <c r="ADD10" s="107"/>
      <c r="ADE10" s="107"/>
      <c r="ADF10" s="107"/>
      <c r="ADG10" s="107"/>
      <c r="ADH10" s="107"/>
      <c r="ADI10" s="107"/>
      <c r="ADJ10" s="107"/>
      <c r="ADK10" s="107"/>
      <c r="ADL10" s="107"/>
      <c r="ADM10" s="107"/>
      <c r="ADN10" s="107"/>
      <c r="ADO10" s="107"/>
      <c r="ADP10" s="107"/>
      <c r="ADQ10" s="107"/>
      <c r="ADR10" s="107"/>
      <c r="ADS10" s="107"/>
      <c r="ADT10" s="107"/>
      <c r="ADU10" s="107"/>
      <c r="ADV10" s="107"/>
      <c r="ADW10" s="107"/>
      <c r="ADX10" s="107"/>
      <c r="ADY10" s="107"/>
      <c r="ADZ10" s="107"/>
      <c r="AEA10" s="107"/>
      <c r="AEB10" s="107"/>
      <c r="AEC10" s="107"/>
      <c r="AED10" s="107"/>
      <c r="AEE10" s="107"/>
      <c r="AEF10" s="107"/>
      <c r="AEG10" s="107"/>
      <c r="AEH10" s="107"/>
      <c r="AEI10" s="107"/>
      <c r="AEJ10" s="107"/>
      <c r="AEK10" s="107"/>
      <c r="AEL10" s="107"/>
      <c r="AEM10" s="107"/>
      <c r="AEN10" s="107"/>
      <c r="AEO10" s="107"/>
      <c r="AEP10" s="107"/>
      <c r="AEQ10" s="107"/>
      <c r="AER10" s="107"/>
      <c r="AES10" s="107"/>
      <c r="AET10" s="107"/>
      <c r="AEU10" s="107"/>
      <c r="AEV10" s="107"/>
      <c r="AEW10" s="107"/>
      <c r="AEX10" s="107"/>
      <c r="AEY10" s="107"/>
      <c r="AEZ10" s="107"/>
      <c r="AFA10" s="107"/>
      <c r="AFB10" s="107"/>
      <c r="AFC10" s="107"/>
      <c r="AFD10" s="107"/>
      <c r="AFE10" s="107"/>
      <c r="AFF10" s="107"/>
      <c r="AFG10" s="107"/>
      <c r="AFH10" s="107"/>
      <c r="AFI10" s="107"/>
      <c r="AFJ10" s="107"/>
      <c r="AFK10" s="107"/>
      <c r="AFL10" s="107"/>
      <c r="AFM10" s="107"/>
      <c r="AFN10" s="107"/>
      <c r="AFO10" s="107"/>
      <c r="AFP10" s="107"/>
      <c r="AFQ10" s="107"/>
      <c r="AFR10" s="107"/>
      <c r="AFS10" s="107"/>
      <c r="AFT10" s="107"/>
      <c r="AFU10" s="107"/>
      <c r="AFV10" s="107"/>
      <c r="AFW10" s="107"/>
      <c r="AFX10" s="107"/>
      <c r="AFY10" s="107"/>
      <c r="AFZ10" s="107"/>
      <c r="AGA10" s="107"/>
      <c r="AGB10" s="107"/>
      <c r="AGC10" s="107"/>
      <c r="AGD10" s="107"/>
      <c r="AGE10" s="107"/>
      <c r="AGF10" s="107"/>
      <c r="AGG10" s="107"/>
      <c r="AGH10" s="107"/>
      <c r="AGI10" s="107"/>
      <c r="AGJ10" s="107"/>
      <c r="AGK10" s="107"/>
      <c r="AGL10" s="107"/>
      <c r="AGM10" s="107"/>
      <c r="AGN10" s="107"/>
      <c r="AGO10" s="107"/>
      <c r="AGP10" s="107"/>
      <c r="AGQ10" s="107"/>
      <c r="AGR10" s="107"/>
      <c r="AGS10" s="107"/>
      <c r="AGT10" s="107"/>
      <c r="AGU10" s="107"/>
      <c r="AGV10" s="107"/>
      <c r="AGW10" s="107"/>
      <c r="AGX10" s="107"/>
      <c r="AGY10" s="107"/>
      <c r="AGZ10" s="107"/>
      <c r="AHA10" s="107"/>
      <c r="AHB10" s="107"/>
      <c r="AHC10" s="107"/>
      <c r="AHD10" s="107"/>
      <c r="AHE10" s="107"/>
      <c r="AHF10" s="107"/>
      <c r="AHG10" s="107"/>
      <c r="AHH10" s="107"/>
      <c r="AHI10" s="107"/>
      <c r="AHJ10" s="107"/>
      <c r="AHK10" s="107"/>
      <c r="AHL10" s="107"/>
      <c r="AHM10" s="107"/>
      <c r="AHN10" s="107"/>
      <c r="AHO10" s="107"/>
      <c r="AHP10" s="107"/>
      <c r="AHQ10" s="107"/>
      <c r="AHR10" s="107"/>
      <c r="AHS10" s="107"/>
      <c r="AHT10" s="107"/>
      <c r="AHU10" s="107"/>
      <c r="AHV10" s="107"/>
      <c r="AHW10" s="107"/>
      <c r="AHX10" s="107"/>
      <c r="AHY10" s="107"/>
      <c r="AHZ10" s="107"/>
      <c r="AIA10" s="107"/>
      <c r="AIB10" s="107"/>
      <c r="AIC10" s="107"/>
      <c r="AID10" s="107"/>
      <c r="AIE10" s="107"/>
      <c r="AIF10" s="107"/>
      <c r="AIG10" s="107"/>
      <c r="AIH10" s="107"/>
      <c r="AII10" s="107"/>
      <c r="AIJ10" s="107"/>
      <c r="AIK10" s="107"/>
      <c r="AIL10" s="107"/>
      <c r="AIM10" s="107"/>
      <c r="AIN10" s="107"/>
      <c r="AIO10" s="107"/>
      <c r="AIP10" s="107"/>
      <c r="AIQ10" s="107"/>
      <c r="AIR10" s="107"/>
      <c r="AIS10" s="107"/>
      <c r="AIT10" s="107"/>
      <c r="AIU10" s="107"/>
      <c r="AIV10" s="107"/>
      <c r="AIW10" s="107"/>
      <c r="AIX10" s="107"/>
      <c r="AIY10" s="107"/>
      <c r="AIZ10" s="107"/>
      <c r="AJA10" s="107"/>
      <c r="AJB10" s="107"/>
      <c r="AJC10" s="107"/>
      <c r="AJD10" s="107"/>
      <c r="AJE10" s="107"/>
      <c r="AJF10" s="107"/>
      <c r="AJG10" s="107"/>
      <c r="AJH10" s="107"/>
      <c r="AJI10" s="107"/>
      <c r="AJJ10" s="107"/>
      <c r="AJK10" s="107"/>
      <c r="AJL10" s="107"/>
      <c r="AJM10" s="107"/>
      <c r="AJN10" s="107"/>
      <c r="AJO10" s="107"/>
      <c r="AJP10" s="107"/>
      <c r="AJQ10" s="107"/>
      <c r="AJR10" s="107"/>
      <c r="AJS10" s="107"/>
      <c r="AJT10" s="107"/>
      <c r="AJU10" s="107"/>
      <c r="AJV10" s="107"/>
      <c r="AJW10" s="107"/>
      <c r="AJX10" s="107"/>
      <c r="AJY10" s="107"/>
      <c r="AJZ10" s="107"/>
      <c r="AKA10" s="107"/>
      <c r="AKB10" s="107"/>
      <c r="AKC10" s="107"/>
      <c r="AKD10" s="107"/>
      <c r="AKE10" s="107"/>
      <c r="AKF10" s="107"/>
      <c r="AKG10" s="107"/>
      <c r="AKH10" s="107"/>
      <c r="AKI10" s="107"/>
      <c r="AKJ10" s="107"/>
      <c r="AKK10" s="107"/>
      <c r="AKL10" s="107"/>
      <c r="AKM10" s="107"/>
      <c r="AKN10" s="107"/>
      <c r="AKO10" s="107"/>
      <c r="AKP10" s="107"/>
      <c r="AKQ10" s="107"/>
      <c r="AKR10" s="107"/>
      <c r="AKS10" s="107"/>
      <c r="AKT10" s="107"/>
      <c r="AKU10" s="107"/>
      <c r="AKV10" s="107"/>
      <c r="AKW10" s="107"/>
      <c r="AKX10" s="107"/>
      <c r="AKY10" s="107"/>
      <c r="AKZ10" s="107"/>
      <c r="ALA10" s="107"/>
      <c r="ALB10" s="107"/>
      <c r="ALC10" s="107"/>
      <c r="ALD10" s="107"/>
      <c r="ALE10" s="107"/>
      <c r="ALF10" s="107"/>
      <c r="ALG10" s="107"/>
      <c r="ALH10" s="107"/>
      <c r="ALI10" s="107"/>
      <c r="ALJ10" s="107"/>
      <c r="ALK10" s="107"/>
      <c r="ALL10" s="107"/>
      <c r="ALM10" s="107"/>
      <c r="ALN10" s="107"/>
      <c r="ALO10" s="107"/>
      <c r="ALP10" s="107"/>
      <c r="ALQ10" s="107"/>
      <c r="ALR10" s="107"/>
      <c r="ALS10" s="107"/>
      <c r="ALT10" s="107"/>
      <c r="ALU10" s="107"/>
      <c r="ALV10" s="107"/>
      <c r="ALW10" s="107"/>
      <c r="ALX10" s="107"/>
      <c r="ALY10" s="107"/>
      <c r="ALZ10" s="107"/>
      <c r="AMA10" s="107"/>
      <c r="AMB10" s="107"/>
      <c r="AMC10" s="107"/>
      <c r="AMD10" s="107"/>
      <c r="AME10" s="107"/>
      <c r="AMF10" s="107"/>
      <c r="AMG10" s="107"/>
      <c r="AMH10" s="107"/>
      <c r="AMI10" s="107"/>
      <c r="AMJ10" s="107"/>
    </row>
    <row r="13" spans="1:1024" ht="12.75" customHeight="1">
      <c r="B13" s="145"/>
      <c r="C13" s="146" t="s">
        <v>78</v>
      </c>
      <c r="D13" s="146"/>
      <c r="E13" s="146" t="s">
        <v>76</v>
      </c>
      <c r="F13" s="146"/>
      <c r="G13" s="146" t="s">
        <v>198</v>
      </c>
      <c r="H13" s="146"/>
      <c r="I13" s="146" t="s">
        <v>83</v>
      </c>
      <c r="J13" s="146"/>
      <c r="K13" s="146" t="s">
        <v>86</v>
      </c>
      <c r="L13" s="146"/>
      <c r="M13" s="146" t="s">
        <v>90</v>
      </c>
    </row>
    <row r="14" spans="1:1024" ht="12.75" customHeight="1">
      <c r="B14" s="145"/>
      <c r="C14" s="146">
        <v>40407</v>
      </c>
      <c r="D14" s="146"/>
      <c r="E14" s="146">
        <v>40409</v>
      </c>
      <c r="F14" s="146"/>
      <c r="G14" s="146">
        <v>40410</v>
      </c>
      <c r="H14" s="146"/>
      <c r="I14" s="146">
        <v>40414</v>
      </c>
      <c r="J14" s="146"/>
      <c r="K14" s="146">
        <v>40416</v>
      </c>
      <c r="L14" s="146"/>
      <c r="M14" s="146">
        <v>40421</v>
      </c>
    </row>
    <row r="15" spans="1:1024" ht="18" customHeight="1">
      <c r="B15" s="108">
        <v>15</v>
      </c>
      <c r="C15" s="223" t="s">
        <v>98</v>
      </c>
      <c r="D15" s="108">
        <v>15</v>
      </c>
      <c r="E15" s="223" t="s">
        <v>98</v>
      </c>
      <c r="F15" s="108">
        <v>15</v>
      </c>
      <c r="G15" s="223" t="s">
        <v>98</v>
      </c>
      <c r="H15" s="108">
        <v>15</v>
      </c>
      <c r="I15" s="223" t="s">
        <v>98</v>
      </c>
      <c r="J15" s="108">
        <v>15</v>
      </c>
      <c r="K15" s="223" t="s">
        <v>98</v>
      </c>
      <c r="L15" s="108">
        <v>15</v>
      </c>
      <c r="M15" s="223" t="s">
        <v>98</v>
      </c>
    </row>
    <row r="16" spans="1:1024" ht="12.75" customHeight="1">
      <c r="B16" s="590">
        <v>15</v>
      </c>
      <c r="C16" s="143" t="s">
        <v>99</v>
      </c>
      <c r="D16" s="590">
        <v>15</v>
      </c>
      <c r="E16" s="143" t="s">
        <v>99</v>
      </c>
      <c r="F16" s="590">
        <v>15</v>
      </c>
      <c r="G16" s="143" t="s">
        <v>99</v>
      </c>
      <c r="H16" s="590">
        <v>15</v>
      </c>
      <c r="I16" s="143" t="s">
        <v>99</v>
      </c>
      <c r="J16" s="590">
        <v>15</v>
      </c>
      <c r="K16" s="143" t="s">
        <v>99</v>
      </c>
      <c r="L16" s="590">
        <v>15</v>
      </c>
      <c r="M16" s="143" t="s">
        <v>99</v>
      </c>
    </row>
    <row r="17" spans="2:13" ht="12.75" customHeight="1">
      <c r="B17" s="591"/>
      <c r="C17" s="143" t="s">
        <v>100</v>
      </c>
      <c r="D17" s="591"/>
      <c r="E17" s="143" t="s">
        <v>100</v>
      </c>
      <c r="F17" s="591"/>
      <c r="G17" s="143" t="s">
        <v>100</v>
      </c>
      <c r="H17" s="591"/>
      <c r="I17" s="143" t="s">
        <v>100</v>
      </c>
      <c r="J17" s="591"/>
      <c r="K17" s="143" t="s">
        <v>100</v>
      </c>
      <c r="L17" s="591"/>
      <c r="M17" s="143" t="s">
        <v>100</v>
      </c>
    </row>
    <row r="18" spans="2:13" ht="12.75" customHeight="1">
      <c r="B18" s="591"/>
      <c r="C18" s="143" t="s">
        <v>101</v>
      </c>
      <c r="D18" s="591"/>
      <c r="E18" s="143" t="s">
        <v>101</v>
      </c>
      <c r="F18" s="591"/>
      <c r="G18" s="143" t="s">
        <v>101</v>
      </c>
      <c r="H18" s="591"/>
      <c r="I18" s="143" t="s">
        <v>101</v>
      </c>
      <c r="J18" s="591"/>
      <c r="K18" s="143" t="s">
        <v>101</v>
      </c>
      <c r="L18" s="591"/>
      <c r="M18" s="143" t="s">
        <v>101</v>
      </c>
    </row>
    <row r="19" spans="2:13" ht="12.75" customHeight="1">
      <c r="B19" s="593">
        <v>40</v>
      </c>
      <c r="C19" s="224" t="s">
        <v>102</v>
      </c>
      <c r="D19" s="593">
        <v>40</v>
      </c>
      <c r="E19" s="224" t="s">
        <v>102</v>
      </c>
      <c r="F19" s="593">
        <v>40</v>
      </c>
      <c r="G19" s="224" t="s">
        <v>102</v>
      </c>
      <c r="H19" s="222"/>
      <c r="I19" s="224" t="s">
        <v>102</v>
      </c>
      <c r="J19" s="593">
        <v>50</v>
      </c>
      <c r="K19" s="224" t="s">
        <v>102</v>
      </c>
      <c r="L19" s="593">
        <v>50</v>
      </c>
      <c r="M19" s="224" t="s">
        <v>102</v>
      </c>
    </row>
    <row r="20" spans="2:13" ht="12.75" customHeight="1">
      <c r="B20" s="593"/>
      <c r="C20" s="142" t="s">
        <v>103</v>
      </c>
      <c r="D20" s="593"/>
      <c r="E20" s="142" t="s">
        <v>104</v>
      </c>
      <c r="F20" s="593"/>
      <c r="G20" s="142" t="s">
        <v>104</v>
      </c>
      <c r="H20" s="222">
        <v>5</v>
      </c>
      <c r="I20" s="142" t="s">
        <v>104</v>
      </c>
      <c r="J20" s="593"/>
      <c r="K20" s="142" t="s">
        <v>104</v>
      </c>
      <c r="L20" s="593"/>
      <c r="M20" s="142" t="s">
        <v>104</v>
      </c>
    </row>
    <row r="21" spans="2:13" ht="12.75" customHeight="1">
      <c r="B21" s="593"/>
      <c r="C21" s="142" t="s">
        <v>105</v>
      </c>
      <c r="D21" s="593"/>
      <c r="E21" s="142" t="s">
        <v>106</v>
      </c>
      <c r="F21" s="593"/>
      <c r="G21" s="142" t="s">
        <v>106</v>
      </c>
      <c r="H21" s="222">
        <v>5</v>
      </c>
      <c r="I21" s="142" t="s">
        <v>207</v>
      </c>
      <c r="J21" s="593"/>
      <c r="K21" s="142" t="s">
        <v>207</v>
      </c>
      <c r="L21" s="593"/>
      <c r="M21" s="142" t="s">
        <v>207</v>
      </c>
    </row>
    <row r="22" spans="2:13" ht="12.75" customHeight="1">
      <c r="B22" s="593"/>
      <c r="C22" s="142" t="s">
        <v>107</v>
      </c>
      <c r="D22" s="593"/>
      <c r="E22" s="142" t="s">
        <v>108</v>
      </c>
      <c r="F22" s="593"/>
      <c r="G22" s="142" t="s">
        <v>108</v>
      </c>
      <c r="H22" s="222">
        <v>10</v>
      </c>
      <c r="I22" s="142" t="s">
        <v>208</v>
      </c>
      <c r="J22" s="593"/>
      <c r="K22" s="142" t="s">
        <v>208</v>
      </c>
      <c r="L22" s="593"/>
      <c r="M22" s="142" t="s">
        <v>208</v>
      </c>
    </row>
    <row r="23" spans="2:13" ht="12.75" customHeight="1">
      <c r="B23" s="593"/>
      <c r="C23" s="142" t="s">
        <v>109</v>
      </c>
      <c r="D23" s="593"/>
      <c r="E23" s="142" t="s">
        <v>110</v>
      </c>
      <c r="F23" s="593"/>
      <c r="G23" s="142" t="s">
        <v>110</v>
      </c>
      <c r="H23" s="222">
        <v>8</v>
      </c>
      <c r="I23" s="142" t="s">
        <v>212</v>
      </c>
      <c r="J23" s="593"/>
      <c r="K23" s="142" t="s">
        <v>111</v>
      </c>
      <c r="L23" s="593"/>
      <c r="M23" s="142" t="s">
        <v>111</v>
      </c>
    </row>
    <row r="24" spans="2:13" ht="12.75" customHeight="1">
      <c r="B24" s="593"/>
      <c r="C24" s="142" t="s">
        <v>112</v>
      </c>
      <c r="D24" s="593"/>
      <c r="E24" s="142" t="s">
        <v>106</v>
      </c>
      <c r="F24" s="593"/>
      <c r="G24" s="142" t="s">
        <v>106</v>
      </c>
      <c r="H24" s="222">
        <v>3</v>
      </c>
      <c r="I24" s="142" t="s">
        <v>209</v>
      </c>
      <c r="J24" s="593"/>
      <c r="K24" s="142" t="s">
        <v>214</v>
      </c>
      <c r="L24" s="593"/>
      <c r="M24" s="142" t="s">
        <v>214</v>
      </c>
    </row>
    <row r="25" spans="2:13" ht="12.75" customHeight="1">
      <c r="B25" s="593"/>
      <c r="D25" s="593"/>
      <c r="E25" s="142" t="s">
        <v>113</v>
      </c>
      <c r="F25" s="593"/>
      <c r="G25" s="142" t="s">
        <v>113</v>
      </c>
      <c r="H25" s="222">
        <v>5</v>
      </c>
      <c r="I25" s="142" t="s">
        <v>210</v>
      </c>
      <c r="J25" s="593"/>
      <c r="K25" s="142" t="s">
        <v>210</v>
      </c>
      <c r="L25" s="593"/>
      <c r="M25" s="142" t="s">
        <v>210</v>
      </c>
    </row>
    <row r="26" spans="2:13" ht="12.75" customHeight="1">
      <c r="B26" s="592">
        <v>15</v>
      </c>
      <c r="C26" s="143" t="s">
        <v>99</v>
      </c>
      <c r="D26" s="592">
        <v>15</v>
      </c>
      <c r="E26" s="143" t="s">
        <v>99</v>
      </c>
      <c r="F26" s="592">
        <v>15</v>
      </c>
      <c r="G26" s="143" t="s">
        <v>99</v>
      </c>
      <c r="H26" s="222">
        <v>10</v>
      </c>
      <c r="I26" s="142" t="s">
        <v>211</v>
      </c>
      <c r="J26" s="593"/>
      <c r="K26" s="142" t="s">
        <v>208</v>
      </c>
      <c r="L26" s="593"/>
      <c r="M26" s="142" t="s">
        <v>208</v>
      </c>
    </row>
    <row r="27" spans="2:13" ht="12.75" customHeight="1">
      <c r="B27" s="592"/>
      <c r="C27" s="143" t="s">
        <v>100</v>
      </c>
      <c r="D27" s="592"/>
      <c r="E27" s="143" t="s">
        <v>100</v>
      </c>
      <c r="F27" s="592"/>
      <c r="G27" s="143" t="s">
        <v>100</v>
      </c>
      <c r="H27" s="222">
        <v>8</v>
      </c>
      <c r="I27" s="142" t="s">
        <v>213</v>
      </c>
      <c r="J27" s="593"/>
      <c r="K27" s="142" t="s">
        <v>111</v>
      </c>
      <c r="L27" s="593"/>
      <c r="M27" s="142" t="s">
        <v>111</v>
      </c>
    </row>
    <row r="28" spans="2:13" ht="12.75" customHeight="1" thickBot="1">
      <c r="B28" s="592"/>
      <c r="C28" s="143" t="s">
        <v>101</v>
      </c>
      <c r="D28" s="592"/>
      <c r="E28" s="143" t="s">
        <v>101</v>
      </c>
      <c r="F28" s="592"/>
      <c r="G28" s="143" t="s">
        <v>101</v>
      </c>
      <c r="H28" s="592">
        <v>15</v>
      </c>
      <c r="I28" s="143" t="s">
        <v>99</v>
      </c>
      <c r="J28" s="592">
        <v>15</v>
      </c>
      <c r="K28" s="143" t="s">
        <v>99</v>
      </c>
      <c r="L28" s="592">
        <v>15</v>
      </c>
      <c r="M28" s="143" t="s">
        <v>99</v>
      </c>
    </row>
    <row r="29" spans="2:13" ht="12.75" customHeight="1" thickTop="1" thickBot="1">
      <c r="B29" s="132"/>
      <c r="C29" s="227">
        <f>SUM(B15:B28)</f>
        <v>85</v>
      </c>
      <c r="D29" s="109"/>
      <c r="E29" s="227">
        <f>SUM(D15:D28)</f>
        <v>85</v>
      </c>
      <c r="F29" s="109"/>
      <c r="G29" s="227">
        <f>SUM(F15:F28)</f>
        <v>85</v>
      </c>
      <c r="H29" s="592"/>
      <c r="I29" s="143" t="s">
        <v>100</v>
      </c>
      <c r="J29" s="592"/>
      <c r="K29" s="143" t="s">
        <v>100</v>
      </c>
      <c r="L29" s="592"/>
      <c r="M29" s="143" t="s">
        <v>100</v>
      </c>
    </row>
    <row r="30" spans="2:13" ht="12.75" customHeight="1" thickTop="1" thickBot="1">
      <c r="B30" s="132"/>
      <c r="D30" s="109"/>
      <c r="F30" s="109"/>
      <c r="H30" s="592"/>
      <c r="I30" s="143" t="s">
        <v>101</v>
      </c>
      <c r="J30" s="592"/>
      <c r="K30" s="143" t="s">
        <v>101</v>
      </c>
      <c r="L30" s="592"/>
      <c r="M30" s="143" t="s">
        <v>101</v>
      </c>
    </row>
    <row r="31" spans="2:13" ht="12.75" customHeight="1" thickTop="1" thickBot="1">
      <c r="I31" s="227">
        <f>SUM(H15:H30)</f>
        <v>99</v>
      </c>
      <c r="J31" s="592"/>
      <c r="K31" s="227">
        <f>SUM(J15:J30)</f>
        <v>95</v>
      </c>
      <c r="L31" s="592"/>
      <c r="M31" s="227">
        <f>SUM(L15:L30)</f>
        <v>95</v>
      </c>
    </row>
    <row r="32" spans="2:13" ht="12.75" customHeight="1" thickTop="1">
      <c r="J32" s="592"/>
      <c r="K32" s="133"/>
      <c r="L32" s="592"/>
      <c r="M32" s="133"/>
    </row>
    <row r="33" spans="2:14" ht="12.75" customHeight="1">
      <c r="J33" s="592"/>
      <c r="K33" s="133"/>
      <c r="L33" s="592"/>
      <c r="M33" s="133"/>
    </row>
    <row r="37" spans="2:14">
      <c r="B37" s="146"/>
      <c r="C37" s="146" t="s">
        <v>92</v>
      </c>
      <c r="D37" s="146"/>
      <c r="E37" s="146" t="s">
        <v>199</v>
      </c>
      <c r="F37" s="146"/>
      <c r="G37" s="146" t="s">
        <v>200</v>
      </c>
      <c r="H37" s="238"/>
      <c r="I37" s="238" t="s">
        <v>215</v>
      </c>
      <c r="J37" s="238"/>
      <c r="K37" s="238" t="s">
        <v>231</v>
      </c>
      <c r="L37" s="240"/>
      <c r="M37" s="240"/>
    </row>
    <row r="38" spans="2:14" ht="12.75" customHeight="1">
      <c r="B38" s="146"/>
      <c r="C38" s="146">
        <v>40424</v>
      </c>
      <c r="D38" s="146"/>
      <c r="E38" s="146">
        <v>40427</v>
      </c>
      <c r="F38" s="146"/>
      <c r="G38" s="146">
        <v>40435</v>
      </c>
      <c r="H38" s="238"/>
      <c r="I38" s="238">
        <v>40443</v>
      </c>
      <c r="J38" s="238"/>
      <c r="K38" s="238">
        <v>40416</v>
      </c>
      <c r="L38" s="240"/>
      <c r="M38" s="240"/>
      <c r="N38" s="110"/>
    </row>
    <row r="39" spans="2:14" ht="18" customHeight="1">
      <c r="B39" s="108">
        <v>15</v>
      </c>
      <c r="C39" s="230" t="s">
        <v>98</v>
      </c>
      <c r="D39" s="108">
        <v>15</v>
      </c>
      <c r="E39" s="230" t="s">
        <v>98</v>
      </c>
      <c r="F39" s="108">
        <v>15</v>
      </c>
      <c r="G39" s="230" t="s">
        <v>98</v>
      </c>
      <c r="H39" s="108"/>
      <c r="I39" s="230" t="s">
        <v>98</v>
      </c>
      <c r="J39" s="108"/>
      <c r="K39" s="230" t="s">
        <v>98</v>
      </c>
      <c r="L39" s="228"/>
      <c r="M39" s="241"/>
      <c r="N39" s="111"/>
    </row>
    <row r="40" spans="2:14" ht="12.75" customHeight="1">
      <c r="B40" s="590">
        <v>15</v>
      </c>
      <c r="C40" s="143" t="s">
        <v>99</v>
      </c>
      <c r="D40" s="590">
        <v>15</v>
      </c>
      <c r="E40" s="143" t="s">
        <v>99</v>
      </c>
      <c r="F40" s="590">
        <v>15</v>
      </c>
      <c r="G40" s="143" t="s">
        <v>99</v>
      </c>
      <c r="H40" s="590"/>
      <c r="I40" s="143" t="s">
        <v>99</v>
      </c>
      <c r="J40" s="590"/>
      <c r="K40" s="143" t="s">
        <v>99</v>
      </c>
      <c r="L40" s="246"/>
      <c r="M40" s="225"/>
      <c r="N40" s="111"/>
    </row>
    <row r="41" spans="2:14" ht="12.75" customHeight="1">
      <c r="B41" s="591"/>
      <c r="C41" s="143" t="s">
        <v>100</v>
      </c>
      <c r="D41" s="591"/>
      <c r="E41" s="143" t="s">
        <v>100</v>
      </c>
      <c r="F41" s="591"/>
      <c r="G41" s="143" t="s">
        <v>100</v>
      </c>
      <c r="H41" s="591"/>
      <c r="I41" s="143" t="s">
        <v>100</v>
      </c>
      <c r="J41" s="591"/>
      <c r="K41" s="143" t="s">
        <v>100</v>
      </c>
      <c r="L41" s="247"/>
      <c r="M41" s="225"/>
      <c r="N41" s="111"/>
    </row>
    <row r="42" spans="2:14" ht="12.75" customHeight="1">
      <c r="B42" s="591"/>
      <c r="C42" s="143" t="s">
        <v>101</v>
      </c>
      <c r="D42" s="591"/>
      <c r="E42" s="143" t="s">
        <v>101</v>
      </c>
      <c r="F42" s="591"/>
      <c r="G42" s="143" t="s">
        <v>101</v>
      </c>
      <c r="H42" s="591"/>
      <c r="I42" s="143" t="s">
        <v>101</v>
      </c>
      <c r="J42" s="591"/>
      <c r="K42" s="143" t="s">
        <v>101</v>
      </c>
      <c r="L42" s="247"/>
      <c r="M42" s="225"/>
    </row>
    <row r="43" spans="2:14" ht="15.75">
      <c r="B43" s="222"/>
      <c r="C43" s="232" t="s">
        <v>102</v>
      </c>
      <c r="D43" s="222"/>
      <c r="E43" s="231" t="s">
        <v>102</v>
      </c>
      <c r="F43" s="222"/>
      <c r="G43" s="232" t="s">
        <v>102</v>
      </c>
      <c r="H43" s="593"/>
      <c r="I43" s="231" t="s">
        <v>102</v>
      </c>
      <c r="J43" s="593"/>
      <c r="K43" s="231" t="s">
        <v>102</v>
      </c>
      <c r="L43" s="248"/>
      <c r="M43" s="242"/>
    </row>
    <row r="44" spans="2:14" ht="15" customHeight="1">
      <c r="B44" s="222"/>
      <c r="C44" s="232" t="s">
        <v>216</v>
      </c>
      <c r="D44" s="222">
        <v>5</v>
      </c>
      <c r="E44" s="142" t="s">
        <v>104</v>
      </c>
      <c r="F44" s="222"/>
      <c r="G44" s="232" t="s">
        <v>216</v>
      </c>
      <c r="H44" s="593"/>
      <c r="I44" s="229" t="s">
        <v>232</v>
      </c>
      <c r="J44" s="593"/>
      <c r="K44" s="229" t="s">
        <v>232</v>
      </c>
      <c r="L44" s="248"/>
      <c r="M44" s="243"/>
    </row>
    <row r="45" spans="2:14">
      <c r="B45" s="222">
        <v>10</v>
      </c>
      <c r="C45" s="142" t="s">
        <v>217</v>
      </c>
      <c r="D45" s="222">
        <v>10</v>
      </c>
      <c r="E45" s="142" t="s">
        <v>218</v>
      </c>
      <c r="F45" s="222">
        <v>10</v>
      </c>
      <c r="G45" s="142" t="s">
        <v>217</v>
      </c>
      <c r="H45" s="593"/>
      <c r="I45" s="142"/>
      <c r="J45" s="593"/>
      <c r="K45" s="142"/>
      <c r="L45" s="248"/>
      <c r="M45" s="244"/>
    </row>
    <row r="46" spans="2:14" ht="33" customHeight="1">
      <c r="B46" s="222">
        <v>25</v>
      </c>
      <c r="C46" s="233" t="s">
        <v>226</v>
      </c>
      <c r="D46" s="593">
        <v>12</v>
      </c>
      <c r="E46" s="233" t="s">
        <v>220</v>
      </c>
      <c r="F46" s="222">
        <v>17</v>
      </c>
      <c r="G46" s="239" t="s">
        <v>227</v>
      </c>
      <c r="H46" s="593"/>
      <c r="I46" s="142"/>
      <c r="J46" s="593"/>
      <c r="K46" s="142"/>
      <c r="L46" s="248"/>
      <c r="M46" s="244"/>
    </row>
    <row r="47" spans="2:14">
      <c r="B47" s="222">
        <v>5</v>
      </c>
      <c r="C47" s="142" t="s">
        <v>112</v>
      </c>
      <c r="D47" s="593"/>
      <c r="E47" s="234" t="s">
        <v>219</v>
      </c>
      <c r="F47" s="222">
        <v>8</v>
      </c>
      <c r="G47" s="142" t="s">
        <v>228</v>
      </c>
      <c r="H47" s="593"/>
      <c r="I47" s="142"/>
      <c r="J47" s="593"/>
      <c r="K47" s="142"/>
      <c r="L47" s="248"/>
      <c r="M47" s="244"/>
    </row>
    <row r="48" spans="2:14">
      <c r="B48" s="222"/>
      <c r="D48" s="222">
        <v>10</v>
      </c>
      <c r="E48" s="142" t="s">
        <v>221</v>
      </c>
      <c r="F48" s="222"/>
      <c r="G48" s="143" t="s">
        <v>99</v>
      </c>
      <c r="H48" s="593"/>
      <c r="I48" s="142"/>
      <c r="J48" s="593"/>
      <c r="K48" s="142"/>
      <c r="L48" s="248"/>
      <c r="M48" s="244"/>
    </row>
    <row r="49" spans="2:13">
      <c r="B49" s="592">
        <v>15</v>
      </c>
      <c r="C49" s="143" t="s">
        <v>99</v>
      </c>
      <c r="D49" s="592">
        <v>15</v>
      </c>
      <c r="E49" s="143" t="s">
        <v>99</v>
      </c>
      <c r="F49" s="222"/>
      <c r="G49" s="143" t="s">
        <v>100</v>
      </c>
      <c r="H49" s="593"/>
      <c r="I49" s="142"/>
      <c r="J49" s="593"/>
      <c r="K49" s="142"/>
      <c r="L49" s="248"/>
      <c r="M49" s="244"/>
    </row>
    <row r="50" spans="2:13" ht="15.75" thickBot="1">
      <c r="B50" s="592"/>
      <c r="C50" s="143" t="s">
        <v>100</v>
      </c>
      <c r="D50" s="592"/>
      <c r="E50" s="143" t="s">
        <v>100</v>
      </c>
      <c r="F50" s="592">
        <v>15</v>
      </c>
      <c r="G50" s="143" t="s">
        <v>101</v>
      </c>
      <c r="H50" s="593"/>
      <c r="I50" s="142"/>
      <c r="J50" s="593"/>
      <c r="K50" s="142"/>
      <c r="L50" s="248"/>
      <c r="M50" s="244"/>
    </row>
    <row r="51" spans="2:13" ht="17.25" thickTop="1" thickBot="1">
      <c r="B51" s="592"/>
      <c r="C51" s="143" t="s">
        <v>101</v>
      </c>
      <c r="D51" s="592"/>
      <c r="E51" s="143" t="s">
        <v>101</v>
      </c>
      <c r="F51" s="592"/>
      <c r="G51" s="227">
        <f>SUM(F39:F52)</f>
        <v>80</v>
      </c>
      <c r="H51" s="593"/>
      <c r="I51" s="142"/>
      <c r="J51" s="593"/>
      <c r="K51" s="142"/>
      <c r="L51" s="248"/>
      <c r="M51" s="244"/>
    </row>
    <row r="52" spans="2:13" ht="17.25" thickTop="1" thickBot="1">
      <c r="B52" s="226"/>
      <c r="C52" s="227">
        <f>SUM(B39:B52)</f>
        <v>85</v>
      </c>
      <c r="D52" s="226"/>
      <c r="E52" s="227">
        <f>SUM(D39:D52)</f>
        <v>82</v>
      </c>
      <c r="F52" s="592"/>
      <c r="H52" s="592"/>
      <c r="I52" s="143" t="s">
        <v>99</v>
      </c>
      <c r="J52" s="592"/>
      <c r="K52" s="143" t="s">
        <v>99</v>
      </c>
      <c r="L52" s="249"/>
      <c r="M52" s="225"/>
    </row>
    <row r="53" spans="2:13" ht="15.75" thickTop="1">
      <c r="D53" s="109"/>
      <c r="F53" s="109"/>
      <c r="H53" s="592"/>
      <c r="I53" s="143" t="s">
        <v>100</v>
      </c>
      <c r="J53" s="592"/>
      <c r="K53" s="143" t="s">
        <v>100</v>
      </c>
      <c r="L53" s="249"/>
      <c r="M53" s="225"/>
    </row>
    <row r="54" spans="2:13" ht="15.75" thickBot="1">
      <c r="D54" s="109"/>
      <c r="F54" s="109"/>
      <c r="H54" s="592"/>
      <c r="I54" s="143" t="s">
        <v>101</v>
      </c>
      <c r="J54" s="592"/>
      <c r="K54" s="143" t="s">
        <v>101</v>
      </c>
      <c r="L54" s="249"/>
      <c r="M54" s="225"/>
    </row>
    <row r="55" spans="2:13" ht="17.25" thickTop="1" thickBot="1">
      <c r="I55" s="227">
        <f>SUM(H39:H54)</f>
        <v>0</v>
      </c>
      <c r="J55" s="592"/>
      <c r="K55" s="227">
        <f>SUM(J39:J54)</f>
        <v>0</v>
      </c>
      <c r="L55" s="592"/>
      <c r="M55" s="245"/>
    </row>
    <row r="56" spans="2:13" ht="15.75" thickTop="1">
      <c r="J56" s="592"/>
      <c r="K56" s="133"/>
      <c r="L56" s="592"/>
      <c r="M56" s="133"/>
    </row>
    <row r="57" spans="2:13">
      <c r="J57" s="592"/>
      <c r="K57" s="133"/>
      <c r="L57" s="592"/>
      <c r="M57" s="133"/>
    </row>
    <row r="59" spans="2:13" ht="15.75" thickBot="1">
      <c r="C59" s="112"/>
    </row>
    <row r="60" spans="2:13" ht="16.5" thickTop="1" thickBot="1">
      <c r="C60" s="594" t="s">
        <v>222</v>
      </c>
      <c r="D60" s="594"/>
    </row>
    <row r="61" spans="2:13" ht="15.75" thickTop="1">
      <c r="C61" s="595" t="s">
        <v>223</v>
      </c>
      <c r="D61" s="595"/>
      <c r="E61" s="596" t="s">
        <v>225</v>
      </c>
    </row>
    <row r="62" spans="2:13">
      <c r="C62" s="595" t="s">
        <v>224</v>
      </c>
      <c r="D62" s="595"/>
      <c r="E62" s="596"/>
    </row>
  </sheetData>
  <mergeCells count="47">
    <mergeCell ref="I9:I10"/>
    <mergeCell ref="G10:H10"/>
    <mergeCell ref="G8:H8"/>
    <mergeCell ref="G9:H9"/>
    <mergeCell ref="L55:L57"/>
    <mergeCell ref="L19:L27"/>
    <mergeCell ref="L28:L30"/>
    <mergeCell ref="L31:L33"/>
    <mergeCell ref="J43:J51"/>
    <mergeCell ref="J52:J54"/>
    <mergeCell ref="H28:H30"/>
    <mergeCell ref="J28:J30"/>
    <mergeCell ref="J40:J42"/>
    <mergeCell ref="L16:L18"/>
    <mergeCell ref="J16:J18"/>
    <mergeCell ref="H16:H18"/>
    <mergeCell ref="N2:O2"/>
    <mergeCell ref="N3:O3"/>
    <mergeCell ref="N4:O4"/>
    <mergeCell ref="N5:O5"/>
    <mergeCell ref="N6:O6"/>
    <mergeCell ref="C60:D60"/>
    <mergeCell ref="C61:D61"/>
    <mergeCell ref="C62:D62"/>
    <mergeCell ref="E61:E62"/>
    <mergeCell ref="J55:J57"/>
    <mergeCell ref="B40:B42"/>
    <mergeCell ref="D46:D47"/>
    <mergeCell ref="B49:B51"/>
    <mergeCell ref="D49:D51"/>
    <mergeCell ref="H43:H51"/>
    <mergeCell ref="F50:F52"/>
    <mergeCell ref="H52:H54"/>
    <mergeCell ref="D40:D42"/>
    <mergeCell ref="F40:F42"/>
    <mergeCell ref="H40:H42"/>
    <mergeCell ref="D16:D18"/>
    <mergeCell ref="B16:B18"/>
    <mergeCell ref="F16:F18"/>
    <mergeCell ref="J31:J33"/>
    <mergeCell ref="B19:B25"/>
    <mergeCell ref="D19:D25"/>
    <mergeCell ref="B26:B28"/>
    <mergeCell ref="D26:D28"/>
    <mergeCell ref="F19:F25"/>
    <mergeCell ref="F26:F28"/>
    <mergeCell ref="J19:J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N10"/>
  <sheetViews>
    <sheetView zoomScalePageLayoutView="60" workbookViewId="0">
      <selection activeCell="C6" sqref="C6:J6"/>
    </sheetView>
  </sheetViews>
  <sheetFormatPr baseColWidth="10" defaultRowHeight="12.75"/>
  <cols>
    <col min="1" max="1025" width="11.5703125"/>
  </cols>
  <sheetData>
    <row r="4" spans="3:14" ht="15.75">
      <c r="C4" s="603" t="s">
        <v>124</v>
      </c>
      <c r="D4" s="603"/>
      <c r="E4" s="603"/>
      <c r="F4" s="603"/>
      <c r="G4" s="603"/>
      <c r="H4" s="603"/>
      <c r="I4" s="603"/>
      <c r="J4" s="603"/>
      <c r="K4" s="603"/>
      <c r="L4" s="603"/>
      <c r="M4" s="603"/>
      <c r="N4" s="603"/>
    </row>
    <row r="5" spans="3:14" ht="15.75">
      <c r="C5" s="603" t="s">
        <v>125</v>
      </c>
      <c r="D5" s="603"/>
      <c r="E5" s="603"/>
      <c r="F5" s="603"/>
      <c r="G5" s="603"/>
      <c r="H5" s="603"/>
      <c r="I5" s="603"/>
      <c r="J5" s="603"/>
    </row>
    <row r="6" spans="3:14" ht="15.75">
      <c r="C6" s="603" t="s">
        <v>126</v>
      </c>
      <c r="D6" s="603"/>
      <c r="E6" s="603"/>
      <c r="F6" s="603"/>
      <c r="G6" s="603"/>
      <c r="H6" s="603"/>
      <c r="I6" s="603"/>
      <c r="J6" s="603"/>
    </row>
    <row r="8" spans="3:14" ht="46.5" customHeight="1">
      <c r="C8" s="604" t="s">
        <v>127</v>
      </c>
      <c r="D8" s="604"/>
      <c r="E8" s="604"/>
      <c r="F8" s="604"/>
      <c r="G8" s="604"/>
      <c r="H8" s="604"/>
      <c r="I8" s="604"/>
      <c r="J8" s="604"/>
    </row>
    <row r="9" spans="3:14">
      <c r="C9" s="113"/>
    </row>
    <row r="10" spans="3:14" ht="74.25" customHeight="1">
      <c r="C10" s="604" t="s">
        <v>128</v>
      </c>
      <c r="D10" s="604"/>
      <c r="E10" s="604"/>
      <c r="F10" s="604"/>
      <c r="G10" s="604"/>
      <c r="H10" s="604"/>
      <c r="I10" s="604"/>
      <c r="J10" s="604"/>
    </row>
  </sheetData>
  <mergeCells count="5">
    <mergeCell ref="C4:N4"/>
    <mergeCell ref="C5:J5"/>
    <mergeCell ref="C6:J6"/>
    <mergeCell ref="C8:J8"/>
    <mergeCell ref="C10:J1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F5"/>
  <sheetViews>
    <sheetView zoomScalePageLayoutView="60" workbookViewId="0"/>
  </sheetViews>
  <sheetFormatPr baseColWidth="10" defaultRowHeight="12.75"/>
  <cols>
    <col min="1" max="1025" width="11.5703125"/>
  </cols>
  <sheetData>
    <row r="5" spans="6:6" ht="15">
      <c r="F5" s="137" t="s">
        <v>196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5:K31"/>
  <sheetViews>
    <sheetView topLeftCell="A4" zoomScalePageLayoutView="60" workbookViewId="0">
      <selection activeCell="F11" sqref="F11"/>
    </sheetView>
  </sheetViews>
  <sheetFormatPr baseColWidth="10" defaultRowHeight="12.75"/>
  <cols>
    <col min="1" max="2" width="11.5703125"/>
    <col min="3" max="3" width="22.5703125"/>
    <col min="4" max="4" width="11.5703125"/>
    <col min="5" max="5" width="14.42578125"/>
    <col min="6" max="6" width="53.7109375"/>
    <col min="7" max="1025" width="11.5703125"/>
  </cols>
  <sheetData>
    <row r="5" spans="2:11">
      <c r="B5" t="s">
        <v>129</v>
      </c>
      <c r="C5" t="s">
        <v>130</v>
      </c>
      <c r="E5" s="114" t="s">
        <v>131</v>
      </c>
      <c r="F5" s="250" t="s">
        <v>132</v>
      </c>
    </row>
    <row r="6" spans="2:11" ht="25.5">
      <c r="B6" t="s">
        <v>133</v>
      </c>
      <c r="C6" s="250" t="s">
        <v>134</v>
      </c>
      <c r="E6" s="114" t="s">
        <v>135</v>
      </c>
      <c r="F6" s="279" t="s">
        <v>136</v>
      </c>
    </row>
    <row r="7" spans="2:11">
      <c r="E7" s="114"/>
    </row>
    <row r="8" spans="2:11" ht="25.5">
      <c r="E8" s="114" t="s">
        <v>137</v>
      </c>
      <c r="F8" s="115" t="s">
        <v>138</v>
      </c>
    </row>
    <row r="9" spans="2:11">
      <c r="E9" s="116"/>
      <c r="F9" t="s">
        <v>139</v>
      </c>
    </row>
    <row r="10" spans="2:11">
      <c r="F10" t="s">
        <v>140</v>
      </c>
    </row>
    <row r="11" spans="2:11">
      <c r="F11" t="s">
        <v>141</v>
      </c>
    </row>
    <row r="13" spans="2:11" s="117" customFormat="1">
      <c r="B13" s="118"/>
      <c r="C13" s="118"/>
      <c r="D13" s="118"/>
      <c r="E13" s="118"/>
      <c r="F13" s="118"/>
      <c r="G13" s="118"/>
      <c r="H13" s="118"/>
      <c r="I13" s="118"/>
      <c r="J13" s="118"/>
      <c r="K13" s="118"/>
    </row>
    <row r="16" spans="2:11">
      <c r="B16" t="s">
        <v>129</v>
      </c>
      <c r="C16" t="s">
        <v>142</v>
      </c>
      <c r="E16" s="114" t="s">
        <v>131</v>
      </c>
      <c r="F16" t="s">
        <v>132</v>
      </c>
    </row>
    <row r="17" spans="2:11" ht="38.25">
      <c r="B17" t="s">
        <v>133</v>
      </c>
      <c r="C17" t="s">
        <v>143</v>
      </c>
      <c r="E17" s="114" t="s">
        <v>135</v>
      </c>
      <c r="F17" s="115" t="s">
        <v>144</v>
      </c>
    </row>
    <row r="18" spans="2:11">
      <c r="E18" s="114"/>
    </row>
    <row r="19" spans="2:11" ht="25.5">
      <c r="E19" s="114" t="s">
        <v>137</v>
      </c>
      <c r="F19" s="115" t="s">
        <v>138</v>
      </c>
    </row>
    <row r="20" spans="2:11">
      <c r="E20" s="116"/>
      <c r="F20" t="s">
        <v>139</v>
      </c>
    </row>
    <row r="21" spans="2:11">
      <c r="F21" t="s">
        <v>140</v>
      </c>
    </row>
    <row r="22" spans="2:11">
      <c r="F22" t="s">
        <v>141</v>
      </c>
    </row>
    <row r="23" spans="2:11" s="117" customFormat="1">
      <c r="B23" s="118"/>
      <c r="C23" s="118"/>
      <c r="D23" s="118"/>
      <c r="E23" s="118"/>
      <c r="F23" s="118"/>
      <c r="G23" s="118"/>
      <c r="H23" s="118"/>
      <c r="I23" s="118"/>
      <c r="J23" s="118"/>
      <c r="K23" s="118"/>
    </row>
    <row r="25" spans="2:11">
      <c r="B25" s="119" t="s">
        <v>129</v>
      </c>
      <c r="C25" s="120" t="s">
        <v>145</v>
      </c>
      <c r="D25" s="119"/>
      <c r="E25" s="114" t="s">
        <v>131</v>
      </c>
      <c r="F25" s="119" t="s">
        <v>132</v>
      </c>
    </row>
    <row r="26" spans="2:11" ht="25.5">
      <c r="B26" t="s">
        <v>133</v>
      </c>
      <c r="C26" t="s">
        <v>146</v>
      </c>
      <c r="E26" s="114" t="s">
        <v>135</v>
      </c>
      <c r="F26" s="115" t="s">
        <v>147</v>
      </c>
    </row>
    <row r="27" spans="2:11">
      <c r="E27" s="114"/>
    </row>
    <row r="28" spans="2:11" ht="25.5">
      <c r="E28" s="114" t="s">
        <v>137</v>
      </c>
      <c r="F28" s="115" t="s">
        <v>138</v>
      </c>
    </row>
    <row r="29" spans="2:11">
      <c r="E29" s="116"/>
      <c r="F29" t="s">
        <v>139</v>
      </c>
    </row>
    <row r="30" spans="2:11">
      <c r="F30" t="s">
        <v>140</v>
      </c>
    </row>
    <row r="31" spans="2:11">
      <c r="F31" t="s">
        <v>141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Y45"/>
  <sheetViews>
    <sheetView topLeftCell="A4" zoomScale="90" zoomScaleNormal="90" zoomScalePageLayoutView="60" workbookViewId="0">
      <selection activeCell="B4" sqref="B4:T7"/>
    </sheetView>
  </sheetViews>
  <sheetFormatPr baseColWidth="10" defaultRowHeight="12.75"/>
  <cols>
    <col min="1" max="20" width="2.7109375"/>
    <col min="21" max="21" width="7.42578125"/>
    <col min="22" max="72" width="5.140625"/>
    <col min="73" max="1025" width="2.7109375"/>
  </cols>
  <sheetData>
    <row r="3" spans="1:77" ht="12" customHeight="1">
      <c r="A3" s="1"/>
      <c r="B3" s="635" t="s">
        <v>0</v>
      </c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6" t="s">
        <v>1</v>
      </c>
      <c r="V3" s="636"/>
      <c r="W3" s="636"/>
      <c r="X3" s="637" t="s">
        <v>2</v>
      </c>
      <c r="Y3" s="637"/>
      <c r="Z3" s="637"/>
      <c r="AA3" s="637"/>
      <c r="AB3" s="640" t="s">
        <v>3</v>
      </c>
      <c r="AC3" s="640"/>
      <c r="AD3" s="640"/>
      <c r="AE3" s="640"/>
      <c r="AF3" s="637" t="s">
        <v>4</v>
      </c>
      <c r="AG3" s="637"/>
      <c r="AH3" s="637"/>
      <c r="AI3" s="637"/>
      <c r="AJ3" s="637"/>
      <c r="AK3" s="640" t="s">
        <v>5</v>
      </c>
      <c r="AL3" s="640"/>
      <c r="AM3" s="640"/>
      <c r="AN3" s="640"/>
      <c r="AO3" s="637" t="s">
        <v>6</v>
      </c>
      <c r="AP3" s="637"/>
      <c r="AQ3" s="637"/>
      <c r="AR3" s="637"/>
      <c r="AS3" s="637"/>
      <c r="AT3" s="2"/>
      <c r="AU3" s="3"/>
      <c r="AV3" s="641" t="s">
        <v>7</v>
      </c>
      <c r="AW3" s="641"/>
      <c r="AX3" s="641"/>
      <c r="AY3" s="641"/>
      <c r="AZ3" s="641"/>
      <c r="BA3" s="641" t="s">
        <v>8</v>
      </c>
      <c r="BB3" s="641"/>
      <c r="BC3" s="641"/>
      <c r="BD3" s="641"/>
      <c r="BE3" s="641" t="s">
        <v>9</v>
      </c>
      <c r="BF3" s="641"/>
      <c r="BG3" s="641"/>
      <c r="BH3" s="641"/>
      <c r="BI3" s="641" t="s">
        <v>10</v>
      </c>
      <c r="BJ3" s="641"/>
      <c r="BK3" s="641"/>
      <c r="BL3" s="641"/>
      <c r="BM3" s="641"/>
      <c r="BN3" s="641" t="s">
        <v>11</v>
      </c>
      <c r="BO3" s="641"/>
      <c r="BP3" s="641"/>
      <c r="BQ3" s="641"/>
      <c r="BR3" s="644" t="s">
        <v>12</v>
      </c>
      <c r="BS3" s="644"/>
      <c r="BT3" s="644"/>
      <c r="BU3" s="4"/>
      <c r="BV3" s="5"/>
    </row>
    <row r="4" spans="1:77" ht="12" customHeight="1">
      <c r="A4" s="1"/>
      <c r="B4" s="642" t="s">
        <v>13</v>
      </c>
      <c r="C4" s="642"/>
      <c r="D4" s="642"/>
      <c r="E4" s="642"/>
      <c r="F4" s="642"/>
      <c r="G4" s="642"/>
      <c r="H4" s="642"/>
      <c r="I4" s="642"/>
      <c r="J4" s="642"/>
      <c r="K4" s="642"/>
      <c r="L4" s="642"/>
      <c r="M4" s="642"/>
      <c r="N4" s="642"/>
      <c r="O4" s="642"/>
      <c r="P4" s="642"/>
      <c r="Q4" s="642"/>
      <c r="R4" s="642"/>
      <c r="S4" s="642"/>
      <c r="T4" s="642"/>
      <c r="U4" s="6">
        <v>1</v>
      </c>
      <c r="V4" s="7">
        <f t="shared" ref="V4:BA4" si="0">+U4+1</f>
        <v>2</v>
      </c>
      <c r="W4" s="7">
        <f t="shared" si="0"/>
        <v>3</v>
      </c>
      <c r="X4" s="7">
        <f t="shared" si="0"/>
        <v>4</v>
      </c>
      <c r="Y4" s="7">
        <f t="shared" si="0"/>
        <v>5</v>
      </c>
      <c r="Z4" s="7">
        <f t="shared" si="0"/>
        <v>6</v>
      </c>
      <c r="AA4" s="7">
        <f t="shared" si="0"/>
        <v>7</v>
      </c>
      <c r="AB4" s="7">
        <f t="shared" si="0"/>
        <v>8</v>
      </c>
      <c r="AC4" s="7">
        <f t="shared" si="0"/>
        <v>9</v>
      </c>
      <c r="AD4" s="7">
        <f t="shared" si="0"/>
        <v>10</v>
      </c>
      <c r="AE4" s="7">
        <f t="shared" si="0"/>
        <v>11</v>
      </c>
      <c r="AF4" s="7">
        <f t="shared" si="0"/>
        <v>12</v>
      </c>
      <c r="AG4" s="7">
        <f t="shared" si="0"/>
        <v>13</v>
      </c>
      <c r="AH4" s="7">
        <f t="shared" si="0"/>
        <v>14</v>
      </c>
      <c r="AI4" s="7">
        <f t="shared" si="0"/>
        <v>15</v>
      </c>
      <c r="AJ4" s="7">
        <f t="shared" si="0"/>
        <v>16</v>
      </c>
      <c r="AK4" s="7">
        <f t="shared" si="0"/>
        <v>17</v>
      </c>
      <c r="AL4" s="7">
        <f t="shared" si="0"/>
        <v>18</v>
      </c>
      <c r="AM4" s="7">
        <f t="shared" si="0"/>
        <v>19</v>
      </c>
      <c r="AN4" s="7">
        <f t="shared" si="0"/>
        <v>20</v>
      </c>
      <c r="AO4" s="7">
        <f t="shared" si="0"/>
        <v>21</v>
      </c>
      <c r="AP4" s="7">
        <f t="shared" si="0"/>
        <v>22</v>
      </c>
      <c r="AQ4" s="7">
        <f t="shared" si="0"/>
        <v>23</v>
      </c>
      <c r="AR4" s="7">
        <f t="shared" si="0"/>
        <v>24</v>
      </c>
      <c r="AS4" s="7">
        <f t="shared" si="0"/>
        <v>25</v>
      </c>
      <c r="AT4" s="7">
        <f t="shared" si="0"/>
        <v>26</v>
      </c>
      <c r="AU4" s="7">
        <f t="shared" si="0"/>
        <v>27</v>
      </c>
      <c r="AV4" s="7">
        <f t="shared" si="0"/>
        <v>28</v>
      </c>
      <c r="AW4" s="7">
        <f t="shared" si="0"/>
        <v>29</v>
      </c>
      <c r="AX4" s="7">
        <f t="shared" si="0"/>
        <v>30</v>
      </c>
      <c r="AY4" s="7">
        <f t="shared" si="0"/>
        <v>31</v>
      </c>
      <c r="AZ4" s="7">
        <f t="shared" si="0"/>
        <v>32</v>
      </c>
      <c r="BA4" s="7">
        <f t="shared" si="0"/>
        <v>33</v>
      </c>
      <c r="BB4" s="7">
        <f t="shared" ref="BB4:BR4" si="1">+BA4+1</f>
        <v>34</v>
      </c>
      <c r="BC4" s="7">
        <f t="shared" si="1"/>
        <v>35</v>
      </c>
      <c r="BD4" s="7">
        <f t="shared" si="1"/>
        <v>36</v>
      </c>
      <c r="BE4" s="7">
        <f t="shared" si="1"/>
        <v>37</v>
      </c>
      <c r="BF4" s="7">
        <f t="shared" si="1"/>
        <v>38</v>
      </c>
      <c r="BG4" s="7">
        <f t="shared" si="1"/>
        <v>39</v>
      </c>
      <c r="BH4" s="7">
        <f t="shared" si="1"/>
        <v>40</v>
      </c>
      <c r="BI4" s="7">
        <f t="shared" si="1"/>
        <v>41</v>
      </c>
      <c r="BJ4" s="7">
        <f t="shared" si="1"/>
        <v>42</v>
      </c>
      <c r="BK4" s="7">
        <f t="shared" si="1"/>
        <v>43</v>
      </c>
      <c r="BL4" s="7">
        <f t="shared" si="1"/>
        <v>44</v>
      </c>
      <c r="BM4" s="7">
        <f t="shared" si="1"/>
        <v>45</v>
      </c>
      <c r="BN4" s="7">
        <f t="shared" si="1"/>
        <v>46</v>
      </c>
      <c r="BO4" s="7">
        <f t="shared" si="1"/>
        <v>47</v>
      </c>
      <c r="BP4" s="7">
        <f t="shared" si="1"/>
        <v>48</v>
      </c>
      <c r="BQ4" s="7">
        <f t="shared" si="1"/>
        <v>49</v>
      </c>
      <c r="BR4" s="7">
        <f t="shared" si="1"/>
        <v>50</v>
      </c>
      <c r="BS4" s="7">
        <v>51</v>
      </c>
      <c r="BT4" s="8">
        <v>52</v>
      </c>
      <c r="BU4" s="5"/>
      <c r="BV4" s="5"/>
      <c r="BW4" s="9"/>
    </row>
    <row r="5" spans="1:77" ht="12" customHeight="1">
      <c r="A5" s="1"/>
      <c r="B5" s="642"/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642"/>
      <c r="P5" s="642"/>
      <c r="Q5" s="642"/>
      <c r="R5" s="642"/>
      <c r="S5" s="642"/>
      <c r="T5" s="642"/>
      <c r="U5" s="10">
        <f>Planificación!U5</f>
        <v>40406</v>
      </c>
      <c r="V5" s="11">
        <f>Planificación!V5</f>
        <v>40413</v>
      </c>
      <c r="W5" s="11">
        <f>Planificación!W5</f>
        <v>40420</v>
      </c>
      <c r="X5" s="10">
        <f>Planificación!X5</f>
        <v>40427</v>
      </c>
      <c r="Y5" s="11">
        <f>Planificación!Y5</f>
        <v>40434</v>
      </c>
      <c r="Z5" s="11">
        <f>Planificación!Z5</f>
        <v>40441</v>
      </c>
      <c r="AA5" s="10">
        <f>Planificación!AA5</f>
        <v>40448</v>
      </c>
      <c r="AB5" s="11">
        <f>Planificación!AB5</f>
        <v>40455</v>
      </c>
      <c r="AC5" s="11">
        <f>Planificación!AC5</f>
        <v>40462</v>
      </c>
      <c r="AD5" s="10">
        <f>Planificación!AD5</f>
        <v>40469</v>
      </c>
      <c r="AE5" s="11">
        <f>Planificación!AE5</f>
        <v>40476</v>
      </c>
      <c r="AF5" s="11">
        <f>Planificación!AF5</f>
        <v>40483</v>
      </c>
      <c r="AG5" s="10">
        <f>Planificación!AG5</f>
        <v>40490</v>
      </c>
      <c r="AH5" s="11">
        <f>Planificación!AH5</f>
        <v>40497</v>
      </c>
      <c r="AI5" s="11">
        <f>Planificación!AI5</f>
        <v>40504</v>
      </c>
      <c r="AJ5" s="10">
        <f>Planificación!AJ5</f>
        <v>40511</v>
      </c>
      <c r="AK5" s="11">
        <f>Planificación!AK5</f>
        <v>40518</v>
      </c>
      <c r="AL5" s="11">
        <f>Planificación!AL5</f>
        <v>40525</v>
      </c>
      <c r="AM5" s="10">
        <f>Planificación!AM5</f>
        <v>40532</v>
      </c>
      <c r="AN5" s="11">
        <f>Planificación!AN5</f>
        <v>40539</v>
      </c>
      <c r="AO5" s="11">
        <f>Planificación!AO5</f>
        <v>40546</v>
      </c>
      <c r="AP5" s="10">
        <f>Planificación!AP5</f>
        <v>40553</v>
      </c>
      <c r="AQ5" s="11">
        <f>Planificación!AQ5</f>
        <v>40560</v>
      </c>
      <c r="AR5" s="11">
        <f>Planificación!AR5</f>
        <v>40567</v>
      </c>
      <c r="AS5" s="10">
        <f>Planificación!AS5</f>
        <v>40574</v>
      </c>
      <c r="AT5" s="11">
        <f>Planificación!AT5</f>
        <v>40581</v>
      </c>
      <c r="AU5" s="11">
        <f>Planificación!AU5</f>
        <v>40588</v>
      </c>
      <c r="AV5" s="10">
        <f>Planificación!AV5</f>
        <v>40595</v>
      </c>
      <c r="AW5" s="11">
        <f>Planificación!AW5</f>
        <v>40602</v>
      </c>
      <c r="AX5" s="11">
        <f>Planificación!AX5</f>
        <v>40609</v>
      </c>
      <c r="AY5" s="10">
        <f>Planificación!AY5</f>
        <v>40616</v>
      </c>
      <c r="AZ5" s="11">
        <f>Planificación!AZ5</f>
        <v>40623</v>
      </c>
      <c r="BA5" s="11">
        <f>Planificación!BA5</f>
        <v>40630</v>
      </c>
      <c r="BB5" s="10">
        <f>Planificación!BB5</f>
        <v>40637</v>
      </c>
      <c r="BC5" s="11">
        <f>Planificación!BC5</f>
        <v>40644</v>
      </c>
      <c r="BD5" s="11">
        <f>Planificación!BD5</f>
        <v>40651</v>
      </c>
      <c r="BE5" s="10">
        <f>Planificación!BE5</f>
        <v>40658</v>
      </c>
      <c r="BF5" s="11">
        <f>Planificación!BF5</f>
        <v>40665</v>
      </c>
      <c r="BG5" s="11">
        <f>Planificación!BG5</f>
        <v>40672</v>
      </c>
      <c r="BH5" s="10">
        <f>Planificación!BH5</f>
        <v>40679</v>
      </c>
      <c r="BI5" s="11">
        <f>Planificación!BI5</f>
        <v>40686</v>
      </c>
      <c r="BJ5" s="11">
        <f>Planificación!BJ5</f>
        <v>40693</v>
      </c>
      <c r="BK5" s="10">
        <f>Planificación!BK5</f>
        <v>40700</v>
      </c>
      <c r="BL5" s="11">
        <f>Planificación!BL5</f>
        <v>40707</v>
      </c>
      <c r="BM5" s="11">
        <f>Planificación!BM5</f>
        <v>40714</v>
      </c>
      <c r="BN5" s="10">
        <f>Planificación!BN5</f>
        <v>40721</v>
      </c>
      <c r="BO5" s="11">
        <f>Planificación!BO5</f>
        <v>40728</v>
      </c>
      <c r="BP5" s="11">
        <f>Planificación!BP5</f>
        <v>40735</v>
      </c>
      <c r="BQ5" s="10">
        <f>Planificación!BQ5</f>
        <v>40742</v>
      </c>
      <c r="BR5" s="11">
        <f>Planificación!BR5</f>
        <v>40749</v>
      </c>
      <c r="BS5" s="11">
        <f>Planificación!BS5</f>
        <v>40756</v>
      </c>
      <c r="BT5" s="10">
        <f>Planificación!BT5</f>
        <v>40763</v>
      </c>
      <c r="BU5" s="12"/>
      <c r="BV5" s="5"/>
      <c r="BW5" s="9"/>
    </row>
    <row r="6" spans="1:77" ht="12" customHeight="1">
      <c r="A6" s="1"/>
      <c r="B6" s="642"/>
      <c r="C6" s="642"/>
      <c r="D6" s="642"/>
      <c r="E6" s="642"/>
      <c r="F6" s="642"/>
      <c r="G6" s="642"/>
      <c r="H6" s="642"/>
      <c r="I6" s="642"/>
      <c r="J6" s="642"/>
      <c r="K6" s="642"/>
      <c r="L6" s="642"/>
      <c r="M6" s="642"/>
      <c r="N6" s="642"/>
      <c r="O6" s="642"/>
      <c r="P6" s="642"/>
      <c r="Q6" s="642"/>
      <c r="R6" s="642"/>
      <c r="S6" s="642"/>
      <c r="T6" s="642"/>
      <c r="U6" s="13" t="s">
        <v>14</v>
      </c>
      <c r="V6" s="13" t="s">
        <v>14</v>
      </c>
      <c r="W6" s="13" t="s">
        <v>14</v>
      </c>
      <c r="X6" s="13" t="s">
        <v>14</v>
      </c>
      <c r="Y6" s="13" t="s">
        <v>14</v>
      </c>
      <c r="Z6" s="13" t="s">
        <v>14</v>
      </c>
      <c r="AA6" s="13" t="s">
        <v>14</v>
      </c>
      <c r="AB6" s="13" t="s">
        <v>14</v>
      </c>
      <c r="AC6" s="13" t="s">
        <v>14</v>
      </c>
      <c r="AD6" s="13" t="s">
        <v>14</v>
      </c>
      <c r="AE6" s="13" t="s">
        <v>14</v>
      </c>
      <c r="AF6" s="13" t="s">
        <v>14</v>
      </c>
      <c r="AG6" s="13" t="s">
        <v>14</v>
      </c>
      <c r="AH6" s="13" t="s">
        <v>14</v>
      </c>
      <c r="AI6" s="13" t="s">
        <v>14</v>
      </c>
      <c r="AJ6" s="13" t="s">
        <v>14</v>
      </c>
      <c r="AK6" s="13" t="s">
        <v>14</v>
      </c>
      <c r="AL6" s="13" t="s">
        <v>14</v>
      </c>
      <c r="AM6" s="13" t="s">
        <v>14</v>
      </c>
      <c r="AN6" s="13" t="s">
        <v>14</v>
      </c>
      <c r="AO6" s="13" t="s">
        <v>14</v>
      </c>
      <c r="AP6" s="13" t="s">
        <v>14</v>
      </c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4"/>
      <c r="BV6" s="5"/>
      <c r="BW6" s="9"/>
    </row>
    <row r="7" spans="1:77" ht="12" customHeight="1">
      <c r="A7" s="1"/>
      <c r="B7" s="642"/>
      <c r="C7" s="642"/>
      <c r="D7" s="642"/>
      <c r="E7" s="642"/>
      <c r="F7" s="642"/>
      <c r="G7" s="642"/>
      <c r="H7" s="642"/>
      <c r="I7" s="642"/>
      <c r="J7" s="642"/>
      <c r="K7" s="642"/>
      <c r="L7" s="642"/>
      <c r="M7" s="642"/>
      <c r="N7" s="642"/>
      <c r="O7" s="642"/>
      <c r="P7" s="642"/>
      <c r="Q7" s="642"/>
      <c r="R7" s="642"/>
      <c r="S7" s="642"/>
      <c r="T7" s="642"/>
      <c r="U7" s="121">
        <f>Planificación!U7</f>
        <v>40412</v>
      </c>
      <c r="V7" s="122">
        <f>Planificación!V7</f>
        <v>40419</v>
      </c>
      <c r="W7" s="122">
        <f>Planificación!W7</f>
        <v>40426</v>
      </c>
      <c r="X7" s="121">
        <f>Planificación!X7</f>
        <v>40433</v>
      </c>
      <c r="Y7" s="122">
        <f>Planificación!Y7</f>
        <v>40440</v>
      </c>
      <c r="Z7" s="122">
        <f>Planificación!Z7</f>
        <v>40447</v>
      </c>
      <c r="AA7" s="121">
        <f>Planificación!AA7</f>
        <v>40454</v>
      </c>
      <c r="AB7" s="122">
        <f>Planificación!AB7</f>
        <v>40461</v>
      </c>
      <c r="AC7" s="122">
        <f>Planificación!AC7</f>
        <v>40468</v>
      </c>
      <c r="AD7" s="121">
        <f>Planificación!AD7</f>
        <v>40475</v>
      </c>
      <c r="AE7" s="122">
        <f>Planificación!AE7</f>
        <v>40482</v>
      </c>
      <c r="AF7" s="122">
        <f>Planificación!AF7</f>
        <v>40489</v>
      </c>
      <c r="AG7" s="121">
        <f>Planificación!AG7</f>
        <v>40496</v>
      </c>
      <c r="AH7" s="122">
        <f>Planificación!AH7</f>
        <v>40503</v>
      </c>
      <c r="AI7" s="122">
        <f>Planificación!AI7</f>
        <v>40510</v>
      </c>
      <c r="AJ7" s="121">
        <f>Planificación!AJ7</f>
        <v>40517</v>
      </c>
      <c r="AK7" s="122">
        <f>Planificación!AK7</f>
        <v>40524</v>
      </c>
      <c r="AL7" s="122">
        <f>Planificación!AL7</f>
        <v>40531</v>
      </c>
      <c r="AM7" s="121">
        <f>Planificación!AM7</f>
        <v>40538</v>
      </c>
      <c r="AN7" s="122">
        <f>Planificación!AN7</f>
        <v>40545</v>
      </c>
      <c r="AO7" s="122">
        <f>Planificación!AO7</f>
        <v>40552</v>
      </c>
      <c r="AP7" s="121">
        <f>Planificación!AP7</f>
        <v>40559</v>
      </c>
      <c r="AQ7" s="122">
        <f>Planificación!AQ7</f>
        <v>40566</v>
      </c>
      <c r="AR7" s="122">
        <f>Planificación!AR7</f>
        <v>40573</v>
      </c>
      <c r="AS7" s="121">
        <f>Planificación!AS7</f>
        <v>40580</v>
      </c>
      <c r="AT7" s="122">
        <f>Planificación!AT7</f>
        <v>40587</v>
      </c>
      <c r="AU7" s="122">
        <f>Planificación!AU7</f>
        <v>40594</v>
      </c>
      <c r="AV7" s="121">
        <f>Planificación!AV7</f>
        <v>40601</v>
      </c>
      <c r="AW7" s="122">
        <f>Planificación!AW7</f>
        <v>40608</v>
      </c>
      <c r="AX7" s="122">
        <f>Planificación!AX7</f>
        <v>40615</v>
      </c>
      <c r="AY7" s="121">
        <f>Planificación!AY7</f>
        <v>40622</v>
      </c>
      <c r="AZ7" s="122">
        <f>Planificación!AZ7</f>
        <v>40629</v>
      </c>
      <c r="BA7" s="122">
        <f>Planificación!BA7</f>
        <v>40636</v>
      </c>
      <c r="BB7" s="121">
        <f>Planificación!BB7</f>
        <v>40643</v>
      </c>
      <c r="BC7" s="122">
        <f>Planificación!BC7</f>
        <v>40650</v>
      </c>
      <c r="BD7" s="122">
        <f>Planificación!BD7</f>
        <v>40657</v>
      </c>
      <c r="BE7" s="121">
        <f>Planificación!BE7</f>
        <v>40664</v>
      </c>
      <c r="BF7" s="122">
        <f>Planificación!BF7</f>
        <v>40671</v>
      </c>
      <c r="BG7" s="122">
        <f>Planificación!BG7</f>
        <v>40678</v>
      </c>
      <c r="BH7" s="121">
        <f>Planificación!BH7</f>
        <v>40685</v>
      </c>
      <c r="BI7" s="122">
        <f>Planificación!BI7</f>
        <v>40692</v>
      </c>
      <c r="BJ7" s="122">
        <f>Planificación!BJ7</f>
        <v>40699</v>
      </c>
      <c r="BK7" s="121">
        <f>Planificación!BK7</f>
        <v>40706</v>
      </c>
      <c r="BL7" s="122">
        <f>Planificación!BL7</f>
        <v>40713</v>
      </c>
      <c r="BM7" s="122">
        <f>Planificación!BM7</f>
        <v>40720</v>
      </c>
      <c r="BN7" s="121">
        <f>Planificación!BN7</f>
        <v>40727</v>
      </c>
      <c r="BO7" s="122">
        <f>Planificación!BO7</f>
        <v>40734</v>
      </c>
      <c r="BP7" s="122">
        <f>Planificación!BP7</f>
        <v>40741</v>
      </c>
      <c r="BQ7" s="121">
        <f>Planificación!BQ7</f>
        <v>40748</v>
      </c>
      <c r="BR7" s="122">
        <f>Planificación!BR7</f>
        <v>40755</v>
      </c>
      <c r="BS7" s="122">
        <f>Planificación!BS7</f>
        <v>40762</v>
      </c>
      <c r="BT7" s="121">
        <f>Planificación!BT7</f>
        <v>40769</v>
      </c>
      <c r="BU7" s="123"/>
      <c r="BV7" s="124"/>
      <c r="BW7" s="9"/>
    </row>
    <row r="8" spans="1:77" s="20" customFormat="1" ht="12" customHeight="1">
      <c r="A8" s="15"/>
      <c r="B8" s="633" t="s">
        <v>15</v>
      </c>
      <c r="C8" s="633"/>
      <c r="D8" s="633"/>
      <c r="E8" s="633"/>
      <c r="F8" s="633"/>
      <c r="G8" s="633"/>
      <c r="H8" s="633"/>
      <c r="I8" s="633"/>
      <c r="J8" s="633"/>
      <c r="K8" s="633"/>
      <c r="L8" s="633"/>
      <c r="M8" s="633"/>
      <c r="N8" s="633"/>
      <c r="O8" s="633"/>
      <c r="P8" s="633"/>
      <c r="Q8" s="633"/>
      <c r="R8" s="633"/>
      <c r="S8" s="633"/>
      <c r="T8" s="633"/>
      <c r="U8" s="643" t="s">
        <v>16</v>
      </c>
      <c r="V8" s="643"/>
      <c r="W8" s="643"/>
      <c r="X8" s="643"/>
      <c r="Y8" s="643"/>
      <c r="Z8" s="16"/>
      <c r="AA8" s="638" t="s">
        <v>17</v>
      </c>
      <c r="AB8" s="638"/>
      <c r="AC8" s="638"/>
      <c r="AD8" s="638"/>
      <c r="AE8" s="638"/>
      <c r="AF8" s="638"/>
      <c r="AG8" s="638"/>
      <c r="AH8" s="638"/>
      <c r="AI8" s="638"/>
      <c r="AJ8" s="638"/>
      <c r="AK8" s="638"/>
      <c r="AL8" s="18" t="s">
        <v>18</v>
      </c>
      <c r="AM8" s="639" t="s">
        <v>19</v>
      </c>
      <c r="AN8" s="639"/>
      <c r="AO8" s="638" t="s">
        <v>20</v>
      </c>
      <c r="AP8" s="638"/>
      <c r="AQ8" s="638"/>
      <c r="AR8" s="638"/>
      <c r="AS8" s="638"/>
      <c r="AT8" s="638"/>
      <c r="AU8" s="638"/>
      <c r="AV8" s="638"/>
      <c r="AW8" s="638"/>
      <c r="AX8" s="638"/>
      <c r="AY8" s="638"/>
      <c r="AZ8" s="638"/>
      <c r="BA8" s="638"/>
      <c r="BB8" s="638"/>
      <c r="BC8" s="638"/>
      <c r="BD8" s="638"/>
      <c r="BE8" s="638"/>
      <c r="BF8" s="17"/>
      <c r="BG8" s="17"/>
      <c r="BH8" s="17"/>
      <c r="BI8" s="17"/>
      <c r="BJ8" s="17"/>
      <c r="BK8" s="17"/>
      <c r="BL8" s="17"/>
      <c r="BM8" s="639" t="s">
        <v>21</v>
      </c>
      <c r="BN8" s="639"/>
      <c r="BO8" s="639"/>
      <c r="BP8" s="639"/>
      <c r="BQ8" s="639"/>
      <c r="BR8" s="639"/>
      <c r="BS8" s="639"/>
      <c r="BT8" s="639"/>
      <c r="BU8" s="19"/>
      <c r="BV8" s="19"/>
    </row>
    <row r="9" spans="1:77" s="20" customFormat="1" ht="12" customHeight="1">
      <c r="A9" s="15"/>
      <c r="B9" s="633" t="s">
        <v>22</v>
      </c>
      <c r="C9" s="633"/>
      <c r="D9" s="633"/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3"/>
      <c r="P9" s="633"/>
      <c r="Q9" s="633"/>
      <c r="R9" s="633"/>
      <c r="S9" s="633"/>
      <c r="T9" s="633"/>
      <c r="U9" s="634" t="s">
        <v>23</v>
      </c>
      <c r="V9" s="634"/>
      <c r="W9" s="632" t="s">
        <v>24</v>
      </c>
      <c r="X9" s="632"/>
      <c r="Y9" s="631" t="s">
        <v>25</v>
      </c>
      <c r="Z9" s="631"/>
      <c r="AA9" s="632" t="s">
        <v>26</v>
      </c>
      <c r="AB9" s="632"/>
      <c r="AC9" s="632"/>
      <c r="AD9" s="631" t="s">
        <v>27</v>
      </c>
      <c r="AE9" s="631"/>
      <c r="AF9" s="631"/>
      <c r="AG9" s="631"/>
      <c r="AH9" s="631"/>
      <c r="AI9" s="632" t="s">
        <v>28</v>
      </c>
      <c r="AJ9" s="632"/>
      <c r="AK9" s="632"/>
      <c r="AL9" s="631" t="s">
        <v>29</v>
      </c>
      <c r="AM9" s="631"/>
      <c r="AN9" s="631"/>
      <c r="AO9" s="631"/>
      <c r="AP9" s="632" t="s">
        <v>30</v>
      </c>
      <c r="AQ9" s="632"/>
      <c r="AR9" s="632" t="s">
        <v>24</v>
      </c>
      <c r="AS9" s="632"/>
      <c r="AT9" s="631" t="s">
        <v>25</v>
      </c>
      <c r="AU9" s="631"/>
      <c r="AV9" s="22" t="s">
        <v>31</v>
      </c>
      <c r="AW9" s="22"/>
      <c r="AX9" s="22"/>
      <c r="AY9" s="22"/>
      <c r="AZ9" s="23" t="s">
        <v>32</v>
      </c>
      <c r="BA9" s="24"/>
      <c r="BB9" s="24"/>
      <c r="BC9" s="24"/>
      <c r="BD9" s="22" t="s">
        <v>33</v>
      </c>
      <c r="BE9" s="22"/>
      <c r="BF9" s="22"/>
      <c r="BG9" s="22"/>
      <c r="BH9" s="25" t="s">
        <v>34</v>
      </c>
      <c r="BI9" s="21"/>
      <c r="BJ9" s="21"/>
      <c r="BK9" s="21"/>
      <c r="BL9" s="21"/>
      <c r="BM9" s="632" t="s">
        <v>35</v>
      </c>
      <c r="BN9" s="632"/>
      <c r="BO9" s="632"/>
      <c r="BP9" s="632"/>
      <c r="BQ9" s="628" t="s">
        <v>36</v>
      </c>
      <c r="BR9" s="628"/>
      <c r="BS9" s="628"/>
      <c r="BT9" s="628"/>
      <c r="BU9" s="26"/>
      <c r="BV9" s="19"/>
    </row>
    <row r="10" spans="1:77" ht="99.95" customHeight="1">
      <c r="A10" s="1"/>
      <c r="B10" s="614" t="s">
        <v>37</v>
      </c>
      <c r="C10" s="614"/>
      <c r="D10" s="614"/>
      <c r="E10" s="614"/>
      <c r="F10" s="614"/>
      <c r="G10" s="614"/>
      <c r="H10" s="614"/>
      <c r="I10" s="614"/>
      <c r="J10" s="629" t="s">
        <v>38</v>
      </c>
      <c r="K10" s="629"/>
      <c r="L10" s="629"/>
      <c r="M10" s="629"/>
      <c r="N10" s="629"/>
      <c r="O10" s="629"/>
      <c r="P10" s="629"/>
      <c r="Q10" s="629"/>
      <c r="R10" s="629"/>
      <c r="S10" s="629"/>
      <c r="T10" s="629"/>
      <c r="U10" s="27"/>
      <c r="V10" s="27"/>
      <c r="W10" s="27"/>
      <c r="X10" s="28"/>
      <c r="Y10" s="28"/>
      <c r="Z10" s="28"/>
      <c r="AA10" s="29" t="s">
        <v>39</v>
      </c>
      <c r="AB10" s="30" t="s">
        <v>40</v>
      </c>
      <c r="AC10" s="29" t="s">
        <v>41</v>
      </c>
      <c r="AD10" s="30" t="s">
        <v>42</v>
      </c>
      <c r="AE10" s="29" t="s">
        <v>43</v>
      </c>
      <c r="AF10" s="31" t="s">
        <v>44</v>
      </c>
      <c r="AG10" s="29" t="s">
        <v>45</v>
      </c>
      <c r="AH10" s="30" t="s">
        <v>46</v>
      </c>
      <c r="AI10" s="29" t="s">
        <v>47</v>
      </c>
      <c r="AJ10" s="32" t="s">
        <v>48</v>
      </c>
      <c r="AK10" s="33" t="s">
        <v>49</v>
      </c>
      <c r="AL10" s="29" t="s">
        <v>50</v>
      </c>
      <c r="AM10" s="34"/>
      <c r="AN10" s="34"/>
      <c r="AO10" s="29" t="s">
        <v>51</v>
      </c>
      <c r="AP10" s="35" t="s">
        <v>52</v>
      </c>
      <c r="AQ10" s="36"/>
      <c r="AR10" s="29"/>
      <c r="AS10" s="29"/>
      <c r="AT10" s="29"/>
      <c r="AU10" s="37"/>
      <c r="AV10" s="38"/>
      <c r="AW10" s="38"/>
      <c r="AX10" s="38"/>
      <c r="AY10" s="38"/>
      <c r="AZ10" s="38"/>
      <c r="BA10" s="39"/>
      <c r="BB10" s="38"/>
      <c r="BC10" s="39"/>
      <c r="BD10" s="40"/>
      <c r="BE10" s="41"/>
      <c r="BF10" s="37"/>
      <c r="BG10" s="42"/>
      <c r="BH10" s="37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4"/>
      <c r="BT10" s="45"/>
      <c r="BU10" s="46"/>
      <c r="BV10" s="47"/>
      <c r="BW10" s="9"/>
    </row>
    <row r="11" spans="1:77" s="55" customFormat="1" ht="12" customHeight="1">
      <c r="A11" s="48"/>
      <c r="B11" s="614"/>
      <c r="C11" s="614"/>
      <c r="D11" s="614"/>
      <c r="E11" s="614"/>
      <c r="F11" s="614"/>
      <c r="G11" s="614"/>
      <c r="H11" s="614"/>
      <c r="I11" s="614"/>
      <c r="J11" s="630" t="s">
        <v>53</v>
      </c>
      <c r="K11" s="630"/>
      <c r="L11" s="630"/>
      <c r="M11" s="630"/>
      <c r="N11" s="630"/>
      <c r="O11" s="630"/>
      <c r="P11" s="630"/>
      <c r="Q11" s="630"/>
      <c r="R11" s="630"/>
      <c r="S11" s="630"/>
      <c r="T11" s="630"/>
      <c r="U11" s="49"/>
      <c r="V11" s="50"/>
      <c r="W11" s="50"/>
      <c r="X11" s="50"/>
      <c r="Y11" s="50"/>
      <c r="Z11" s="50"/>
      <c r="AA11" s="50">
        <v>3</v>
      </c>
      <c r="AB11" s="50">
        <v>2</v>
      </c>
      <c r="AC11" s="50">
        <v>3</v>
      </c>
      <c r="AD11" s="50">
        <v>3</v>
      </c>
      <c r="AE11" s="50">
        <v>4</v>
      </c>
      <c r="AF11" s="50"/>
      <c r="AG11" s="50">
        <v>4</v>
      </c>
      <c r="AH11" s="50">
        <v>4</v>
      </c>
      <c r="AI11" s="50">
        <v>5</v>
      </c>
      <c r="AJ11" s="50"/>
      <c r="AK11" s="51">
        <v>3</v>
      </c>
      <c r="AL11" s="50">
        <v>4</v>
      </c>
      <c r="AM11" s="50"/>
      <c r="AN11" s="50"/>
      <c r="AO11" s="50">
        <v>3</v>
      </c>
      <c r="AP11" s="50">
        <v>3</v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2"/>
      <c r="BV11" s="53"/>
      <c r="BW11" s="54"/>
      <c r="BX11" s="54"/>
      <c r="BY11" s="54"/>
    </row>
    <row r="12" spans="1:77" ht="12" customHeight="1">
      <c r="A12" s="1"/>
      <c r="B12" s="613" t="s">
        <v>15</v>
      </c>
      <c r="C12" s="613"/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3"/>
      <c r="T12" s="613"/>
      <c r="U12" s="625" t="s">
        <v>16</v>
      </c>
      <c r="V12" s="625"/>
      <c r="W12" s="625"/>
      <c r="X12" s="625"/>
      <c r="Y12" s="625"/>
      <c r="Z12" s="56"/>
      <c r="AA12" s="626" t="s">
        <v>17</v>
      </c>
      <c r="AB12" s="626"/>
      <c r="AC12" s="626"/>
      <c r="AD12" s="626"/>
      <c r="AE12" s="626"/>
      <c r="AF12" s="626"/>
      <c r="AG12" s="626"/>
      <c r="AH12" s="626"/>
      <c r="AI12" s="626"/>
      <c r="AJ12" s="626"/>
      <c r="AK12" s="626"/>
      <c r="AL12" s="58" t="s">
        <v>18</v>
      </c>
      <c r="AM12" s="627" t="s">
        <v>19</v>
      </c>
      <c r="AN12" s="627"/>
      <c r="AO12" s="626" t="s">
        <v>20</v>
      </c>
      <c r="AP12" s="626"/>
      <c r="AQ12" s="626"/>
      <c r="AR12" s="626"/>
      <c r="AS12" s="626"/>
      <c r="AT12" s="626"/>
      <c r="AU12" s="626"/>
      <c r="AV12" s="626"/>
      <c r="AW12" s="626"/>
      <c r="AX12" s="626"/>
      <c r="AY12" s="626"/>
      <c r="AZ12" s="626"/>
      <c r="BA12" s="626"/>
      <c r="BB12" s="626"/>
      <c r="BC12" s="626"/>
      <c r="BD12" s="626"/>
      <c r="BE12" s="626"/>
      <c r="BF12" s="59"/>
      <c r="BG12" s="59"/>
      <c r="BH12" s="59"/>
      <c r="BI12" s="59"/>
      <c r="BJ12" s="59"/>
      <c r="BK12" s="59"/>
      <c r="BL12" s="59"/>
      <c r="BM12" s="617" t="s">
        <v>21</v>
      </c>
      <c r="BN12" s="617"/>
      <c r="BO12" s="617"/>
      <c r="BP12" s="617"/>
      <c r="BQ12" s="617"/>
      <c r="BR12" s="617"/>
      <c r="BS12" s="617"/>
      <c r="BT12" s="617"/>
      <c r="BU12" s="5"/>
      <c r="BV12" s="5"/>
    </row>
    <row r="13" spans="1:77" ht="12" customHeight="1">
      <c r="A13" s="1"/>
      <c r="B13" s="618" t="s">
        <v>54</v>
      </c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"/>
      <c r="U13" s="619" t="s">
        <v>55</v>
      </c>
      <c r="V13" s="619"/>
      <c r="W13" s="619"/>
      <c r="X13" s="620" t="s">
        <v>56</v>
      </c>
      <c r="Y13" s="620"/>
      <c r="Z13" s="620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8"/>
      <c r="AM13" s="56"/>
      <c r="AN13" s="56"/>
      <c r="AO13" s="57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59"/>
      <c r="BG13" s="59"/>
      <c r="BH13" s="59"/>
      <c r="BI13" s="59"/>
      <c r="BJ13" s="59"/>
      <c r="BK13" s="59"/>
      <c r="BL13" s="59"/>
      <c r="BM13" s="60"/>
      <c r="BN13" s="60"/>
      <c r="BO13" s="60"/>
      <c r="BP13" s="60"/>
      <c r="BQ13" s="60"/>
      <c r="BR13" s="60"/>
      <c r="BS13" s="60"/>
      <c r="BT13" s="60"/>
      <c r="BU13" s="5"/>
      <c r="BV13" s="5"/>
    </row>
    <row r="14" spans="1:77" ht="12" customHeight="1">
      <c r="A14" s="1"/>
      <c r="B14" s="613" t="s">
        <v>22</v>
      </c>
      <c r="C14" s="613"/>
      <c r="D14" s="613"/>
      <c r="E14" s="613"/>
      <c r="F14" s="613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3"/>
      <c r="S14" s="613"/>
      <c r="T14" s="613"/>
      <c r="U14" s="63" t="s">
        <v>57</v>
      </c>
      <c r="V14" s="621" t="s">
        <v>58</v>
      </c>
      <c r="W14" s="621"/>
      <c r="X14" s="621" t="s">
        <v>59</v>
      </c>
      <c r="Y14" s="621"/>
      <c r="Z14" s="64" t="s">
        <v>60</v>
      </c>
      <c r="AA14" s="622" t="s">
        <v>26</v>
      </c>
      <c r="AB14" s="622"/>
      <c r="AC14" s="622"/>
      <c r="AD14" s="623" t="s">
        <v>27</v>
      </c>
      <c r="AE14" s="623"/>
      <c r="AF14" s="623"/>
      <c r="AG14" s="623"/>
      <c r="AH14" s="623"/>
      <c r="AI14" s="622" t="s">
        <v>28</v>
      </c>
      <c r="AJ14" s="622"/>
      <c r="AK14" s="622"/>
      <c r="AL14" s="623" t="s">
        <v>29</v>
      </c>
      <c r="AM14" s="623"/>
      <c r="AN14" s="623"/>
      <c r="AO14" s="623"/>
      <c r="AP14" s="622" t="s">
        <v>30</v>
      </c>
      <c r="AQ14" s="622"/>
      <c r="AR14" s="622" t="s">
        <v>24</v>
      </c>
      <c r="AS14" s="622"/>
      <c r="AT14" s="623" t="s">
        <v>25</v>
      </c>
      <c r="AU14" s="623"/>
      <c r="AV14" s="65" t="s">
        <v>31</v>
      </c>
      <c r="AW14" s="65"/>
      <c r="AX14" s="65"/>
      <c r="AY14" s="65"/>
      <c r="AZ14" s="66" t="s">
        <v>32</v>
      </c>
      <c r="BA14" s="67"/>
      <c r="BB14" s="67"/>
      <c r="BC14" s="67"/>
      <c r="BD14" s="65" t="s">
        <v>33</v>
      </c>
      <c r="BE14" s="65"/>
      <c r="BF14" s="65"/>
      <c r="BG14" s="65"/>
      <c r="BH14" s="68" t="s">
        <v>34</v>
      </c>
      <c r="BI14" s="64"/>
      <c r="BJ14" s="64"/>
      <c r="BK14" s="64"/>
      <c r="BL14" s="64"/>
      <c r="BM14" s="622" t="s">
        <v>35</v>
      </c>
      <c r="BN14" s="622"/>
      <c r="BO14" s="622"/>
      <c r="BP14" s="622"/>
      <c r="BQ14" s="624" t="s">
        <v>36</v>
      </c>
      <c r="BR14" s="624"/>
      <c r="BS14" s="624"/>
      <c r="BT14" s="624"/>
      <c r="BU14" s="69"/>
      <c r="BV14" s="5"/>
    </row>
    <row r="15" spans="1:77">
      <c r="B15" s="612" t="s">
        <v>61</v>
      </c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 s="612"/>
      <c r="N15" s="612"/>
      <c r="O15" s="612"/>
      <c r="P15" s="612"/>
      <c r="Q15" s="612"/>
      <c r="R15" s="612"/>
      <c r="S15" s="612"/>
      <c r="U15" s="6">
        <v>1</v>
      </c>
      <c r="V15" s="7">
        <f t="shared" ref="V15:BA15" si="2">+U15+1</f>
        <v>2</v>
      </c>
      <c r="W15" s="7">
        <f t="shared" si="2"/>
        <v>3</v>
      </c>
      <c r="X15" s="7">
        <f t="shared" si="2"/>
        <v>4</v>
      </c>
      <c r="Y15" s="7">
        <f t="shared" si="2"/>
        <v>5</v>
      </c>
      <c r="Z15" s="7">
        <f t="shared" si="2"/>
        <v>6</v>
      </c>
      <c r="AA15" s="7">
        <f t="shared" si="2"/>
        <v>7</v>
      </c>
      <c r="AB15" s="7">
        <f t="shared" si="2"/>
        <v>8</v>
      </c>
      <c r="AC15" s="7">
        <f t="shared" si="2"/>
        <v>9</v>
      </c>
      <c r="AD15" s="7">
        <f t="shared" si="2"/>
        <v>10</v>
      </c>
      <c r="AE15" s="7">
        <f t="shared" si="2"/>
        <v>11</v>
      </c>
      <c r="AF15" s="7">
        <f t="shared" si="2"/>
        <v>12</v>
      </c>
      <c r="AG15" s="7">
        <f t="shared" si="2"/>
        <v>13</v>
      </c>
      <c r="AH15" s="7">
        <f t="shared" si="2"/>
        <v>14</v>
      </c>
      <c r="AI15" s="7">
        <f t="shared" si="2"/>
        <v>15</v>
      </c>
      <c r="AJ15" s="7">
        <f t="shared" si="2"/>
        <v>16</v>
      </c>
      <c r="AK15" s="7">
        <f t="shared" si="2"/>
        <v>17</v>
      </c>
      <c r="AL15" s="7">
        <f t="shared" si="2"/>
        <v>18</v>
      </c>
      <c r="AM15" s="7">
        <f t="shared" si="2"/>
        <v>19</v>
      </c>
      <c r="AN15" s="7">
        <f t="shared" si="2"/>
        <v>20</v>
      </c>
      <c r="AO15" s="7">
        <f t="shared" si="2"/>
        <v>21</v>
      </c>
      <c r="AP15" s="7">
        <f t="shared" si="2"/>
        <v>22</v>
      </c>
      <c r="AQ15" s="7">
        <f t="shared" si="2"/>
        <v>23</v>
      </c>
      <c r="AR15" s="7">
        <f t="shared" si="2"/>
        <v>24</v>
      </c>
      <c r="AS15" s="7">
        <f t="shared" si="2"/>
        <v>25</v>
      </c>
      <c r="AT15" s="7">
        <f t="shared" si="2"/>
        <v>26</v>
      </c>
      <c r="AU15" s="7">
        <f t="shared" si="2"/>
        <v>27</v>
      </c>
      <c r="AV15" s="7">
        <f t="shared" si="2"/>
        <v>28</v>
      </c>
      <c r="AW15" s="7">
        <f t="shared" si="2"/>
        <v>29</v>
      </c>
      <c r="AX15" s="7">
        <f t="shared" si="2"/>
        <v>30</v>
      </c>
      <c r="AY15" s="7">
        <f t="shared" si="2"/>
        <v>31</v>
      </c>
      <c r="AZ15" s="7">
        <f t="shared" si="2"/>
        <v>32</v>
      </c>
      <c r="BA15" s="7">
        <f t="shared" si="2"/>
        <v>33</v>
      </c>
      <c r="BB15" s="7">
        <f t="shared" ref="BB15:BR15" si="3">+BA15+1</f>
        <v>34</v>
      </c>
      <c r="BC15" s="7">
        <f t="shared" si="3"/>
        <v>35</v>
      </c>
      <c r="BD15" s="7">
        <f t="shared" si="3"/>
        <v>36</v>
      </c>
      <c r="BE15" s="7">
        <f t="shared" si="3"/>
        <v>37</v>
      </c>
      <c r="BF15" s="7">
        <f t="shared" si="3"/>
        <v>38</v>
      </c>
      <c r="BG15" s="7">
        <f t="shared" si="3"/>
        <v>39</v>
      </c>
      <c r="BH15" s="7">
        <f t="shared" si="3"/>
        <v>40</v>
      </c>
      <c r="BI15" s="7">
        <f t="shared" si="3"/>
        <v>41</v>
      </c>
      <c r="BJ15" s="7">
        <f t="shared" si="3"/>
        <v>42</v>
      </c>
      <c r="BK15" s="7">
        <f t="shared" si="3"/>
        <v>43</v>
      </c>
      <c r="BL15" s="7">
        <f t="shared" si="3"/>
        <v>44</v>
      </c>
      <c r="BM15" s="7">
        <f t="shared" si="3"/>
        <v>45</v>
      </c>
      <c r="BN15" s="7">
        <f t="shared" si="3"/>
        <v>46</v>
      </c>
      <c r="BO15" s="7">
        <f t="shared" si="3"/>
        <v>47</v>
      </c>
      <c r="BP15" s="7">
        <f t="shared" si="3"/>
        <v>48</v>
      </c>
      <c r="BQ15" s="7">
        <f t="shared" si="3"/>
        <v>49</v>
      </c>
      <c r="BR15" s="7">
        <f t="shared" si="3"/>
        <v>50</v>
      </c>
      <c r="BS15" s="7">
        <v>51</v>
      </c>
      <c r="BT15" s="8">
        <v>52</v>
      </c>
      <c r="BU15" s="5"/>
      <c r="BV15" s="5"/>
    </row>
    <row r="16" spans="1:77">
      <c r="B16" s="613" t="s">
        <v>62</v>
      </c>
      <c r="C16" s="613"/>
      <c r="D16" s="613"/>
      <c r="E16" s="613"/>
      <c r="F16" s="613"/>
      <c r="G16" s="613"/>
      <c r="H16" s="613"/>
      <c r="I16" s="613"/>
      <c r="J16" s="613"/>
      <c r="K16" s="613"/>
      <c r="L16" s="613"/>
      <c r="M16" s="613"/>
      <c r="N16" s="613"/>
      <c r="O16" s="613"/>
      <c r="P16" s="613"/>
      <c r="Q16" s="613"/>
      <c r="R16" s="613"/>
      <c r="S16" s="613"/>
      <c r="T16" s="613"/>
      <c r="U16" s="70">
        <v>4</v>
      </c>
      <c r="V16" s="70">
        <v>5</v>
      </c>
      <c r="W16" s="71">
        <v>5</v>
      </c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2"/>
      <c r="BK16" s="71"/>
      <c r="BL16" s="71"/>
      <c r="BM16" s="71"/>
      <c r="BN16" s="71"/>
      <c r="BO16" s="71"/>
      <c r="BP16" s="71"/>
      <c r="BQ16" s="71"/>
      <c r="BR16" s="71"/>
      <c r="BS16" s="71"/>
      <c r="BT16" s="73"/>
      <c r="BU16" s="74"/>
      <c r="BV16" s="74"/>
    </row>
    <row r="17" spans="2:74" ht="12.75" customHeight="1">
      <c r="B17" s="614" t="s">
        <v>63</v>
      </c>
      <c r="C17" s="614"/>
      <c r="D17" s="614"/>
      <c r="E17" s="614"/>
      <c r="F17" s="614"/>
      <c r="G17" s="614"/>
      <c r="H17" s="614"/>
      <c r="I17" s="614"/>
      <c r="J17" s="615" t="s">
        <v>55</v>
      </c>
      <c r="K17" s="615"/>
      <c r="L17" s="615"/>
      <c r="M17" s="615"/>
      <c r="N17" s="615"/>
      <c r="O17" s="615"/>
      <c r="P17" s="615"/>
      <c r="Q17" s="615"/>
      <c r="R17" s="615"/>
      <c r="S17" s="615"/>
      <c r="T17" s="615"/>
      <c r="U17" s="75">
        <v>1</v>
      </c>
      <c r="V17" s="76">
        <v>0.75</v>
      </c>
      <c r="W17" s="76">
        <v>0.75</v>
      </c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</row>
    <row r="18" spans="2:74">
      <c r="B18" s="614"/>
      <c r="C18" s="614"/>
      <c r="D18" s="614"/>
      <c r="E18" s="614"/>
      <c r="F18" s="614"/>
      <c r="G18" s="614"/>
      <c r="H18" s="614"/>
      <c r="I18" s="614"/>
      <c r="J18" s="616" t="s">
        <v>64</v>
      </c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76"/>
      <c r="V18" s="76">
        <v>0.25</v>
      </c>
      <c r="W18" s="76">
        <v>0.25</v>
      </c>
      <c r="X18" s="76">
        <v>0.75</v>
      </c>
      <c r="Y18" s="76">
        <v>0.5</v>
      </c>
      <c r="Z18" s="76">
        <v>0.25</v>
      </c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7"/>
      <c r="BV18" s="77"/>
    </row>
    <row r="19" spans="2:74">
      <c r="B19" s="614"/>
      <c r="C19" s="614"/>
      <c r="D19" s="614"/>
      <c r="E19" s="614"/>
      <c r="F19" s="614"/>
      <c r="G19" s="614"/>
      <c r="H19" s="614"/>
      <c r="I19" s="614"/>
      <c r="J19" s="616" t="s">
        <v>65</v>
      </c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76"/>
      <c r="V19" s="76"/>
      <c r="W19" s="76"/>
      <c r="X19" s="76">
        <v>0.25</v>
      </c>
      <c r="Y19" s="76">
        <v>0.5</v>
      </c>
      <c r="Z19" s="76">
        <v>0.75</v>
      </c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7"/>
    </row>
    <row r="20" spans="2:74" ht="14.1" customHeight="1">
      <c r="B20" s="605" t="s">
        <v>148</v>
      </c>
      <c r="C20" s="605"/>
      <c r="D20" s="605"/>
      <c r="E20" s="605"/>
      <c r="F20" s="605"/>
      <c r="G20" s="605"/>
      <c r="H20" s="605"/>
      <c r="I20" s="605"/>
      <c r="J20" s="607" t="s">
        <v>149</v>
      </c>
      <c r="K20" s="607"/>
      <c r="L20" s="607"/>
      <c r="M20" s="611" t="s">
        <v>150</v>
      </c>
      <c r="N20" s="611"/>
      <c r="O20" s="611"/>
      <c r="P20" s="611"/>
      <c r="Q20" s="611"/>
      <c r="R20" s="611"/>
      <c r="S20" s="611"/>
      <c r="T20" s="611"/>
    </row>
    <row r="21" spans="2:74">
      <c r="B21" s="605"/>
      <c r="C21" s="605"/>
      <c r="D21" s="605"/>
      <c r="E21" s="605"/>
      <c r="F21" s="605"/>
      <c r="G21" s="605"/>
      <c r="H21" s="605"/>
      <c r="I21" s="605"/>
      <c r="J21" s="607"/>
      <c r="K21" s="607"/>
      <c r="L21" s="607"/>
      <c r="M21" s="608" t="s">
        <v>151</v>
      </c>
      <c r="N21" s="608"/>
      <c r="O21" s="608"/>
      <c r="P21" s="608"/>
      <c r="Q21" s="608"/>
      <c r="R21" s="608"/>
      <c r="S21" s="608"/>
      <c r="T21" s="608"/>
    </row>
    <row r="22" spans="2:74">
      <c r="B22" s="605"/>
      <c r="C22" s="605"/>
      <c r="D22" s="605"/>
      <c r="E22" s="605"/>
      <c r="F22" s="605"/>
      <c r="G22" s="605"/>
      <c r="H22" s="605"/>
      <c r="I22" s="605"/>
      <c r="J22" s="607"/>
      <c r="K22" s="607"/>
      <c r="L22" s="607"/>
      <c r="M22" s="608" t="s">
        <v>152</v>
      </c>
      <c r="N22" s="608"/>
      <c r="O22" s="608"/>
      <c r="P22" s="608"/>
      <c r="Q22" s="608"/>
      <c r="R22" s="608"/>
      <c r="S22" s="608"/>
      <c r="T22" s="608"/>
    </row>
    <row r="23" spans="2:74">
      <c r="B23" s="605"/>
      <c r="C23" s="605"/>
      <c r="D23" s="605"/>
      <c r="E23" s="605"/>
      <c r="F23" s="605"/>
      <c r="G23" s="605"/>
      <c r="H23" s="605"/>
      <c r="I23" s="605"/>
      <c r="J23" s="607"/>
      <c r="K23" s="607"/>
      <c r="L23" s="607"/>
      <c r="M23" s="608" t="s">
        <v>153</v>
      </c>
      <c r="N23" s="608"/>
      <c r="O23" s="608"/>
      <c r="P23" s="608"/>
      <c r="Q23" s="608"/>
      <c r="R23" s="608"/>
      <c r="S23" s="608"/>
      <c r="T23" s="608"/>
    </row>
    <row r="24" spans="2:74">
      <c r="B24" s="605"/>
      <c r="C24" s="605"/>
      <c r="D24" s="605"/>
      <c r="E24" s="605"/>
      <c r="F24" s="605"/>
      <c r="G24" s="605"/>
      <c r="H24" s="605"/>
      <c r="I24" s="605"/>
      <c r="J24" s="607"/>
      <c r="K24" s="607"/>
      <c r="L24" s="607"/>
      <c r="M24" s="608" t="s">
        <v>154</v>
      </c>
      <c r="N24" s="608"/>
      <c r="O24" s="608"/>
      <c r="P24" s="608"/>
      <c r="Q24" s="608"/>
      <c r="R24" s="608"/>
      <c r="S24" s="608"/>
      <c r="T24" s="608"/>
    </row>
    <row r="25" spans="2:74">
      <c r="B25" s="605"/>
      <c r="C25" s="605"/>
      <c r="D25" s="605"/>
      <c r="E25" s="605"/>
      <c r="F25" s="605"/>
      <c r="G25" s="605"/>
      <c r="H25" s="605"/>
      <c r="I25" s="605"/>
      <c r="J25" s="607"/>
      <c r="K25" s="607"/>
      <c r="L25" s="607"/>
      <c r="M25" s="608" t="s">
        <v>155</v>
      </c>
      <c r="N25" s="608"/>
      <c r="O25" s="608"/>
      <c r="P25" s="608"/>
      <c r="Q25" s="608"/>
      <c r="R25" s="608"/>
      <c r="S25" s="608"/>
      <c r="T25" s="608"/>
    </row>
    <row r="26" spans="2:74">
      <c r="B26" s="605"/>
      <c r="C26" s="605"/>
      <c r="D26" s="605"/>
      <c r="E26" s="605"/>
      <c r="F26" s="605"/>
      <c r="G26" s="605"/>
      <c r="H26" s="605"/>
      <c r="I26" s="605"/>
      <c r="J26" s="607"/>
      <c r="K26" s="607"/>
      <c r="L26" s="607"/>
      <c r="M26" s="608" t="s">
        <v>156</v>
      </c>
      <c r="N26" s="608"/>
      <c r="O26" s="608"/>
      <c r="P26" s="608"/>
      <c r="Q26" s="608"/>
      <c r="R26" s="608"/>
      <c r="S26" s="608"/>
      <c r="T26" s="608"/>
    </row>
    <row r="27" spans="2:74">
      <c r="B27" s="605"/>
      <c r="C27" s="605"/>
      <c r="D27" s="605"/>
      <c r="E27" s="605"/>
      <c r="F27" s="605"/>
      <c r="G27" s="605"/>
      <c r="H27" s="605"/>
      <c r="I27" s="605"/>
      <c r="J27" s="610" t="s">
        <v>157</v>
      </c>
      <c r="K27" s="610"/>
      <c r="L27" s="610"/>
      <c r="M27" s="608" t="s">
        <v>156</v>
      </c>
      <c r="N27" s="608"/>
      <c r="O27" s="608"/>
      <c r="P27" s="608"/>
      <c r="Q27" s="608"/>
      <c r="R27" s="608"/>
      <c r="S27" s="608"/>
      <c r="T27" s="608"/>
    </row>
    <row r="28" spans="2:74">
      <c r="B28" s="605"/>
      <c r="C28" s="605"/>
      <c r="D28" s="605"/>
      <c r="E28" s="605"/>
      <c r="F28" s="605"/>
      <c r="G28" s="605"/>
      <c r="H28" s="605"/>
      <c r="I28" s="605"/>
      <c r="J28" s="610"/>
      <c r="K28" s="610"/>
      <c r="L28" s="610"/>
      <c r="M28" s="608" t="s">
        <v>158</v>
      </c>
      <c r="N28" s="608"/>
      <c r="O28" s="608"/>
      <c r="P28" s="608"/>
      <c r="Q28" s="608"/>
      <c r="R28" s="608"/>
      <c r="S28" s="608"/>
      <c r="T28" s="608"/>
    </row>
    <row r="29" spans="2:74">
      <c r="B29" s="605"/>
      <c r="C29" s="605"/>
      <c r="D29" s="605"/>
      <c r="E29" s="605"/>
      <c r="F29" s="605"/>
      <c r="G29" s="605"/>
      <c r="H29" s="605"/>
      <c r="I29" s="605"/>
      <c r="J29" s="610"/>
      <c r="K29" s="610"/>
      <c r="L29" s="610"/>
      <c r="M29" s="608" t="s">
        <v>159</v>
      </c>
      <c r="N29" s="608"/>
      <c r="O29" s="608"/>
      <c r="P29" s="608"/>
      <c r="Q29" s="608"/>
      <c r="R29" s="608"/>
      <c r="S29" s="608"/>
      <c r="T29" s="608"/>
    </row>
    <row r="30" spans="2:74">
      <c r="B30" s="605"/>
      <c r="C30" s="605"/>
      <c r="D30" s="605"/>
      <c r="E30" s="605"/>
      <c r="F30" s="605"/>
      <c r="G30" s="605"/>
      <c r="H30" s="605"/>
      <c r="I30" s="605"/>
      <c r="J30" s="610"/>
      <c r="K30" s="610"/>
      <c r="L30" s="610"/>
      <c r="M30" s="608" t="s">
        <v>160</v>
      </c>
      <c r="N30" s="608"/>
      <c r="O30" s="608"/>
      <c r="P30" s="608"/>
      <c r="Q30" s="608"/>
      <c r="R30" s="608"/>
      <c r="S30" s="608"/>
      <c r="T30" s="608"/>
    </row>
    <row r="31" spans="2:74">
      <c r="B31" s="605"/>
      <c r="C31" s="605"/>
      <c r="D31" s="605"/>
      <c r="E31" s="605"/>
      <c r="F31" s="605"/>
      <c r="G31" s="605"/>
      <c r="H31" s="605"/>
      <c r="I31" s="605"/>
      <c r="J31" s="610"/>
      <c r="K31" s="610"/>
      <c r="L31" s="610"/>
      <c r="M31" s="609"/>
      <c r="N31" s="609"/>
      <c r="O31" s="609"/>
      <c r="P31" s="609"/>
      <c r="Q31" s="609"/>
      <c r="R31" s="609"/>
      <c r="S31" s="609"/>
      <c r="T31" s="609"/>
    </row>
    <row r="32" spans="2:74">
      <c r="B32" s="605"/>
      <c r="C32" s="605"/>
      <c r="D32" s="605"/>
      <c r="E32" s="605"/>
      <c r="F32" s="605"/>
      <c r="G32" s="605"/>
      <c r="H32" s="605"/>
      <c r="I32" s="605"/>
      <c r="J32" s="610"/>
      <c r="K32" s="610"/>
      <c r="L32" s="610"/>
      <c r="M32" s="608"/>
      <c r="N32" s="608"/>
      <c r="O32" s="608"/>
      <c r="P32" s="608"/>
      <c r="Q32" s="608"/>
      <c r="R32" s="608"/>
      <c r="S32" s="608"/>
      <c r="T32" s="608"/>
    </row>
    <row r="33" spans="2:20" ht="12.75" customHeight="1">
      <c r="B33" s="605" t="s">
        <v>161</v>
      </c>
      <c r="C33" s="605"/>
      <c r="D33" s="605"/>
      <c r="E33" s="605"/>
      <c r="F33" s="605"/>
      <c r="G33" s="605"/>
      <c r="H33" s="605"/>
      <c r="I33" s="605"/>
      <c r="J33" s="607" t="s">
        <v>149</v>
      </c>
      <c r="K33" s="607"/>
      <c r="L33" s="607"/>
      <c r="M33" s="608"/>
      <c r="N33" s="608"/>
      <c r="O33" s="608"/>
      <c r="P33" s="608"/>
      <c r="Q33" s="608"/>
      <c r="R33" s="608"/>
      <c r="S33" s="608"/>
      <c r="T33" s="608"/>
    </row>
    <row r="34" spans="2:20">
      <c r="B34" s="605"/>
      <c r="C34" s="605"/>
      <c r="D34" s="605"/>
      <c r="E34" s="605"/>
      <c r="F34" s="605"/>
      <c r="G34" s="605"/>
      <c r="H34" s="605"/>
      <c r="I34" s="605"/>
      <c r="J34" s="607"/>
      <c r="K34" s="607"/>
      <c r="L34" s="607"/>
      <c r="M34" s="609"/>
      <c r="N34" s="609"/>
      <c r="O34" s="609"/>
      <c r="P34" s="609"/>
      <c r="Q34" s="609"/>
      <c r="R34" s="609"/>
      <c r="S34" s="609"/>
      <c r="T34" s="609"/>
    </row>
    <row r="35" spans="2:20">
      <c r="B35" s="605"/>
      <c r="C35" s="605"/>
      <c r="D35" s="605"/>
      <c r="E35" s="605"/>
      <c r="F35" s="605"/>
      <c r="G35" s="605"/>
      <c r="H35" s="605"/>
      <c r="I35" s="605"/>
      <c r="J35" s="607"/>
      <c r="K35" s="607"/>
      <c r="L35" s="607"/>
      <c r="M35" s="608"/>
      <c r="N35" s="608"/>
      <c r="O35" s="608"/>
      <c r="P35" s="608"/>
      <c r="Q35" s="608"/>
      <c r="R35" s="608"/>
      <c r="S35" s="608"/>
      <c r="T35" s="608"/>
    </row>
    <row r="36" spans="2:20">
      <c r="B36" s="605"/>
      <c r="C36" s="605"/>
      <c r="D36" s="605"/>
      <c r="E36" s="605"/>
      <c r="F36" s="605"/>
      <c r="G36" s="605"/>
      <c r="H36" s="605"/>
      <c r="I36" s="605"/>
      <c r="J36" s="607"/>
      <c r="K36" s="607"/>
      <c r="L36" s="607"/>
      <c r="M36" s="608"/>
      <c r="N36" s="608"/>
      <c r="O36" s="608"/>
      <c r="P36" s="608"/>
      <c r="Q36" s="608"/>
      <c r="R36" s="608"/>
      <c r="S36" s="608"/>
      <c r="T36" s="608"/>
    </row>
    <row r="37" spans="2:20">
      <c r="B37" s="605"/>
      <c r="C37" s="605"/>
      <c r="D37" s="605"/>
      <c r="E37" s="605"/>
      <c r="F37" s="605"/>
      <c r="G37" s="605"/>
      <c r="H37" s="605"/>
      <c r="I37" s="605"/>
      <c r="J37" s="607"/>
      <c r="K37" s="607"/>
      <c r="L37" s="607"/>
      <c r="M37" s="608"/>
      <c r="N37" s="608"/>
      <c r="O37" s="608"/>
      <c r="P37" s="608"/>
      <c r="Q37" s="608"/>
      <c r="R37" s="608"/>
      <c r="S37" s="608"/>
      <c r="T37" s="608"/>
    </row>
    <row r="38" spans="2:20">
      <c r="B38" s="605"/>
      <c r="C38" s="605"/>
      <c r="D38" s="605"/>
      <c r="E38" s="605"/>
      <c r="F38" s="605"/>
      <c r="G38" s="605"/>
      <c r="H38" s="605"/>
      <c r="I38" s="605"/>
      <c r="J38" s="607"/>
      <c r="K38" s="607"/>
      <c r="L38" s="607"/>
      <c r="M38" s="608"/>
      <c r="N38" s="608"/>
      <c r="O38" s="608"/>
      <c r="P38" s="608"/>
      <c r="Q38" s="608"/>
      <c r="R38" s="608"/>
      <c r="S38" s="608"/>
      <c r="T38" s="608"/>
    </row>
    <row r="39" spans="2:20">
      <c r="B39" s="605"/>
      <c r="C39" s="605"/>
      <c r="D39" s="605"/>
      <c r="E39" s="605"/>
      <c r="F39" s="605"/>
      <c r="G39" s="605"/>
      <c r="H39" s="605"/>
      <c r="I39" s="605"/>
      <c r="J39" s="607"/>
      <c r="K39" s="607"/>
      <c r="L39" s="607"/>
      <c r="M39" s="608"/>
      <c r="N39" s="608"/>
      <c r="O39" s="608"/>
      <c r="P39" s="608"/>
      <c r="Q39" s="608"/>
      <c r="R39" s="608"/>
      <c r="S39" s="608"/>
      <c r="T39" s="608"/>
    </row>
    <row r="40" spans="2:20">
      <c r="B40" s="605"/>
      <c r="C40" s="605"/>
      <c r="D40" s="605"/>
      <c r="E40" s="605"/>
      <c r="F40" s="605"/>
      <c r="G40" s="605"/>
      <c r="H40" s="605"/>
      <c r="I40" s="605"/>
      <c r="J40" s="610" t="s">
        <v>157</v>
      </c>
      <c r="K40" s="610"/>
      <c r="L40" s="610"/>
      <c r="M40" s="608"/>
      <c r="N40" s="608"/>
      <c r="O40" s="608"/>
      <c r="P40" s="608"/>
      <c r="Q40" s="608"/>
      <c r="R40" s="608"/>
      <c r="S40" s="608"/>
      <c r="T40" s="608"/>
    </row>
    <row r="41" spans="2:20">
      <c r="B41" s="606"/>
      <c r="C41" s="606"/>
      <c r="D41" s="606"/>
      <c r="E41" s="606"/>
      <c r="F41" s="606"/>
      <c r="G41" s="606"/>
      <c r="H41" s="606"/>
      <c r="I41" s="606"/>
      <c r="J41" s="606"/>
      <c r="K41" s="606"/>
      <c r="L41" s="606"/>
    </row>
    <row r="42" spans="2:20">
      <c r="B42" s="606"/>
      <c r="C42" s="606"/>
      <c r="D42" s="606"/>
      <c r="E42" s="606"/>
      <c r="F42" s="606"/>
      <c r="G42" s="606"/>
      <c r="H42" s="606"/>
      <c r="I42" s="606"/>
      <c r="J42" s="606"/>
      <c r="K42" s="606"/>
      <c r="L42" s="606"/>
    </row>
    <row r="43" spans="2:20">
      <c r="B43" s="606"/>
      <c r="C43" s="606"/>
      <c r="D43" s="606"/>
      <c r="E43" s="606"/>
      <c r="F43" s="606"/>
      <c r="G43" s="606"/>
      <c r="H43" s="606"/>
      <c r="I43" s="606"/>
      <c r="J43" s="606"/>
      <c r="K43" s="606"/>
      <c r="L43" s="606"/>
    </row>
    <row r="44" spans="2:20">
      <c r="B44" s="606"/>
      <c r="C44" s="606"/>
      <c r="D44" s="606"/>
      <c r="E44" s="606"/>
      <c r="F44" s="606"/>
      <c r="G44" s="606"/>
      <c r="H44" s="606"/>
      <c r="I44" s="606"/>
      <c r="J44" s="606"/>
      <c r="K44" s="606"/>
      <c r="L44" s="606"/>
    </row>
    <row r="45" spans="2:20">
      <c r="B45" s="606"/>
      <c r="C45" s="606"/>
      <c r="D45" s="606"/>
      <c r="E45" s="606"/>
      <c r="F45" s="606"/>
      <c r="G45" s="606"/>
      <c r="H45" s="606"/>
      <c r="I45" s="606"/>
      <c r="J45" s="606"/>
      <c r="K45" s="606"/>
      <c r="L45" s="606"/>
    </row>
  </sheetData>
  <mergeCells count="90">
    <mergeCell ref="BR3:BT3"/>
    <mergeCell ref="AM8:AN8"/>
    <mergeCell ref="AB3:AE3"/>
    <mergeCell ref="AF3:AJ3"/>
    <mergeCell ref="BI3:BM3"/>
    <mergeCell ref="BN3:BQ3"/>
    <mergeCell ref="B3:T3"/>
    <mergeCell ref="U3:W3"/>
    <mergeCell ref="X3:AA3"/>
    <mergeCell ref="AT9:AU9"/>
    <mergeCell ref="BM9:BP9"/>
    <mergeCell ref="AO8:BE8"/>
    <mergeCell ref="BM8:BT8"/>
    <mergeCell ref="AK3:AN3"/>
    <mergeCell ref="AO3:AS3"/>
    <mergeCell ref="AV3:AZ3"/>
    <mergeCell ref="BA3:BD3"/>
    <mergeCell ref="BE3:BH3"/>
    <mergeCell ref="B4:T7"/>
    <mergeCell ref="B8:T8"/>
    <mergeCell ref="U8:Y8"/>
    <mergeCell ref="AA8:AK8"/>
    <mergeCell ref="BQ9:BT9"/>
    <mergeCell ref="B10:I11"/>
    <mergeCell ref="J10:T10"/>
    <mergeCell ref="J11:T11"/>
    <mergeCell ref="AD9:AH9"/>
    <mergeCell ref="AI9:AK9"/>
    <mergeCell ref="AL9:AO9"/>
    <mergeCell ref="AP9:AQ9"/>
    <mergeCell ref="AR9:AS9"/>
    <mergeCell ref="B9:T9"/>
    <mergeCell ref="U9:V9"/>
    <mergeCell ref="W9:X9"/>
    <mergeCell ref="Y9:Z9"/>
    <mergeCell ref="AA9:AC9"/>
    <mergeCell ref="B12:T12"/>
    <mergeCell ref="U12:Y12"/>
    <mergeCell ref="AA12:AK12"/>
    <mergeCell ref="AM12:AN12"/>
    <mergeCell ref="AO12:BE12"/>
    <mergeCell ref="BM12:BT12"/>
    <mergeCell ref="B13:S13"/>
    <mergeCell ref="U13:W13"/>
    <mergeCell ref="X13:Z13"/>
    <mergeCell ref="B14:T14"/>
    <mergeCell ref="V14:W14"/>
    <mergeCell ref="X14:Y14"/>
    <mergeCell ref="AA14:AC14"/>
    <mergeCell ref="AD14:AH14"/>
    <mergeCell ref="AI14:AK14"/>
    <mergeCell ref="AL14:AO14"/>
    <mergeCell ref="AP14:AQ14"/>
    <mergeCell ref="AR14:AS14"/>
    <mergeCell ref="AT14:AU14"/>
    <mergeCell ref="BM14:BP14"/>
    <mergeCell ref="BQ14:BT14"/>
    <mergeCell ref="B15:S15"/>
    <mergeCell ref="B16:T16"/>
    <mergeCell ref="B17:I19"/>
    <mergeCell ref="J17:T17"/>
    <mergeCell ref="J18:T18"/>
    <mergeCell ref="J19:T19"/>
    <mergeCell ref="B20:I32"/>
    <mergeCell ref="J20:L26"/>
    <mergeCell ref="M20:T20"/>
    <mergeCell ref="M21:T21"/>
    <mergeCell ref="M22:T22"/>
    <mergeCell ref="M23:T23"/>
    <mergeCell ref="M24:T24"/>
    <mergeCell ref="M25:T25"/>
    <mergeCell ref="M26:T26"/>
    <mergeCell ref="J27:L32"/>
    <mergeCell ref="M27:T27"/>
    <mergeCell ref="M28:T28"/>
    <mergeCell ref="M29:T29"/>
    <mergeCell ref="M30:T30"/>
    <mergeCell ref="M31:T31"/>
    <mergeCell ref="M32:T32"/>
    <mergeCell ref="B33:I45"/>
    <mergeCell ref="J33:L39"/>
    <mergeCell ref="M33:T33"/>
    <mergeCell ref="M34:T34"/>
    <mergeCell ref="M35:T35"/>
    <mergeCell ref="M36:T36"/>
    <mergeCell ref="M37:T37"/>
    <mergeCell ref="M38:T38"/>
    <mergeCell ref="M39:T39"/>
    <mergeCell ref="J40:L45"/>
    <mergeCell ref="M40:T4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3:B29"/>
  <sheetViews>
    <sheetView zoomScalePageLayoutView="60" workbookViewId="0"/>
  </sheetViews>
  <sheetFormatPr baseColWidth="10" defaultRowHeight="12.75"/>
  <cols>
    <col min="1" max="1" width="11.5703125"/>
    <col min="2" max="2" width="93.140625"/>
    <col min="3" max="1025" width="11.5703125"/>
  </cols>
  <sheetData>
    <row r="3" spans="2:2">
      <c r="B3" t="s">
        <v>162</v>
      </c>
    </row>
    <row r="4" spans="2:2">
      <c r="B4" t="s">
        <v>163</v>
      </c>
    </row>
    <row r="5" spans="2:2">
      <c r="B5" t="s">
        <v>164</v>
      </c>
    </row>
    <row r="6" spans="2:2">
      <c r="B6" s="125" t="s">
        <v>165</v>
      </c>
    </row>
    <row r="7" spans="2:2">
      <c r="B7" t="s">
        <v>166</v>
      </c>
    </row>
    <row r="8" spans="2:2">
      <c r="B8" t="s">
        <v>167</v>
      </c>
    </row>
    <row r="9" spans="2:2">
      <c r="B9" t="s">
        <v>168</v>
      </c>
    </row>
    <row r="10" spans="2:2">
      <c r="B10" t="s">
        <v>169</v>
      </c>
    </row>
    <row r="11" spans="2:2">
      <c r="B11" t="s">
        <v>170</v>
      </c>
    </row>
    <row r="12" spans="2:2">
      <c r="B12" t="s">
        <v>171</v>
      </c>
    </row>
    <row r="13" spans="2:2">
      <c r="B13" t="s">
        <v>172</v>
      </c>
    </row>
    <row r="14" spans="2:2">
      <c r="B14" t="s">
        <v>173</v>
      </c>
    </row>
    <row r="15" spans="2:2">
      <c r="B15" t="s">
        <v>174</v>
      </c>
    </row>
    <row r="16" spans="2:2">
      <c r="B16" t="s">
        <v>175</v>
      </c>
    </row>
    <row r="17" spans="2:2">
      <c r="B17" t="s">
        <v>176</v>
      </c>
    </row>
    <row r="18" spans="2:2">
      <c r="B18" t="s">
        <v>177</v>
      </c>
    </row>
    <row r="19" spans="2:2">
      <c r="B19" t="s">
        <v>178</v>
      </c>
    </row>
    <row r="20" spans="2:2">
      <c r="B20" t="s">
        <v>179</v>
      </c>
    </row>
    <row r="21" spans="2:2">
      <c r="B21" t="s">
        <v>174</v>
      </c>
    </row>
    <row r="22" spans="2:2">
      <c r="B22" t="s">
        <v>180</v>
      </c>
    </row>
    <row r="23" spans="2:2">
      <c r="B23" t="s">
        <v>181</v>
      </c>
    </row>
    <row r="24" spans="2:2">
      <c r="B24" t="s">
        <v>182</v>
      </c>
    </row>
    <row r="25" spans="2:2">
      <c r="B25" t="s">
        <v>183</v>
      </c>
    </row>
    <row r="26" spans="2:2">
      <c r="B26" t="s">
        <v>184</v>
      </c>
    </row>
    <row r="29" spans="2:2">
      <c r="B29" s="125" t="s">
        <v>185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C8:J39"/>
  <sheetViews>
    <sheetView showGridLines="0" showRowColHeaders="0" workbookViewId="0">
      <selection activeCell="G28" sqref="G28"/>
    </sheetView>
  </sheetViews>
  <sheetFormatPr baseColWidth="10" defaultRowHeight="12.75"/>
  <cols>
    <col min="1" max="2" width="1.5703125" customWidth="1"/>
    <col min="3" max="9" width="15.7109375" customWidth="1"/>
  </cols>
  <sheetData>
    <row r="8" spans="3:9">
      <c r="C8" s="98" t="s">
        <v>66</v>
      </c>
      <c r="D8" s="99" t="s">
        <v>67</v>
      </c>
      <c r="E8" s="99" t="s">
        <v>68</v>
      </c>
      <c r="F8" s="99" t="s">
        <v>69</v>
      </c>
      <c r="G8" s="99" t="s">
        <v>70</v>
      </c>
      <c r="H8" s="99" t="s">
        <v>71</v>
      </c>
      <c r="I8" s="99" t="s">
        <v>72</v>
      </c>
    </row>
    <row r="9" spans="3:9">
      <c r="C9" s="100">
        <v>40413</v>
      </c>
      <c r="D9" s="100">
        <v>40414</v>
      </c>
      <c r="E9" s="100">
        <v>40415</v>
      </c>
      <c r="F9" s="100">
        <v>40416</v>
      </c>
      <c r="G9" s="100">
        <v>40417</v>
      </c>
      <c r="H9" s="100">
        <v>40418</v>
      </c>
      <c r="I9" s="100">
        <v>40419</v>
      </c>
    </row>
    <row r="10" spans="3:9" ht="12.75" customHeight="1">
      <c r="C10" s="659" t="s">
        <v>73</v>
      </c>
      <c r="D10" s="659" t="s">
        <v>73</v>
      </c>
      <c r="E10" s="649" t="s">
        <v>193</v>
      </c>
      <c r="F10" s="650" t="s">
        <v>188</v>
      </c>
      <c r="G10" s="649" t="s">
        <v>193</v>
      </c>
      <c r="H10" s="566" t="s">
        <v>77</v>
      </c>
      <c r="I10" s="566"/>
    </row>
    <row r="11" spans="3:9" ht="12.75" customHeight="1">
      <c r="C11" s="660"/>
      <c r="D11" s="660"/>
      <c r="E11" s="649"/>
      <c r="F11" s="651"/>
      <c r="G11" s="649"/>
      <c r="H11" s="566"/>
      <c r="I11" s="566"/>
    </row>
    <row r="12" spans="3:9" ht="12.75" customHeight="1">
      <c r="C12" s="660"/>
      <c r="D12" s="660"/>
      <c r="E12" s="649"/>
      <c r="F12" s="651"/>
      <c r="G12" s="649"/>
      <c r="H12" s="566"/>
      <c r="I12" s="566"/>
    </row>
    <row r="13" spans="3:9" ht="12.75" customHeight="1">
      <c r="C13" s="660"/>
      <c r="D13" s="660"/>
      <c r="E13" s="649"/>
      <c r="F13" s="651"/>
      <c r="G13" s="649"/>
      <c r="H13" s="566"/>
      <c r="I13" s="566"/>
    </row>
    <row r="14" spans="3:9" ht="12.75" customHeight="1">
      <c r="C14" s="661"/>
      <c r="D14" s="661"/>
      <c r="E14" s="649"/>
      <c r="F14" s="652"/>
      <c r="G14" s="649"/>
      <c r="H14" s="566"/>
      <c r="I14" s="566"/>
    </row>
    <row r="15" spans="3:9">
      <c r="C15" s="79"/>
      <c r="D15" s="79"/>
      <c r="E15" s="135"/>
      <c r="F15" s="79"/>
      <c r="G15" s="79"/>
      <c r="H15" s="79"/>
      <c r="I15" s="79"/>
    </row>
    <row r="16" spans="3:9">
      <c r="C16" s="101" t="s">
        <v>66</v>
      </c>
      <c r="D16" s="84" t="s">
        <v>67</v>
      </c>
      <c r="E16" s="84" t="s">
        <v>68</v>
      </c>
      <c r="F16" s="84" t="s">
        <v>69</v>
      </c>
      <c r="G16" s="84" t="s">
        <v>70</v>
      </c>
      <c r="H16" s="84" t="s">
        <v>71</v>
      </c>
      <c r="I16" s="84" t="s">
        <v>72</v>
      </c>
    </row>
    <row r="17" spans="3:9">
      <c r="C17" s="86">
        <v>40420</v>
      </c>
      <c r="D17" s="86">
        <v>40421</v>
      </c>
      <c r="E17" s="86">
        <v>40422</v>
      </c>
      <c r="F17" s="86">
        <v>40423</v>
      </c>
      <c r="G17" s="86">
        <v>40424</v>
      </c>
      <c r="H17" s="86">
        <v>40425</v>
      </c>
      <c r="I17" s="86">
        <v>40426</v>
      </c>
    </row>
    <row r="18" spans="3:9" ht="12.75" customHeight="1">
      <c r="C18" s="649" t="s">
        <v>193</v>
      </c>
      <c r="D18" s="650" t="s">
        <v>188</v>
      </c>
      <c r="E18" s="650" t="s">
        <v>188</v>
      </c>
      <c r="F18" s="649" t="s">
        <v>193</v>
      </c>
      <c r="G18" s="650" t="s">
        <v>188</v>
      </c>
      <c r="H18" s="572" t="s">
        <v>77</v>
      </c>
      <c r="I18" s="658" t="s">
        <v>187</v>
      </c>
    </row>
    <row r="19" spans="3:9" ht="12.75" customHeight="1">
      <c r="C19" s="649"/>
      <c r="D19" s="651"/>
      <c r="E19" s="651"/>
      <c r="F19" s="649"/>
      <c r="G19" s="651"/>
      <c r="H19" s="572"/>
      <c r="I19" s="658"/>
    </row>
    <row r="20" spans="3:9" ht="12.75" customHeight="1">
      <c r="C20" s="649"/>
      <c r="D20" s="651"/>
      <c r="E20" s="651"/>
      <c r="F20" s="649"/>
      <c r="G20" s="651"/>
      <c r="H20" s="572"/>
      <c r="I20" s="658"/>
    </row>
    <row r="21" spans="3:9" ht="12.75" customHeight="1">
      <c r="C21" s="649"/>
      <c r="D21" s="651"/>
      <c r="E21" s="651"/>
      <c r="F21" s="649"/>
      <c r="G21" s="651"/>
      <c r="H21" s="572"/>
      <c r="I21" s="658"/>
    </row>
    <row r="22" spans="3:9" ht="12.75" customHeight="1">
      <c r="C22" s="649"/>
      <c r="D22" s="652"/>
      <c r="E22" s="652"/>
      <c r="F22" s="649"/>
      <c r="G22" s="652"/>
      <c r="H22" s="572"/>
      <c r="I22" s="658"/>
    </row>
    <row r="23" spans="3:9">
      <c r="C23" s="104"/>
      <c r="D23" s="104"/>
      <c r="E23" s="104"/>
      <c r="F23" s="104"/>
      <c r="G23" s="104"/>
      <c r="H23" s="104"/>
      <c r="I23" s="134"/>
    </row>
    <row r="24" spans="3:9">
      <c r="C24" s="79"/>
      <c r="D24" s="79"/>
      <c r="E24" s="79"/>
      <c r="F24" s="79"/>
      <c r="G24" s="79"/>
      <c r="H24" s="79"/>
      <c r="I24" s="79"/>
    </row>
    <row r="25" spans="3:9" ht="18.75">
      <c r="C25" s="530">
        <v>40422</v>
      </c>
      <c r="D25" s="530"/>
      <c r="E25" s="530"/>
      <c r="F25" s="530"/>
      <c r="G25" s="530"/>
      <c r="H25" s="530"/>
      <c r="I25" s="530"/>
    </row>
    <row r="26" spans="3:9">
      <c r="C26" s="79"/>
      <c r="D26" s="79"/>
      <c r="E26" s="79"/>
      <c r="F26" s="79"/>
      <c r="G26" s="79"/>
      <c r="H26" s="79"/>
      <c r="I26" s="79"/>
    </row>
    <row r="27" spans="3:9">
      <c r="C27" s="101" t="s">
        <v>66</v>
      </c>
      <c r="D27" s="84" t="s">
        <v>67</v>
      </c>
      <c r="E27" s="84" t="s">
        <v>68</v>
      </c>
      <c r="F27" s="84" t="s">
        <v>69</v>
      </c>
      <c r="G27" s="84" t="s">
        <v>70</v>
      </c>
      <c r="H27" s="84" t="s">
        <v>71</v>
      </c>
      <c r="I27" s="84" t="s">
        <v>72</v>
      </c>
    </row>
    <row r="28" spans="3:9">
      <c r="C28" s="86">
        <v>40427</v>
      </c>
      <c r="D28" s="86">
        <v>40428</v>
      </c>
      <c r="E28" s="86">
        <v>40429</v>
      </c>
      <c r="F28" s="86">
        <v>40430</v>
      </c>
      <c r="G28" s="86">
        <v>40431</v>
      </c>
      <c r="H28" s="86">
        <v>40432</v>
      </c>
      <c r="I28" s="86">
        <v>40433</v>
      </c>
    </row>
    <row r="29" spans="3:9" ht="12.75" customHeight="1">
      <c r="C29" s="650" t="s">
        <v>188</v>
      </c>
      <c r="D29" s="649" t="s">
        <v>193</v>
      </c>
      <c r="E29" s="572" t="s">
        <v>77</v>
      </c>
      <c r="F29" s="653" t="s">
        <v>189</v>
      </c>
      <c r="G29" s="653" t="s">
        <v>189</v>
      </c>
      <c r="H29" s="657" t="s">
        <v>77</v>
      </c>
      <c r="I29" s="657"/>
    </row>
    <row r="30" spans="3:9" ht="12.75" customHeight="1">
      <c r="C30" s="651"/>
      <c r="D30" s="649"/>
      <c r="E30" s="572"/>
      <c r="F30" s="654"/>
      <c r="G30" s="654"/>
      <c r="H30" s="657"/>
      <c r="I30" s="657"/>
    </row>
    <row r="31" spans="3:9" ht="12.75" customHeight="1">
      <c r="C31" s="651"/>
      <c r="D31" s="649"/>
      <c r="E31" s="572"/>
      <c r="F31" s="654"/>
      <c r="G31" s="654"/>
      <c r="H31" s="657"/>
      <c r="I31" s="657"/>
    </row>
    <row r="32" spans="3:9" ht="12.75" customHeight="1">
      <c r="C32" s="651"/>
      <c r="D32" s="649"/>
      <c r="E32" s="572"/>
      <c r="F32" s="654"/>
      <c r="G32" s="654"/>
      <c r="H32" s="657"/>
      <c r="I32" s="657"/>
    </row>
    <row r="33" spans="3:10" ht="12.75" customHeight="1">
      <c r="C33" s="652"/>
      <c r="D33" s="649"/>
      <c r="E33" s="572"/>
      <c r="F33" s="655"/>
      <c r="G33" s="655"/>
      <c r="H33" s="657"/>
      <c r="I33" s="657"/>
    </row>
    <row r="37" spans="3:10" ht="15">
      <c r="C37" s="656" t="s">
        <v>190</v>
      </c>
      <c r="D37" s="656"/>
      <c r="F37" s="646" t="s">
        <v>192</v>
      </c>
      <c r="G37" s="646"/>
      <c r="H37" s="646"/>
    </row>
    <row r="39" spans="3:10" ht="15" customHeight="1">
      <c r="C39" s="645" t="s">
        <v>191</v>
      </c>
      <c r="D39" s="645"/>
      <c r="F39" s="647" t="s">
        <v>194</v>
      </c>
      <c r="G39" s="648"/>
      <c r="H39" s="648"/>
      <c r="I39" s="648"/>
      <c r="J39" s="648"/>
    </row>
  </sheetData>
  <mergeCells count="24">
    <mergeCell ref="C25:I25"/>
    <mergeCell ref="H18:H22"/>
    <mergeCell ref="I18:I22"/>
    <mergeCell ref="G18:G22"/>
    <mergeCell ref="C10:C14"/>
    <mergeCell ref="D10:D14"/>
    <mergeCell ref="E10:E14"/>
    <mergeCell ref="F10:F14"/>
    <mergeCell ref="G10:G14"/>
    <mergeCell ref="H10:I14"/>
    <mergeCell ref="C18:C22"/>
    <mergeCell ref="D18:D22"/>
    <mergeCell ref="E18:E22"/>
    <mergeCell ref="F18:F22"/>
    <mergeCell ref="C39:D39"/>
    <mergeCell ref="F37:H37"/>
    <mergeCell ref="F39:J39"/>
    <mergeCell ref="D29:D33"/>
    <mergeCell ref="C29:C33"/>
    <mergeCell ref="F29:F33"/>
    <mergeCell ref="G29:G33"/>
    <mergeCell ref="C37:D37"/>
    <mergeCell ref="E29:E33"/>
    <mergeCell ref="H29:I3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55649</TotalTime>
  <Application>OpenOffice.org/3.2$Linux OpenOffice.org_project/320m12$Build-9483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Planificación</vt:lpstr>
      <vt:lpstr>Objetivos generales</vt:lpstr>
      <vt:lpstr>Resistencia</vt:lpstr>
      <vt:lpstr>Fuerza</vt:lpstr>
      <vt:lpstr>Circuitos FR</vt:lpstr>
      <vt:lpstr>Juegos con balon</vt:lpstr>
      <vt:lpstr>TEC-TAC Individual</vt:lpstr>
      <vt:lpstr>Glosario</vt:lpstr>
      <vt:lpstr>Uranzu</vt:lpstr>
      <vt:lpstr>Jugadores</vt:lpstr>
      <vt:lpstr>Contenidos</vt:lpstr>
      <vt:lpstr>Jugadores-final</vt:lpstr>
      <vt:lpstr>Ramon</vt:lpstr>
      <vt:lpstr>asistencia</vt:lpstr>
      <vt:lpstr>test RM1</vt:lpstr>
      <vt:lpstr>Triptico</vt:lpstr>
      <vt:lpstr>test RM1 para llevar</vt:lpstr>
      <vt:lpstr>Llaves-fronton</vt:lpstr>
      <vt:lpstr>convocatorias</vt:lpstr>
      <vt:lpstr>partidos-fuera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revision>96</cp:revision>
  <cp:lastPrinted>2010-09-28T13:42:19Z</cp:lastPrinted>
  <dcterms:created xsi:type="dcterms:W3CDTF">2010-08-12T23:54:35Z</dcterms:created>
  <dcterms:modified xsi:type="dcterms:W3CDTF">2010-12-14T00:35:41Z</dcterms:modified>
</cp:coreProperties>
</file>