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360" yWindow="120" windowWidth="15480" windowHeight="11535" tabRatio="889" activeTab="1"/>
  </bookViews>
  <sheets>
    <sheet name="Erik" sheetId="14" r:id="rId1"/>
    <sheet name="Valentin" sheetId="10" r:id="rId2"/>
    <sheet name="Amezketa" sheetId="21" r:id="rId3"/>
    <sheet name="Romo" sheetId="20" r:id="rId4"/>
    <sheet name="martiarena" sheetId="7" r:id="rId5"/>
    <sheet name="Olazabal" sheetId="22" r:id="rId6"/>
    <sheet name="antton" sheetId="6" r:id="rId7"/>
    <sheet name="Eneko" sheetId="23" r:id="rId8"/>
    <sheet name="Ventura" sheetId="19" r:id="rId9"/>
    <sheet name="Vazquez" sheetId="15" r:id="rId10"/>
    <sheet name="Erik J." sheetId="9" r:id="rId11"/>
    <sheet name="Berges" sheetId="25" r:id="rId12"/>
    <sheet name="Axel" sheetId="24" r:id="rId13"/>
    <sheet name="Iñigo" sheetId="8" r:id="rId14"/>
    <sheet name="Totxo" sheetId="18" r:id="rId15"/>
    <sheet name="Tello" sheetId="17" r:id="rId16"/>
    <sheet name="Lozano" sheetId="16" r:id="rId17"/>
    <sheet name="Resumen" sheetId="2" r:id="rId18"/>
    <sheet name="plantilla" sheetId="1" r:id="rId19"/>
  </sheets>
  <definedNames>
    <definedName name="April" localSheetId="2">Amezketa!$C$39:$P$43</definedName>
    <definedName name="April" localSheetId="6">antton!$C$39:$P$43</definedName>
    <definedName name="April" localSheetId="12">Axel!$C$39:$P$43</definedName>
    <definedName name="April" localSheetId="11">Berges!$C$39:$P$43</definedName>
    <definedName name="April" localSheetId="7">Eneko!$C$39:$P$43</definedName>
    <definedName name="April" localSheetId="0">Erik!$C$39:$P$43</definedName>
    <definedName name="April" localSheetId="10">'Erik J.'!$C$39:$P$43</definedName>
    <definedName name="April" localSheetId="13">Iñigo!$C$39:$P$43</definedName>
    <definedName name="April" localSheetId="16">Lozano!$C$39:$P$43</definedName>
    <definedName name="April" localSheetId="4">martiarena!$C$39:$P$43</definedName>
    <definedName name="April" localSheetId="5">Olazabal!$C$39:$P$43</definedName>
    <definedName name="April" localSheetId="3">Romo!$C$39:$P$43</definedName>
    <definedName name="April" localSheetId="15">Tello!$C$39:$P$43</definedName>
    <definedName name="April" localSheetId="14">Totxo!$C$39:$P$43</definedName>
    <definedName name="April" localSheetId="1">Valentin!$C$39:$P$43</definedName>
    <definedName name="April" localSheetId="9">Vazquez!$C$39:$P$43</definedName>
    <definedName name="April" localSheetId="8">Ventura!$C$39:$P$43</definedName>
    <definedName name="April">plantilla!$C$39:$P$43</definedName>
    <definedName name="August" localSheetId="2">Amezketa!$C$75:$P$79</definedName>
    <definedName name="August" localSheetId="6">antton!$C$75:$P$79</definedName>
    <definedName name="August" localSheetId="12">Axel!$C$75:$P$79</definedName>
    <definedName name="August" localSheetId="11">Berges!$C$75:$P$79</definedName>
    <definedName name="August" localSheetId="7">Eneko!$C$75:$P$79</definedName>
    <definedName name="August" localSheetId="0">Erik!$C$75:$P$79</definedName>
    <definedName name="August" localSheetId="10">'Erik J.'!$C$75:$P$79</definedName>
    <definedName name="August" localSheetId="13">Iñigo!$C$75:$P$79</definedName>
    <definedName name="August" localSheetId="16">Lozano!$C$75:$P$79</definedName>
    <definedName name="August" localSheetId="4">martiarena!$C$75:$P$79</definedName>
    <definedName name="August" localSheetId="5">Olazabal!$C$75:$P$79</definedName>
    <definedName name="August" localSheetId="3">Romo!$C$75:$P$79</definedName>
    <definedName name="August" localSheetId="15">Tello!$C$75:$P$79</definedName>
    <definedName name="August" localSheetId="14">Totxo!$C$75:$P$79</definedName>
    <definedName name="August" localSheetId="1">Valentin!$C$75:$P$79</definedName>
    <definedName name="August" localSheetId="9">Vazquez!$C$75:$P$79</definedName>
    <definedName name="August" localSheetId="8">Ventura!$C$75:$P$79</definedName>
    <definedName name="August">plantilla!$C$75:$P$79</definedName>
    <definedName name="December" localSheetId="2">Amezketa!$C$111:$P$115</definedName>
    <definedName name="December" localSheetId="6">antton!$C$111:$P$115</definedName>
    <definedName name="December" localSheetId="12">Axel!$C$111:$P$115</definedName>
    <definedName name="December" localSheetId="11">Berges!$C$111:$P$115</definedName>
    <definedName name="December" localSheetId="7">Eneko!$C$111:$P$115</definedName>
    <definedName name="December" localSheetId="0">Erik!$C$111:$P$115</definedName>
    <definedName name="December" localSheetId="10">'Erik J.'!$C$111:$P$115</definedName>
    <definedName name="December" localSheetId="13">Iñigo!$C$111:$P$115</definedName>
    <definedName name="December" localSheetId="16">Lozano!$C$111:$P$115</definedName>
    <definedName name="December" localSheetId="4">martiarena!$C$111:$P$115</definedName>
    <definedName name="December" localSheetId="5">Olazabal!$C$111:$P$115</definedName>
    <definedName name="December" localSheetId="3">Romo!$C$111:$P$115</definedName>
    <definedName name="December" localSheetId="15">Tello!$C$111:$P$115</definedName>
    <definedName name="December" localSheetId="14">Totxo!$C$111:$P$115</definedName>
    <definedName name="December" localSheetId="1">Valentin!$C$111:$P$115</definedName>
    <definedName name="December" localSheetId="9">Vazquez!$C$111:$P$115</definedName>
    <definedName name="December" localSheetId="8">Ventura!$C$111:$P$115</definedName>
    <definedName name="December">plantilla!$C$111:$P$115</definedName>
    <definedName name="February" localSheetId="2">Amezketa!$C$21:$P$25</definedName>
    <definedName name="February" localSheetId="6">antton!$C$21:$P$25</definedName>
    <definedName name="February" localSheetId="12">Axel!$C$21:$P$25</definedName>
    <definedName name="February" localSheetId="11">Berges!$C$21:$P$25</definedName>
    <definedName name="February" localSheetId="7">Eneko!$C$21:$P$25</definedName>
    <definedName name="February" localSheetId="0">Erik!$C$21:$P$25</definedName>
    <definedName name="February" localSheetId="10">'Erik J.'!$C$21:$P$25</definedName>
    <definedName name="February" localSheetId="13">Iñigo!$C$21:$P$25</definedName>
    <definedName name="February" localSheetId="16">Lozano!$C$21:$P$25</definedName>
    <definedName name="February" localSheetId="4">martiarena!$C$21:$P$25</definedName>
    <definedName name="February" localSheetId="5">Olazabal!$C$21:$P$25</definedName>
    <definedName name="February" localSheetId="3">Romo!$C$21:$P$25</definedName>
    <definedName name="February" localSheetId="15">Tello!$C$21:$P$25</definedName>
    <definedName name="February" localSheetId="14">Totxo!$C$21:$P$25</definedName>
    <definedName name="February" localSheetId="1">Valentin!$C$21:$P$25</definedName>
    <definedName name="February" localSheetId="9">Vazquez!$C$21:$P$25</definedName>
    <definedName name="February" localSheetId="8">Ventura!$C$21:$P$25</definedName>
    <definedName name="February">plantilla!$C$21:$P$25</definedName>
    <definedName name="January" localSheetId="2">Amezketa!$C$13:$P$17</definedName>
    <definedName name="January" localSheetId="6">antton!$C$13:$P$17</definedName>
    <definedName name="January" localSheetId="12">Axel!$C$13:$P$17</definedName>
    <definedName name="January" localSheetId="11">Berges!$C$13:$P$17</definedName>
    <definedName name="January" localSheetId="7">Eneko!$C$13:$P$17</definedName>
    <definedName name="January" localSheetId="0">Erik!$C$13:$P$17</definedName>
    <definedName name="January" localSheetId="10">'Erik J.'!$C$13:$P$17</definedName>
    <definedName name="January" localSheetId="13">Iñigo!$C$13:$P$17</definedName>
    <definedName name="January" localSheetId="16">Lozano!$C$13:$P$17</definedName>
    <definedName name="January" localSheetId="4">martiarena!$C$13:$P$17</definedName>
    <definedName name="January" localSheetId="5">Olazabal!$C$13:$P$17</definedName>
    <definedName name="January" localSheetId="3">Romo!$C$13:$P$17</definedName>
    <definedName name="January" localSheetId="15">Tello!$C$13:$P$17</definedName>
    <definedName name="January" localSheetId="14">Totxo!$C$13:$P$17</definedName>
    <definedName name="January" localSheetId="1">Valentin!$C$13:$P$17</definedName>
    <definedName name="January" localSheetId="9">Vazquez!$C$13:$P$17</definedName>
    <definedName name="January" localSheetId="8">Ventura!$C$13:$P$17</definedName>
    <definedName name="January">plantilla!$C$13:$P$17</definedName>
    <definedName name="July" localSheetId="2">Amezketa!$C$66:$P$70</definedName>
    <definedName name="July" localSheetId="6">antton!$C$66:$P$70</definedName>
    <definedName name="July" localSheetId="12">Axel!$C$66:$P$70</definedName>
    <definedName name="July" localSheetId="11">Berges!$C$66:$P$70</definedName>
    <definedName name="July" localSheetId="7">Eneko!$C$66:$P$70</definedName>
    <definedName name="July" localSheetId="0">Erik!$C$66:$P$70</definedName>
    <definedName name="July" localSheetId="10">'Erik J.'!$C$66:$P$70</definedName>
    <definedName name="July" localSheetId="13">Iñigo!$C$66:$P$70</definedName>
    <definedName name="July" localSheetId="16">Lozano!$C$66:$P$70</definedName>
    <definedName name="July" localSheetId="4">martiarena!$C$66:$P$70</definedName>
    <definedName name="July" localSheetId="5">Olazabal!$C$66:$P$70</definedName>
    <definedName name="July" localSheetId="3">Romo!$C$66:$P$70</definedName>
    <definedName name="July" localSheetId="15">Tello!$C$66:$P$70</definedName>
    <definedName name="July" localSheetId="14">Totxo!$C$66:$P$70</definedName>
    <definedName name="July" localSheetId="1">Valentin!$C$66:$P$70</definedName>
    <definedName name="July" localSheetId="9">Vazquez!$C$66:$P$70</definedName>
    <definedName name="July" localSheetId="8">Ventura!$C$66:$P$70</definedName>
    <definedName name="July">plantilla!$C$66:$P$70</definedName>
    <definedName name="June" localSheetId="2">Amezketa!$C$57:$P$61</definedName>
    <definedName name="June" localSheetId="6">antton!$C$57:$P$61</definedName>
    <definedName name="June" localSheetId="12">Axel!$C$57:$P$61</definedName>
    <definedName name="June" localSheetId="11">Berges!$C$57:$P$61</definedName>
    <definedName name="June" localSheetId="7">Eneko!$C$57:$P$61</definedName>
    <definedName name="June" localSheetId="0">Erik!$C$57:$P$61</definedName>
    <definedName name="June" localSheetId="10">'Erik J.'!$C$57:$P$61</definedName>
    <definedName name="June" localSheetId="13">Iñigo!$C$57:$P$61</definedName>
    <definedName name="June" localSheetId="16">Lozano!$C$57:$P$61</definedName>
    <definedName name="June" localSheetId="4">martiarena!$C$57:$P$61</definedName>
    <definedName name="June" localSheetId="5">Olazabal!$C$57:$P$61</definedName>
    <definedName name="June" localSheetId="3">Romo!$C$57:$P$61</definedName>
    <definedName name="June" localSheetId="15">Tello!$C$57:$P$61</definedName>
    <definedName name="June" localSheetId="14">Totxo!$C$57:$P$61</definedName>
    <definedName name="June" localSheetId="1">Valentin!$C$57:$P$61</definedName>
    <definedName name="June" localSheetId="9">Vazquez!$C$57:$P$61</definedName>
    <definedName name="June" localSheetId="8">Ventura!$C$57:$P$61</definedName>
    <definedName name="June">plantilla!$C$57:$P$61</definedName>
    <definedName name="March" localSheetId="2">Amezketa!$C$30:$P$34</definedName>
    <definedName name="March" localSheetId="6">antton!$C$30:$P$34</definedName>
    <definedName name="March" localSheetId="12">Axel!$C$30:$P$34</definedName>
    <definedName name="March" localSheetId="11">Berges!$C$30:$P$34</definedName>
    <definedName name="March" localSheetId="7">Eneko!$C$30:$P$34</definedName>
    <definedName name="March" localSheetId="0">Erik!$C$30:$P$34</definedName>
    <definedName name="March" localSheetId="10">'Erik J.'!$C$30:$P$34</definedName>
    <definedName name="March" localSheetId="13">Iñigo!$C$30:$P$34</definedName>
    <definedName name="March" localSheetId="16">Lozano!$C$30:$P$34</definedName>
    <definedName name="March" localSheetId="4">martiarena!$C$30:$P$34</definedName>
    <definedName name="March" localSheetId="5">Olazabal!$C$30:$P$34</definedName>
    <definedName name="March" localSheetId="3">Romo!$C$30:$P$34</definedName>
    <definedName name="March" localSheetId="15">Tello!$C$30:$P$34</definedName>
    <definedName name="March" localSheetId="14">Totxo!$C$30:$P$34</definedName>
    <definedName name="March" localSheetId="1">Valentin!$C$30:$P$34</definedName>
    <definedName name="March" localSheetId="9">Vazquez!$C$30:$P$34</definedName>
    <definedName name="March" localSheetId="8">Ventura!$C$30:$P$34</definedName>
    <definedName name="March">plantilla!$C$30:$P$34</definedName>
    <definedName name="May" localSheetId="2">Amezketa!$C$48:$P$52</definedName>
    <definedName name="May" localSheetId="6">antton!$C$48:$P$52</definedName>
    <definedName name="May" localSheetId="12">Axel!$C$48:$P$52</definedName>
    <definedName name="May" localSheetId="11">Berges!$C$48:$P$52</definedName>
    <definedName name="May" localSheetId="7">Eneko!$C$48:$P$52</definedName>
    <definedName name="May" localSheetId="0">Erik!$C$48:$P$52</definedName>
    <definedName name="May" localSheetId="10">'Erik J.'!$C$48:$P$52</definedName>
    <definedName name="May" localSheetId="13">Iñigo!$C$48:$P$52</definedName>
    <definedName name="May" localSheetId="16">Lozano!$C$48:$P$52</definedName>
    <definedName name="May" localSheetId="4">martiarena!$C$48:$P$52</definedName>
    <definedName name="May" localSheetId="5">Olazabal!$C$48:$P$52</definedName>
    <definedName name="May" localSheetId="3">Romo!$C$48:$P$52</definedName>
    <definedName name="May" localSheetId="15">Tello!$C$48:$P$52</definedName>
    <definedName name="May" localSheetId="14">Totxo!$C$48:$P$52</definedName>
    <definedName name="May" localSheetId="1">Valentin!$C$48:$P$52</definedName>
    <definedName name="May" localSheetId="9">Vazquez!$C$48:$P$52</definedName>
    <definedName name="May" localSheetId="8">Ventura!$C$48:$P$52</definedName>
    <definedName name="May">plantilla!$C$48:$P$52</definedName>
    <definedName name="November" localSheetId="2">Amezketa!$C$102:$P$106</definedName>
    <definedName name="November" localSheetId="6">antton!$C$102:$P$106</definedName>
    <definedName name="November" localSheetId="12">Axel!$C$102:$P$106</definedName>
    <definedName name="November" localSheetId="11">Berges!$C$102:$P$106</definedName>
    <definedName name="November" localSheetId="7">Eneko!$C$102:$P$106</definedName>
    <definedName name="November" localSheetId="0">Erik!$C$102:$P$106</definedName>
    <definedName name="November" localSheetId="10">'Erik J.'!$C$102:$P$106</definedName>
    <definedName name="November" localSheetId="13">Iñigo!$C$102:$P$106</definedName>
    <definedName name="November" localSheetId="16">Lozano!$C$102:$P$106</definedName>
    <definedName name="November" localSheetId="4">martiarena!$C$102:$P$106</definedName>
    <definedName name="November" localSheetId="5">Olazabal!$C$102:$P$106</definedName>
    <definedName name="November" localSheetId="3">Romo!$C$102:$P$106</definedName>
    <definedName name="November" localSheetId="15">Tello!$C$102:$P$106</definedName>
    <definedName name="November" localSheetId="14">Totxo!$C$102:$P$106</definedName>
    <definedName name="November" localSheetId="1">Valentin!$C$102:$P$106</definedName>
    <definedName name="November" localSheetId="9">Vazquez!$C$102:$P$106</definedName>
    <definedName name="November" localSheetId="8">Ventura!$C$102:$P$106</definedName>
    <definedName name="November">plantilla!$C$102:$P$106</definedName>
    <definedName name="October" localSheetId="2">Amezketa!$C$93:$P$97</definedName>
    <definedName name="October" localSheetId="6">antton!$C$93:$P$97</definedName>
    <definedName name="October" localSheetId="12">Axel!$C$93:$P$97</definedName>
    <definedName name="October" localSheetId="11">Berges!$C$93:$P$97</definedName>
    <definedName name="October" localSheetId="7">Eneko!$C$93:$P$97</definedName>
    <definedName name="October" localSheetId="0">Erik!$C$93:$P$97</definedName>
    <definedName name="October" localSheetId="10">'Erik J.'!$C$93:$P$97</definedName>
    <definedName name="October" localSheetId="13">Iñigo!$C$93:$P$97</definedName>
    <definedName name="October" localSheetId="16">Lozano!$C$93:$P$97</definedName>
    <definedName name="October" localSheetId="4">martiarena!$C$93:$P$97</definedName>
    <definedName name="October" localSheetId="5">Olazabal!$C$93:$P$97</definedName>
    <definedName name="October" localSheetId="3">Romo!$C$93:$P$97</definedName>
    <definedName name="October" localSheetId="15">Tello!$C$93:$P$97</definedName>
    <definedName name="October" localSheetId="14">Totxo!$C$93:$P$97</definedName>
    <definedName name="October" localSheetId="1">Valentin!$C$93:$P$97</definedName>
    <definedName name="October" localSheetId="9">Vazquez!$C$93:$P$97</definedName>
    <definedName name="October" localSheetId="8">Ventura!$C$93:$P$97</definedName>
    <definedName name="October">plantilla!$C$93:$P$97</definedName>
    <definedName name="September" localSheetId="2">Amezketa!$C$84:$P$88</definedName>
    <definedName name="September" localSheetId="6">antton!$C$84:$P$88</definedName>
    <definedName name="September" localSheetId="12">Axel!$C$84:$P$88</definedName>
    <definedName name="September" localSheetId="11">Berges!$C$84:$P$88</definedName>
    <definedName name="September" localSheetId="7">Eneko!$C$84:$P$88</definedName>
    <definedName name="September" localSheetId="0">Erik!$C$84:$P$88</definedName>
    <definedName name="September" localSheetId="10">'Erik J.'!$C$84:$P$88</definedName>
    <definedName name="September" localSheetId="13">Iñigo!$C$84:$P$88</definedName>
    <definedName name="September" localSheetId="16">Lozano!$C$84:$P$88</definedName>
    <definedName name="September" localSheetId="4">martiarena!$C$84:$P$88</definedName>
    <definedName name="September" localSheetId="5">Olazabal!$C$84:$P$88</definedName>
    <definedName name="September" localSheetId="3">Romo!$C$84:$P$88</definedName>
    <definedName name="September" localSheetId="15">Tello!$C$84:$P$88</definedName>
    <definedName name="September" localSheetId="14">Totxo!$C$84:$P$88</definedName>
    <definedName name="September" localSheetId="1">Valentin!$C$84:$P$88</definedName>
    <definedName name="September" localSheetId="9">Vazquez!$C$84:$P$88</definedName>
    <definedName name="September" localSheetId="8">Ventura!$C$84:$P$88</definedName>
    <definedName name="September">plantilla!$C$84:$P$88</definedName>
  </definedNames>
  <calcPr calcId="125725" iterateDelta="1E-4"/>
</workbook>
</file>

<file path=xl/calcChain.xml><?xml version="1.0" encoding="utf-8"?>
<calcChain xmlns="http://schemas.openxmlformats.org/spreadsheetml/2006/main">
  <c r="R130" i="25"/>
  <c r="U115" s="1"/>
  <c r="Q130"/>
  <c r="U106" s="1"/>
  <c r="P130"/>
  <c r="U97" s="1"/>
  <c r="O130"/>
  <c r="U88" s="1"/>
  <c r="N130"/>
  <c r="U79" s="1"/>
  <c r="M130"/>
  <c r="U70" s="1"/>
  <c r="L130"/>
  <c r="U61" s="1"/>
  <c r="K130"/>
  <c r="U52" s="1"/>
  <c r="J130"/>
  <c r="U43" s="1"/>
  <c r="I130"/>
  <c r="U34" s="1"/>
  <c r="H130"/>
  <c r="U25" s="1"/>
  <c r="G130"/>
  <c r="U17" s="1"/>
  <c r="R129"/>
  <c r="Q129"/>
  <c r="U105" s="1"/>
  <c r="P129"/>
  <c r="U96" s="1"/>
  <c r="O129"/>
  <c r="U87" s="1"/>
  <c r="N129"/>
  <c r="M129"/>
  <c r="U69" s="1"/>
  <c r="L129"/>
  <c r="U60" s="1"/>
  <c r="K129"/>
  <c r="U51" s="1"/>
  <c r="J129"/>
  <c r="I129"/>
  <c r="U33" s="1"/>
  <c r="H129"/>
  <c r="U24" s="1"/>
  <c r="G129"/>
  <c r="U16" s="1"/>
  <c r="R128"/>
  <c r="Q128"/>
  <c r="U103" s="1"/>
  <c r="P128"/>
  <c r="U94" s="1"/>
  <c r="O128"/>
  <c r="N128"/>
  <c r="M128"/>
  <c r="U67" s="1"/>
  <c r="L128"/>
  <c r="U58" s="1"/>
  <c r="K128"/>
  <c r="J128"/>
  <c r="I128"/>
  <c r="U31" s="1"/>
  <c r="H128"/>
  <c r="U22" s="1"/>
  <c r="G128"/>
  <c r="R127"/>
  <c r="U111" s="1"/>
  <c r="Q127"/>
  <c r="U102" s="1"/>
  <c r="P127"/>
  <c r="O127"/>
  <c r="N127"/>
  <c r="U75" s="1"/>
  <c r="M127"/>
  <c r="U66" s="1"/>
  <c r="L127"/>
  <c r="K127"/>
  <c r="J127"/>
  <c r="U39" s="1"/>
  <c r="I127"/>
  <c r="U30" s="1"/>
  <c r="H127"/>
  <c r="G127"/>
  <c r="R126"/>
  <c r="U110" s="1"/>
  <c r="Q126"/>
  <c r="U101" s="1"/>
  <c r="P126"/>
  <c r="O126"/>
  <c r="U83" s="1"/>
  <c r="N126"/>
  <c r="U74" s="1"/>
  <c r="M126"/>
  <c r="U65" s="1"/>
  <c r="L126"/>
  <c r="K126"/>
  <c r="U47" s="1"/>
  <c r="J126"/>
  <c r="U38" s="1"/>
  <c r="I126"/>
  <c r="U29" s="1"/>
  <c r="H126"/>
  <c r="G126"/>
  <c r="U12" s="1"/>
  <c r="R125"/>
  <c r="Q125"/>
  <c r="U104" s="1"/>
  <c r="P125"/>
  <c r="U95" s="1"/>
  <c r="O125"/>
  <c r="U86" s="1"/>
  <c r="N125"/>
  <c r="M125"/>
  <c r="U68" s="1"/>
  <c r="L125"/>
  <c r="U59" s="1"/>
  <c r="K125"/>
  <c r="U50" s="1"/>
  <c r="J125"/>
  <c r="I125"/>
  <c r="U32" s="1"/>
  <c r="H125"/>
  <c r="U23" s="1"/>
  <c r="G125"/>
  <c r="U15" s="1"/>
  <c r="R124"/>
  <c r="P124"/>
  <c r="S97" s="1"/>
  <c r="O124"/>
  <c r="N124"/>
  <c r="M124"/>
  <c r="L124"/>
  <c r="S61" s="1"/>
  <c r="K124"/>
  <c r="J124"/>
  <c r="I124"/>
  <c r="H124"/>
  <c r="S25" s="1"/>
  <c r="G124"/>
  <c r="R123"/>
  <c r="Q123"/>
  <c r="P123"/>
  <c r="O123"/>
  <c r="N123"/>
  <c r="M123"/>
  <c r="L123"/>
  <c r="K123"/>
  <c r="J123"/>
  <c r="I123"/>
  <c r="H123"/>
  <c r="G123"/>
  <c r="R122"/>
  <c r="S113" s="1"/>
  <c r="Q122"/>
  <c r="P122"/>
  <c r="S95" s="1"/>
  <c r="O122"/>
  <c r="S86" s="1"/>
  <c r="N122"/>
  <c r="M122"/>
  <c r="L122"/>
  <c r="S59" s="1"/>
  <c r="K122"/>
  <c r="S50" s="1"/>
  <c r="J122"/>
  <c r="I122"/>
  <c r="H122"/>
  <c r="S23" s="1"/>
  <c r="G122"/>
  <c r="R121"/>
  <c r="Q121"/>
  <c r="P121"/>
  <c r="S94" s="1"/>
  <c r="O121"/>
  <c r="S85" s="1"/>
  <c r="N121"/>
  <c r="M121"/>
  <c r="L121"/>
  <c r="S58" s="1"/>
  <c r="K121"/>
  <c r="S49" s="1"/>
  <c r="J121"/>
  <c r="I121"/>
  <c r="H121"/>
  <c r="S22" s="1"/>
  <c r="G121"/>
  <c r="S14" s="1"/>
  <c r="R120"/>
  <c r="Q120"/>
  <c r="P120"/>
  <c r="S93" s="1"/>
  <c r="O120"/>
  <c r="S84" s="1"/>
  <c r="N120"/>
  <c r="M120"/>
  <c r="L120"/>
  <c r="S57" s="1"/>
  <c r="K120"/>
  <c r="S48" s="1"/>
  <c r="J120"/>
  <c r="I120"/>
  <c r="H120"/>
  <c r="S21" s="1"/>
  <c r="G120"/>
  <c r="R119"/>
  <c r="Q119"/>
  <c r="P119"/>
  <c r="P132" s="1"/>
  <c r="O119"/>
  <c r="O132" s="1"/>
  <c r="N119"/>
  <c r="S74" s="1"/>
  <c r="M119"/>
  <c r="L119"/>
  <c r="L132" s="1"/>
  <c r="K119"/>
  <c r="K132" s="1"/>
  <c r="J119"/>
  <c r="S38" s="1"/>
  <c r="I119"/>
  <c r="H119"/>
  <c r="H132" s="1"/>
  <c r="G119"/>
  <c r="T115"/>
  <c r="S115"/>
  <c r="R115"/>
  <c r="U114"/>
  <c r="T114"/>
  <c r="S114"/>
  <c r="R114"/>
  <c r="U113"/>
  <c r="T113"/>
  <c r="R113"/>
  <c r="U112"/>
  <c r="T112"/>
  <c r="S112"/>
  <c r="R112"/>
  <c r="T111"/>
  <c r="S111"/>
  <c r="R111"/>
  <c r="T110"/>
  <c r="S110"/>
  <c r="R110"/>
  <c r="T106"/>
  <c r="R106"/>
  <c r="T105"/>
  <c r="S105"/>
  <c r="R105"/>
  <c r="T104"/>
  <c r="S104"/>
  <c r="R104"/>
  <c r="T103"/>
  <c r="S103"/>
  <c r="R103"/>
  <c r="T102"/>
  <c r="S102"/>
  <c r="R102"/>
  <c r="T101"/>
  <c r="S101"/>
  <c r="R101"/>
  <c r="T97"/>
  <c r="R97"/>
  <c r="T96"/>
  <c r="S96"/>
  <c r="R96"/>
  <c r="T95"/>
  <c r="R95"/>
  <c r="T94"/>
  <c r="R94"/>
  <c r="U93"/>
  <c r="T93"/>
  <c r="R93"/>
  <c r="U92"/>
  <c r="T92"/>
  <c r="R92"/>
  <c r="T88"/>
  <c r="S88"/>
  <c r="R88"/>
  <c r="T87"/>
  <c r="S87"/>
  <c r="R87"/>
  <c r="T86"/>
  <c r="R86"/>
  <c r="U85"/>
  <c r="T85"/>
  <c r="R85"/>
  <c r="U84"/>
  <c r="T84"/>
  <c r="R84"/>
  <c r="T83"/>
  <c r="R83"/>
  <c r="T79"/>
  <c r="S79"/>
  <c r="R79"/>
  <c r="U78"/>
  <c r="T78"/>
  <c r="S78"/>
  <c r="R78"/>
  <c r="U77"/>
  <c r="T77"/>
  <c r="S77"/>
  <c r="R77"/>
  <c r="U76"/>
  <c r="T76"/>
  <c r="S76"/>
  <c r="R76"/>
  <c r="T75"/>
  <c r="S75"/>
  <c r="R75"/>
  <c r="T74"/>
  <c r="R74"/>
  <c r="T70"/>
  <c r="S70"/>
  <c r="R70"/>
  <c r="T69"/>
  <c r="S69"/>
  <c r="R69"/>
  <c r="T68"/>
  <c r="S68"/>
  <c r="R68"/>
  <c r="T67"/>
  <c r="S67"/>
  <c r="R67"/>
  <c r="T66"/>
  <c r="S66"/>
  <c r="R66"/>
  <c r="T65"/>
  <c r="S65"/>
  <c r="R65"/>
  <c r="T61"/>
  <c r="R61"/>
  <c r="T60"/>
  <c r="S60"/>
  <c r="R60"/>
  <c r="T59"/>
  <c r="R59"/>
  <c r="T58"/>
  <c r="R58"/>
  <c r="U57"/>
  <c r="T57"/>
  <c r="R57"/>
  <c r="U56"/>
  <c r="T56"/>
  <c r="R56"/>
  <c r="T52"/>
  <c r="S52"/>
  <c r="R52"/>
  <c r="T51"/>
  <c r="S51"/>
  <c r="R51"/>
  <c r="T50"/>
  <c r="R50"/>
  <c r="U49"/>
  <c r="T49"/>
  <c r="R49"/>
  <c r="U48"/>
  <c r="T48"/>
  <c r="R48"/>
  <c r="T47"/>
  <c r="R47"/>
  <c r="T43"/>
  <c r="S43"/>
  <c r="R43"/>
  <c r="U42"/>
  <c r="T42"/>
  <c r="S42"/>
  <c r="R42"/>
  <c r="U41"/>
  <c r="T41"/>
  <c r="S41"/>
  <c r="R41"/>
  <c r="U40"/>
  <c r="T40"/>
  <c r="S40"/>
  <c r="R40"/>
  <c r="T39"/>
  <c r="S39"/>
  <c r="R39"/>
  <c r="T38"/>
  <c r="R38"/>
  <c r="T34"/>
  <c r="S34"/>
  <c r="R34"/>
  <c r="T33"/>
  <c r="S33"/>
  <c r="R33"/>
  <c r="T32"/>
  <c r="S32"/>
  <c r="R32"/>
  <c r="T31"/>
  <c r="S31"/>
  <c r="R31"/>
  <c r="T30"/>
  <c r="S30"/>
  <c r="R30"/>
  <c r="T29"/>
  <c r="S29"/>
  <c r="R29"/>
  <c r="T25"/>
  <c r="R25"/>
  <c r="T24"/>
  <c r="S24"/>
  <c r="R24"/>
  <c r="T23"/>
  <c r="R23"/>
  <c r="T22"/>
  <c r="R22"/>
  <c r="U21"/>
  <c r="T21"/>
  <c r="R21"/>
  <c r="U20"/>
  <c r="T20"/>
  <c r="R20"/>
  <c r="T17"/>
  <c r="S17"/>
  <c r="R17"/>
  <c r="T16"/>
  <c r="S16"/>
  <c r="R16"/>
  <c r="T15"/>
  <c r="R15"/>
  <c r="U14"/>
  <c r="T14"/>
  <c r="R14"/>
  <c r="U13"/>
  <c r="T13"/>
  <c r="R13"/>
  <c r="T12"/>
  <c r="R12"/>
  <c r="U9"/>
  <c r="T9"/>
  <c r="S6"/>
  <c r="R6"/>
  <c r="S5"/>
  <c r="R5"/>
  <c r="S4"/>
  <c r="R4"/>
  <c r="R130" i="24"/>
  <c r="U115" s="1"/>
  <c r="Q130"/>
  <c r="U106" s="1"/>
  <c r="P130"/>
  <c r="U97" s="1"/>
  <c r="O130"/>
  <c r="U88" s="1"/>
  <c r="N130"/>
  <c r="U79" s="1"/>
  <c r="M130"/>
  <c r="U70" s="1"/>
  <c r="L130"/>
  <c r="U61" s="1"/>
  <c r="K130"/>
  <c r="J130"/>
  <c r="U43" s="1"/>
  <c r="I130"/>
  <c r="H130"/>
  <c r="G130"/>
  <c r="R129"/>
  <c r="U114" s="1"/>
  <c r="Q129"/>
  <c r="P129"/>
  <c r="U96" s="1"/>
  <c r="O129"/>
  <c r="U87" s="1"/>
  <c r="N129"/>
  <c r="M129"/>
  <c r="U69" s="1"/>
  <c r="L129"/>
  <c r="U60" s="1"/>
  <c r="K129"/>
  <c r="U51" s="1"/>
  <c r="J129"/>
  <c r="I129"/>
  <c r="H129"/>
  <c r="U24" s="1"/>
  <c r="G129"/>
  <c r="R128"/>
  <c r="Q128"/>
  <c r="U103" s="1"/>
  <c r="P128"/>
  <c r="U94" s="1"/>
  <c r="O128"/>
  <c r="U85" s="1"/>
  <c r="N128"/>
  <c r="M128"/>
  <c r="U67" s="1"/>
  <c r="L128"/>
  <c r="U58" s="1"/>
  <c r="K128"/>
  <c r="J128"/>
  <c r="I128"/>
  <c r="U31" s="1"/>
  <c r="H128"/>
  <c r="U22" s="1"/>
  <c r="G128"/>
  <c r="R127"/>
  <c r="Q127"/>
  <c r="U102" s="1"/>
  <c r="P127"/>
  <c r="U93" s="1"/>
  <c r="O127"/>
  <c r="N127"/>
  <c r="M127"/>
  <c r="U66" s="1"/>
  <c r="L127"/>
  <c r="U57" s="1"/>
  <c r="K127"/>
  <c r="J127"/>
  <c r="I127"/>
  <c r="U30" s="1"/>
  <c r="H127"/>
  <c r="U21" s="1"/>
  <c r="G127"/>
  <c r="U13" s="1"/>
  <c r="R126"/>
  <c r="U110" s="1"/>
  <c r="Q126"/>
  <c r="U101" s="1"/>
  <c r="P126"/>
  <c r="U92" s="1"/>
  <c r="O126"/>
  <c r="N126"/>
  <c r="U74" s="1"/>
  <c r="M126"/>
  <c r="U65" s="1"/>
  <c r="L126"/>
  <c r="U56" s="1"/>
  <c r="K126"/>
  <c r="U47" s="1"/>
  <c r="J126"/>
  <c r="U38" s="1"/>
  <c r="I126"/>
  <c r="U29" s="1"/>
  <c r="H126"/>
  <c r="U20" s="1"/>
  <c r="G126"/>
  <c r="U12" s="1"/>
  <c r="R125"/>
  <c r="U113" s="1"/>
  <c r="Q125"/>
  <c r="P125"/>
  <c r="O125"/>
  <c r="U86" s="1"/>
  <c r="N125"/>
  <c r="M125"/>
  <c r="U68" s="1"/>
  <c r="L125"/>
  <c r="U59" s="1"/>
  <c r="K125"/>
  <c r="U50" s="1"/>
  <c r="J125"/>
  <c r="I125"/>
  <c r="H125"/>
  <c r="U23" s="1"/>
  <c r="G125"/>
  <c r="U15" s="1"/>
  <c r="R124"/>
  <c r="P124"/>
  <c r="S97" s="1"/>
  <c r="O124"/>
  <c r="S88" s="1"/>
  <c r="N124"/>
  <c r="S79" s="1"/>
  <c r="M124"/>
  <c r="L124"/>
  <c r="S61" s="1"/>
  <c r="K124"/>
  <c r="S52" s="1"/>
  <c r="J124"/>
  <c r="S43" s="1"/>
  <c r="I124"/>
  <c r="H124"/>
  <c r="S25" s="1"/>
  <c r="G124"/>
  <c r="S17" s="1"/>
  <c r="R123"/>
  <c r="Q123"/>
  <c r="P123"/>
  <c r="S96" s="1"/>
  <c r="O123"/>
  <c r="S87" s="1"/>
  <c r="N123"/>
  <c r="S78" s="1"/>
  <c r="M123"/>
  <c r="L123"/>
  <c r="S60" s="1"/>
  <c r="K123"/>
  <c r="S51" s="1"/>
  <c r="J123"/>
  <c r="S42" s="1"/>
  <c r="I123"/>
  <c r="H123"/>
  <c r="S24" s="1"/>
  <c r="G123"/>
  <c r="S16" s="1"/>
  <c r="R122"/>
  <c r="Q122"/>
  <c r="S104" s="1"/>
  <c r="P122"/>
  <c r="S95" s="1"/>
  <c r="O122"/>
  <c r="S86" s="1"/>
  <c r="N122"/>
  <c r="S77" s="1"/>
  <c r="M122"/>
  <c r="S68" s="1"/>
  <c r="L122"/>
  <c r="S59" s="1"/>
  <c r="K122"/>
  <c r="S50" s="1"/>
  <c r="J122"/>
  <c r="S41" s="1"/>
  <c r="I122"/>
  <c r="S32" s="1"/>
  <c r="H122"/>
  <c r="S23" s="1"/>
  <c r="G122"/>
  <c r="R121"/>
  <c r="Q121"/>
  <c r="S103" s="1"/>
  <c r="P121"/>
  <c r="O121"/>
  <c r="S85" s="1"/>
  <c r="N121"/>
  <c r="S76" s="1"/>
  <c r="M121"/>
  <c r="S67" s="1"/>
  <c r="L121"/>
  <c r="S58" s="1"/>
  <c r="K121"/>
  <c r="S49" s="1"/>
  <c r="J121"/>
  <c r="S40" s="1"/>
  <c r="I121"/>
  <c r="S31" s="1"/>
  <c r="H121"/>
  <c r="G121"/>
  <c r="R120"/>
  <c r="Q120"/>
  <c r="P120"/>
  <c r="O120"/>
  <c r="S84" s="1"/>
  <c r="N120"/>
  <c r="S75" s="1"/>
  <c r="M120"/>
  <c r="L120"/>
  <c r="S57" s="1"/>
  <c r="K120"/>
  <c r="S48" s="1"/>
  <c r="J120"/>
  <c r="S39" s="1"/>
  <c r="I120"/>
  <c r="H120"/>
  <c r="G120"/>
  <c r="S13" s="1"/>
  <c r="R119"/>
  <c r="R132" s="1"/>
  <c r="Q119"/>
  <c r="P119"/>
  <c r="S92" s="1"/>
  <c r="O119"/>
  <c r="S83" s="1"/>
  <c r="N119"/>
  <c r="N132" s="1"/>
  <c r="M119"/>
  <c r="L119"/>
  <c r="S56" s="1"/>
  <c r="K119"/>
  <c r="S47" s="1"/>
  <c r="J119"/>
  <c r="J132" s="1"/>
  <c r="I119"/>
  <c r="H119"/>
  <c r="S20" s="1"/>
  <c r="G119"/>
  <c r="S12" s="1"/>
  <c r="T115"/>
  <c r="S115"/>
  <c r="R115"/>
  <c r="T114"/>
  <c r="S114"/>
  <c r="R114"/>
  <c r="T113"/>
  <c r="S113"/>
  <c r="R113"/>
  <c r="U112"/>
  <c r="T112"/>
  <c r="S112"/>
  <c r="R112"/>
  <c r="U111"/>
  <c r="T111"/>
  <c r="S111"/>
  <c r="R111"/>
  <c r="T110"/>
  <c r="R110"/>
  <c r="T106"/>
  <c r="R106"/>
  <c r="U105"/>
  <c r="T105"/>
  <c r="S105"/>
  <c r="R105"/>
  <c r="U104"/>
  <c r="T104"/>
  <c r="R104"/>
  <c r="T103"/>
  <c r="R103"/>
  <c r="T102"/>
  <c r="S102"/>
  <c r="R102"/>
  <c r="T101"/>
  <c r="S101"/>
  <c r="R101"/>
  <c r="T97"/>
  <c r="R97"/>
  <c r="T96"/>
  <c r="R96"/>
  <c r="U95"/>
  <c r="T95"/>
  <c r="R95"/>
  <c r="T94"/>
  <c r="S94"/>
  <c r="R94"/>
  <c r="T93"/>
  <c r="S93"/>
  <c r="R93"/>
  <c r="T92"/>
  <c r="R92"/>
  <c r="T88"/>
  <c r="R88"/>
  <c r="T87"/>
  <c r="R87"/>
  <c r="T86"/>
  <c r="R86"/>
  <c r="T85"/>
  <c r="R85"/>
  <c r="U84"/>
  <c r="T84"/>
  <c r="R84"/>
  <c r="U83"/>
  <c r="T83"/>
  <c r="R83"/>
  <c r="T79"/>
  <c r="R79"/>
  <c r="U78"/>
  <c r="T78"/>
  <c r="R78"/>
  <c r="U77"/>
  <c r="T77"/>
  <c r="R77"/>
  <c r="U76"/>
  <c r="T76"/>
  <c r="R76"/>
  <c r="U75"/>
  <c r="T75"/>
  <c r="R75"/>
  <c r="T74"/>
  <c r="S74"/>
  <c r="R74"/>
  <c r="T70"/>
  <c r="S70"/>
  <c r="R70"/>
  <c r="T69"/>
  <c r="S69"/>
  <c r="R69"/>
  <c r="T68"/>
  <c r="R68"/>
  <c r="T67"/>
  <c r="R67"/>
  <c r="T66"/>
  <c r="S66"/>
  <c r="R66"/>
  <c r="T65"/>
  <c r="S65"/>
  <c r="R65"/>
  <c r="T61"/>
  <c r="R61"/>
  <c r="T60"/>
  <c r="R60"/>
  <c r="T59"/>
  <c r="R59"/>
  <c r="T58"/>
  <c r="R58"/>
  <c r="T57"/>
  <c r="R57"/>
  <c r="T56"/>
  <c r="R56"/>
  <c r="U52"/>
  <c r="T52"/>
  <c r="R52"/>
  <c r="T51"/>
  <c r="R51"/>
  <c r="T50"/>
  <c r="R50"/>
  <c r="U49"/>
  <c r="T49"/>
  <c r="R49"/>
  <c r="U48"/>
  <c r="T48"/>
  <c r="R48"/>
  <c r="T47"/>
  <c r="R47"/>
  <c r="T43"/>
  <c r="R43"/>
  <c r="U42"/>
  <c r="T42"/>
  <c r="R42"/>
  <c r="U41"/>
  <c r="T41"/>
  <c r="R41"/>
  <c r="U40"/>
  <c r="T40"/>
  <c r="R40"/>
  <c r="U39"/>
  <c r="T39"/>
  <c r="R39"/>
  <c r="T38"/>
  <c r="R38"/>
  <c r="U34"/>
  <c r="T34"/>
  <c r="S34"/>
  <c r="R34"/>
  <c r="U33"/>
  <c r="T33"/>
  <c r="S33"/>
  <c r="R33"/>
  <c r="U32"/>
  <c r="T32"/>
  <c r="R32"/>
  <c r="T31"/>
  <c r="R31"/>
  <c r="T30"/>
  <c r="S30"/>
  <c r="R30"/>
  <c r="T29"/>
  <c r="S29"/>
  <c r="R29"/>
  <c r="U25"/>
  <c r="T25"/>
  <c r="R25"/>
  <c r="T24"/>
  <c r="R24"/>
  <c r="T23"/>
  <c r="R23"/>
  <c r="T22"/>
  <c r="S22"/>
  <c r="R22"/>
  <c r="T21"/>
  <c r="S21"/>
  <c r="R21"/>
  <c r="T20"/>
  <c r="R20"/>
  <c r="U17"/>
  <c r="T17"/>
  <c r="R17"/>
  <c r="T16"/>
  <c r="R16"/>
  <c r="T15"/>
  <c r="R15"/>
  <c r="U14"/>
  <c r="T14"/>
  <c r="R14"/>
  <c r="T13"/>
  <c r="R13"/>
  <c r="T12"/>
  <c r="R12"/>
  <c r="U9"/>
  <c r="T9"/>
  <c r="S6"/>
  <c r="R6"/>
  <c r="S5"/>
  <c r="R5"/>
  <c r="S4"/>
  <c r="R4"/>
  <c r="U9" i="10"/>
  <c r="T9"/>
  <c r="S6"/>
  <c r="R6"/>
  <c r="S5"/>
  <c r="R5"/>
  <c r="S4"/>
  <c r="R4"/>
  <c r="U9" i="14"/>
  <c r="T9"/>
  <c r="S6"/>
  <c r="R6"/>
  <c r="S5"/>
  <c r="R5"/>
  <c r="S4"/>
  <c r="R4"/>
  <c r="U9" i="6"/>
  <c r="T9"/>
  <c r="S6"/>
  <c r="R6"/>
  <c r="S5"/>
  <c r="R5"/>
  <c r="S4"/>
  <c r="R4"/>
  <c r="R130" i="23"/>
  <c r="Q130"/>
  <c r="U106" s="1"/>
  <c r="P130"/>
  <c r="U97" s="1"/>
  <c r="O130"/>
  <c r="U88" s="1"/>
  <c r="N130"/>
  <c r="U79" s="1"/>
  <c r="M130"/>
  <c r="U70" s="1"/>
  <c r="L130"/>
  <c r="U61" s="1"/>
  <c r="K130"/>
  <c r="U52" s="1"/>
  <c r="J130"/>
  <c r="U43" s="1"/>
  <c r="I130"/>
  <c r="U34" s="1"/>
  <c r="H130"/>
  <c r="U25" s="1"/>
  <c r="G130"/>
  <c r="U17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I129"/>
  <c r="U33" s="1"/>
  <c r="H129"/>
  <c r="U24" s="1"/>
  <c r="G129"/>
  <c r="U16" s="1"/>
  <c r="R128"/>
  <c r="U112" s="1"/>
  <c r="Q128"/>
  <c r="U103" s="1"/>
  <c r="P128"/>
  <c r="U94" s="1"/>
  <c r="O128"/>
  <c r="U85" s="1"/>
  <c r="N128"/>
  <c r="U76" s="1"/>
  <c r="M128"/>
  <c r="U67" s="1"/>
  <c r="L128"/>
  <c r="U58" s="1"/>
  <c r="K128"/>
  <c r="U49" s="1"/>
  <c r="J128"/>
  <c r="U40" s="1"/>
  <c r="I128"/>
  <c r="U31" s="1"/>
  <c r="H128"/>
  <c r="U22" s="1"/>
  <c r="G128"/>
  <c r="U14" s="1"/>
  <c r="R127"/>
  <c r="U111" s="1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U13" s="1"/>
  <c r="R126"/>
  <c r="Q126"/>
  <c r="P126"/>
  <c r="U92" s="1"/>
  <c r="O126"/>
  <c r="U83" s="1"/>
  <c r="N126"/>
  <c r="U74" s="1"/>
  <c r="M126"/>
  <c r="L126"/>
  <c r="U56" s="1"/>
  <c r="K126"/>
  <c r="U47" s="1"/>
  <c r="J126"/>
  <c r="U38" s="1"/>
  <c r="I126"/>
  <c r="H126"/>
  <c r="U20" s="1"/>
  <c r="G126"/>
  <c r="U12" s="1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R124"/>
  <c r="S115" s="1"/>
  <c r="P124"/>
  <c r="S97" s="1"/>
  <c r="O124"/>
  <c r="S88" s="1"/>
  <c r="N124"/>
  <c r="S79" s="1"/>
  <c r="M124"/>
  <c r="S70" s="1"/>
  <c r="L124"/>
  <c r="S61" s="1"/>
  <c r="K124"/>
  <c r="S52" s="1"/>
  <c r="J124"/>
  <c r="S43" s="1"/>
  <c r="I124"/>
  <c r="S34" s="1"/>
  <c r="H124"/>
  <c r="S25" s="1"/>
  <c r="G124"/>
  <c r="S17" s="1"/>
  <c r="R123"/>
  <c r="S114" s="1"/>
  <c r="Q123"/>
  <c r="S105" s="1"/>
  <c r="P123"/>
  <c r="O123"/>
  <c r="S87" s="1"/>
  <c r="N123"/>
  <c r="S78" s="1"/>
  <c r="M123"/>
  <c r="S69" s="1"/>
  <c r="L123"/>
  <c r="K123"/>
  <c r="S51" s="1"/>
  <c r="J123"/>
  <c r="S42" s="1"/>
  <c r="I123"/>
  <c r="S33" s="1"/>
  <c r="H123"/>
  <c r="G123"/>
  <c r="R122"/>
  <c r="S113" s="1"/>
  <c r="Q122"/>
  <c r="S104" s="1"/>
  <c r="P122"/>
  <c r="S95" s="1"/>
  <c r="O122"/>
  <c r="S86" s="1"/>
  <c r="N122"/>
  <c r="S77" s="1"/>
  <c r="M122"/>
  <c r="S68" s="1"/>
  <c r="L122"/>
  <c r="S59" s="1"/>
  <c r="K122"/>
  <c r="S50" s="1"/>
  <c r="J122"/>
  <c r="S41" s="1"/>
  <c r="I122"/>
  <c r="H122"/>
  <c r="S23" s="1"/>
  <c r="G122"/>
  <c r="S15" s="1"/>
  <c r="R121"/>
  <c r="S112" s="1"/>
  <c r="Q121"/>
  <c r="S103" s="1"/>
  <c r="P121"/>
  <c r="S94" s="1"/>
  <c r="O121"/>
  <c r="N121"/>
  <c r="S76" s="1"/>
  <c r="M121"/>
  <c r="L121"/>
  <c r="S58" s="1"/>
  <c r="K121"/>
  <c r="J121"/>
  <c r="S40" s="1"/>
  <c r="I121"/>
  <c r="H121"/>
  <c r="S22" s="1"/>
  <c r="G121"/>
  <c r="R120"/>
  <c r="S111" s="1"/>
  <c r="Q120"/>
  <c r="S102" s="1"/>
  <c r="P120"/>
  <c r="S93" s="1"/>
  <c r="O120"/>
  <c r="S84" s="1"/>
  <c r="N120"/>
  <c r="S75" s="1"/>
  <c r="M120"/>
  <c r="S66" s="1"/>
  <c r="L120"/>
  <c r="S57" s="1"/>
  <c r="K120"/>
  <c r="S48" s="1"/>
  <c r="J120"/>
  <c r="S39" s="1"/>
  <c r="I120"/>
  <c r="S30" s="1"/>
  <c r="H120"/>
  <c r="S21" s="1"/>
  <c r="G120"/>
  <c r="S13" s="1"/>
  <c r="R119"/>
  <c r="S110" s="1"/>
  <c r="Q119"/>
  <c r="S101" s="1"/>
  <c r="P119"/>
  <c r="P132" s="1"/>
  <c r="O119"/>
  <c r="S83" s="1"/>
  <c r="N119"/>
  <c r="M119"/>
  <c r="S65" s="1"/>
  <c r="L119"/>
  <c r="L132" s="1"/>
  <c r="K119"/>
  <c r="S47" s="1"/>
  <c r="J119"/>
  <c r="J132" s="1"/>
  <c r="I119"/>
  <c r="S29" s="1"/>
  <c r="H119"/>
  <c r="H132" s="1"/>
  <c r="G119"/>
  <c r="U115"/>
  <c r="T115"/>
  <c r="R115"/>
  <c r="T114"/>
  <c r="R114"/>
  <c r="T113"/>
  <c r="R113"/>
  <c r="T112"/>
  <c r="R112"/>
  <c r="T111"/>
  <c r="R111"/>
  <c r="U110"/>
  <c r="T110"/>
  <c r="R110"/>
  <c r="T106"/>
  <c r="R106"/>
  <c r="T105"/>
  <c r="R105"/>
  <c r="T104"/>
  <c r="R104"/>
  <c r="T103"/>
  <c r="R103"/>
  <c r="T102"/>
  <c r="R102"/>
  <c r="U101"/>
  <c r="T101"/>
  <c r="R101"/>
  <c r="T97"/>
  <c r="R97"/>
  <c r="T96"/>
  <c r="S96"/>
  <c r="R96"/>
  <c r="T95"/>
  <c r="R95"/>
  <c r="T94"/>
  <c r="R94"/>
  <c r="T93"/>
  <c r="R93"/>
  <c r="T92"/>
  <c r="S92"/>
  <c r="R92"/>
  <c r="T88"/>
  <c r="R88"/>
  <c r="T87"/>
  <c r="R87"/>
  <c r="T86"/>
  <c r="R86"/>
  <c r="T85"/>
  <c r="S85"/>
  <c r="R85"/>
  <c r="T84"/>
  <c r="R84"/>
  <c r="T83"/>
  <c r="R83"/>
  <c r="T79"/>
  <c r="R79"/>
  <c r="T78"/>
  <c r="R78"/>
  <c r="T77"/>
  <c r="R77"/>
  <c r="T76"/>
  <c r="R76"/>
  <c r="T75"/>
  <c r="R75"/>
  <c r="T74"/>
  <c r="R74"/>
  <c r="T70"/>
  <c r="R70"/>
  <c r="T69"/>
  <c r="R69"/>
  <c r="T68"/>
  <c r="R68"/>
  <c r="T67"/>
  <c r="S67"/>
  <c r="R67"/>
  <c r="T66"/>
  <c r="R66"/>
  <c r="U65"/>
  <c r="T65"/>
  <c r="R65"/>
  <c r="T61"/>
  <c r="R61"/>
  <c r="T60"/>
  <c r="S60"/>
  <c r="R60"/>
  <c r="T59"/>
  <c r="R59"/>
  <c r="T58"/>
  <c r="R58"/>
  <c r="T57"/>
  <c r="R57"/>
  <c r="T56"/>
  <c r="S56"/>
  <c r="R56"/>
  <c r="T52"/>
  <c r="R52"/>
  <c r="T51"/>
  <c r="R51"/>
  <c r="T50"/>
  <c r="R50"/>
  <c r="T49"/>
  <c r="S49"/>
  <c r="R49"/>
  <c r="T48"/>
  <c r="R48"/>
  <c r="T47"/>
  <c r="R47"/>
  <c r="T43"/>
  <c r="R43"/>
  <c r="U42"/>
  <c r="T42"/>
  <c r="R42"/>
  <c r="T41"/>
  <c r="R41"/>
  <c r="T40"/>
  <c r="R40"/>
  <c r="T39"/>
  <c r="R39"/>
  <c r="T38"/>
  <c r="R38"/>
  <c r="T34"/>
  <c r="R34"/>
  <c r="T33"/>
  <c r="R33"/>
  <c r="T32"/>
  <c r="S32"/>
  <c r="R32"/>
  <c r="T31"/>
  <c r="S31"/>
  <c r="R31"/>
  <c r="T30"/>
  <c r="R30"/>
  <c r="U29"/>
  <c r="T29"/>
  <c r="R29"/>
  <c r="T25"/>
  <c r="R25"/>
  <c r="T24"/>
  <c r="S24"/>
  <c r="R24"/>
  <c r="T23"/>
  <c r="R23"/>
  <c r="T22"/>
  <c r="R22"/>
  <c r="T21"/>
  <c r="R21"/>
  <c r="T20"/>
  <c r="S20"/>
  <c r="R20"/>
  <c r="T17"/>
  <c r="R17"/>
  <c r="T16"/>
  <c r="R16"/>
  <c r="T15"/>
  <c r="R15"/>
  <c r="T14"/>
  <c r="S14"/>
  <c r="R14"/>
  <c r="T13"/>
  <c r="R13"/>
  <c r="T12"/>
  <c r="R12"/>
  <c r="U9"/>
  <c r="T9"/>
  <c r="S6"/>
  <c r="R6"/>
  <c r="S5"/>
  <c r="R5"/>
  <c r="S4"/>
  <c r="R4"/>
  <c r="R130" i="22"/>
  <c r="U115" s="1"/>
  <c r="Q130"/>
  <c r="U106" s="1"/>
  <c r="P130"/>
  <c r="U97" s="1"/>
  <c r="O130"/>
  <c r="U88" s="1"/>
  <c r="N130"/>
  <c r="U79" s="1"/>
  <c r="M130"/>
  <c r="U70" s="1"/>
  <c r="L130"/>
  <c r="K130"/>
  <c r="U52" s="1"/>
  <c r="J130"/>
  <c r="U43" s="1"/>
  <c r="I130"/>
  <c r="U34" s="1"/>
  <c r="H130"/>
  <c r="U25" s="1"/>
  <c r="G130"/>
  <c r="U17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U33" s="1"/>
  <c r="H129"/>
  <c r="U24" s="1"/>
  <c r="G129"/>
  <c r="U16" s="1"/>
  <c r="R128"/>
  <c r="U112" s="1"/>
  <c r="Q128"/>
  <c r="U103" s="1"/>
  <c r="P128"/>
  <c r="U94" s="1"/>
  <c r="O128"/>
  <c r="N128"/>
  <c r="U76" s="1"/>
  <c r="M128"/>
  <c r="U67" s="1"/>
  <c r="L128"/>
  <c r="U58" s="1"/>
  <c r="K128"/>
  <c r="U49" s="1"/>
  <c r="J128"/>
  <c r="U40" s="1"/>
  <c r="I128"/>
  <c r="U31" s="1"/>
  <c r="H128"/>
  <c r="U22" s="1"/>
  <c r="G128"/>
  <c r="R127"/>
  <c r="U111" s="1"/>
  <c r="Q127"/>
  <c r="U102" s="1"/>
  <c r="P127"/>
  <c r="U93" s="1"/>
  <c r="O127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R126"/>
  <c r="U110" s="1"/>
  <c r="Q126"/>
  <c r="U101" s="1"/>
  <c r="P126"/>
  <c r="O126"/>
  <c r="U83" s="1"/>
  <c r="N126"/>
  <c r="U74" s="1"/>
  <c r="M126"/>
  <c r="U65" s="1"/>
  <c r="L126"/>
  <c r="U56" s="1"/>
  <c r="K126"/>
  <c r="U47" s="1"/>
  <c r="J126"/>
  <c r="U38" s="1"/>
  <c r="I126"/>
  <c r="U29" s="1"/>
  <c r="H126"/>
  <c r="U20" s="1"/>
  <c r="G126"/>
  <c r="U12" s="1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R124"/>
  <c r="P124"/>
  <c r="S97" s="1"/>
  <c r="O124"/>
  <c r="N124"/>
  <c r="M124"/>
  <c r="L124"/>
  <c r="S61" s="1"/>
  <c r="K124"/>
  <c r="S52" s="1"/>
  <c r="J124"/>
  <c r="S43" s="1"/>
  <c r="I124"/>
  <c r="S34" s="1"/>
  <c r="H124"/>
  <c r="S25" s="1"/>
  <c r="G124"/>
  <c r="S17" s="1"/>
  <c r="R123"/>
  <c r="Q123"/>
  <c r="S105" s="1"/>
  <c r="P123"/>
  <c r="S96" s="1"/>
  <c r="O123"/>
  <c r="S87" s="1"/>
  <c r="N123"/>
  <c r="S78" s="1"/>
  <c r="M123"/>
  <c r="S69" s="1"/>
  <c r="L123"/>
  <c r="S60" s="1"/>
  <c r="K123"/>
  <c r="S51" s="1"/>
  <c r="J123"/>
  <c r="S42" s="1"/>
  <c r="I123"/>
  <c r="S33" s="1"/>
  <c r="H123"/>
  <c r="S24" s="1"/>
  <c r="G123"/>
  <c r="S16" s="1"/>
  <c r="R122"/>
  <c r="S113" s="1"/>
  <c r="Q122"/>
  <c r="S104" s="1"/>
  <c r="P122"/>
  <c r="S95" s="1"/>
  <c r="O122"/>
  <c r="S86" s="1"/>
  <c r="N122"/>
  <c r="M122"/>
  <c r="S68" s="1"/>
  <c r="L122"/>
  <c r="S59" s="1"/>
  <c r="K122"/>
  <c r="J122"/>
  <c r="S41" s="1"/>
  <c r="I122"/>
  <c r="S32" s="1"/>
  <c r="H122"/>
  <c r="S23" s="1"/>
  <c r="G122"/>
  <c r="S15" s="1"/>
  <c r="R121"/>
  <c r="S112" s="1"/>
  <c r="Q121"/>
  <c r="S103" s="1"/>
  <c r="P121"/>
  <c r="S94" s="1"/>
  <c r="O121"/>
  <c r="S85" s="1"/>
  <c r="N121"/>
  <c r="M121"/>
  <c r="S67" s="1"/>
  <c r="L121"/>
  <c r="S58" s="1"/>
  <c r="K121"/>
  <c r="J121"/>
  <c r="S40" s="1"/>
  <c r="I121"/>
  <c r="S31" s="1"/>
  <c r="H121"/>
  <c r="S22" s="1"/>
  <c r="G121"/>
  <c r="S14" s="1"/>
  <c r="R120"/>
  <c r="Q120"/>
  <c r="S102" s="1"/>
  <c r="P120"/>
  <c r="S93" s="1"/>
  <c r="O120"/>
  <c r="S84" s="1"/>
  <c r="N120"/>
  <c r="M120"/>
  <c r="S66" s="1"/>
  <c r="L120"/>
  <c r="S57" s="1"/>
  <c r="K120"/>
  <c r="S48" s="1"/>
  <c r="J120"/>
  <c r="I120"/>
  <c r="S30" s="1"/>
  <c r="H120"/>
  <c r="S21" s="1"/>
  <c r="G120"/>
  <c r="S13" s="1"/>
  <c r="R119"/>
  <c r="Q119"/>
  <c r="P119"/>
  <c r="P132" s="1"/>
  <c r="O119"/>
  <c r="O132" s="1"/>
  <c r="N119"/>
  <c r="S74" s="1"/>
  <c r="M119"/>
  <c r="L119"/>
  <c r="L132" s="1"/>
  <c r="K119"/>
  <c r="K132" s="1"/>
  <c r="J119"/>
  <c r="I119"/>
  <c r="H119"/>
  <c r="H132" s="1"/>
  <c r="G119"/>
  <c r="S12" s="1"/>
  <c r="T115"/>
  <c r="S115"/>
  <c r="R115"/>
  <c r="T114"/>
  <c r="S114"/>
  <c r="R114"/>
  <c r="T113"/>
  <c r="R113"/>
  <c r="T112"/>
  <c r="R112"/>
  <c r="T111"/>
  <c r="S111"/>
  <c r="R111"/>
  <c r="T110"/>
  <c r="S110"/>
  <c r="R110"/>
  <c r="T106"/>
  <c r="R106"/>
  <c r="T105"/>
  <c r="R105"/>
  <c r="T104"/>
  <c r="R104"/>
  <c r="T103"/>
  <c r="R103"/>
  <c r="T102"/>
  <c r="R102"/>
  <c r="T101"/>
  <c r="R101"/>
  <c r="T97"/>
  <c r="R97"/>
  <c r="T96"/>
  <c r="R96"/>
  <c r="T95"/>
  <c r="R95"/>
  <c r="T94"/>
  <c r="R94"/>
  <c r="T93"/>
  <c r="R93"/>
  <c r="U92"/>
  <c r="T92"/>
  <c r="R92"/>
  <c r="T88"/>
  <c r="S88"/>
  <c r="R88"/>
  <c r="T87"/>
  <c r="R87"/>
  <c r="T86"/>
  <c r="R86"/>
  <c r="U85"/>
  <c r="T85"/>
  <c r="R85"/>
  <c r="U84"/>
  <c r="T84"/>
  <c r="R84"/>
  <c r="T83"/>
  <c r="R83"/>
  <c r="T79"/>
  <c r="S79"/>
  <c r="R79"/>
  <c r="T78"/>
  <c r="R78"/>
  <c r="T77"/>
  <c r="S77"/>
  <c r="R77"/>
  <c r="T76"/>
  <c r="S76"/>
  <c r="R76"/>
  <c r="T75"/>
  <c r="S75"/>
  <c r="R75"/>
  <c r="T74"/>
  <c r="R74"/>
  <c r="T70"/>
  <c r="S70"/>
  <c r="R70"/>
  <c r="T69"/>
  <c r="R69"/>
  <c r="T68"/>
  <c r="R68"/>
  <c r="T67"/>
  <c r="R67"/>
  <c r="T66"/>
  <c r="R66"/>
  <c r="T65"/>
  <c r="R65"/>
  <c r="U61"/>
  <c r="T61"/>
  <c r="R61"/>
  <c r="T60"/>
  <c r="R60"/>
  <c r="T59"/>
  <c r="R59"/>
  <c r="T58"/>
  <c r="R58"/>
  <c r="T57"/>
  <c r="R57"/>
  <c r="T56"/>
  <c r="R56"/>
  <c r="T52"/>
  <c r="R52"/>
  <c r="T51"/>
  <c r="R51"/>
  <c r="T50"/>
  <c r="S50"/>
  <c r="R50"/>
  <c r="T49"/>
  <c r="S49"/>
  <c r="R49"/>
  <c r="T48"/>
  <c r="R48"/>
  <c r="T47"/>
  <c r="R47"/>
  <c r="T43"/>
  <c r="R43"/>
  <c r="T42"/>
  <c r="R42"/>
  <c r="T41"/>
  <c r="R41"/>
  <c r="T40"/>
  <c r="R40"/>
  <c r="T39"/>
  <c r="S39"/>
  <c r="R39"/>
  <c r="T38"/>
  <c r="S38"/>
  <c r="R38"/>
  <c r="T34"/>
  <c r="R34"/>
  <c r="T33"/>
  <c r="R33"/>
  <c r="T32"/>
  <c r="R32"/>
  <c r="T31"/>
  <c r="R31"/>
  <c r="T30"/>
  <c r="R30"/>
  <c r="T29"/>
  <c r="R29"/>
  <c r="T25"/>
  <c r="R25"/>
  <c r="T24"/>
  <c r="R24"/>
  <c r="T23"/>
  <c r="R23"/>
  <c r="T22"/>
  <c r="R22"/>
  <c r="T21"/>
  <c r="R21"/>
  <c r="T20"/>
  <c r="R20"/>
  <c r="T17"/>
  <c r="R17"/>
  <c r="T16"/>
  <c r="R16"/>
  <c r="T15"/>
  <c r="R15"/>
  <c r="U14"/>
  <c r="T14"/>
  <c r="R14"/>
  <c r="U13"/>
  <c r="T13"/>
  <c r="R13"/>
  <c r="T12"/>
  <c r="R12"/>
  <c r="U9"/>
  <c r="T9"/>
  <c r="S6"/>
  <c r="R6"/>
  <c r="S5"/>
  <c r="R5"/>
  <c r="S4"/>
  <c r="R4"/>
  <c r="R130" i="21"/>
  <c r="U115" s="1"/>
  <c r="Q130"/>
  <c r="U106" s="1"/>
  <c r="P130"/>
  <c r="U97" s="1"/>
  <c r="O130"/>
  <c r="U88" s="1"/>
  <c r="N130"/>
  <c r="U79" s="1"/>
  <c r="M130"/>
  <c r="U70" s="1"/>
  <c r="L130"/>
  <c r="U61" s="1"/>
  <c r="K130"/>
  <c r="U52" s="1"/>
  <c r="J130"/>
  <c r="U43" s="1"/>
  <c r="I130"/>
  <c r="U34" s="1"/>
  <c r="H130"/>
  <c r="U25" s="1"/>
  <c r="G130"/>
  <c r="U17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U33" s="1"/>
  <c r="H129"/>
  <c r="U24" s="1"/>
  <c r="G129"/>
  <c r="U16" s="1"/>
  <c r="R128"/>
  <c r="Q128"/>
  <c r="U103" s="1"/>
  <c r="P128"/>
  <c r="U94" s="1"/>
  <c r="O128"/>
  <c r="N128"/>
  <c r="U76" s="1"/>
  <c r="M128"/>
  <c r="U67" s="1"/>
  <c r="L128"/>
  <c r="U58" s="1"/>
  <c r="K128"/>
  <c r="U49" s="1"/>
  <c r="J128"/>
  <c r="U40" s="1"/>
  <c r="I128"/>
  <c r="U31" s="1"/>
  <c r="H128"/>
  <c r="U22" s="1"/>
  <c r="G128"/>
  <c r="U14" s="1"/>
  <c r="R127"/>
  <c r="U111" s="1"/>
  <c r="Q127"/>
  <c r="U102" s="1"/>
  <c r="P127"/>
  <c r="U93" s="1"/>
  <c r="O127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R126"/>
  <c r="U110" s="1"/>
  <c r="Q126"/>
  <c r="U101" s="1"/>
  <c r="P126"/>
  <c r="U92" s="1"/>
  <c r="O126"/>
  <c r="U83" s="1"/>
  <c r="N126"/>
  <c r="U74" s="1"/>
  <c r="M126"/>
  <c r="U65" s="1"/>
  <c r="L126"/>
  <c r="U56" s="1"/>
  <c r="K126"/>
  <c r="U47" s="1"/>
  <c r="J126"/>
  <c r="U38" s="1"/>
  <c r="I126"/>
  <c r="U29" s="1"/>
  <c r="H126"/>
  <c r="U20" s="1"/>
  <c r="G126"/>
  <c r="U12" s="1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R124"/>
  <c r="P124"/>
  <c r="S97" s="1"/>
  <c r="O124"/>
  <c r="S88" s="1"/>
  <c r="N124"/>
  <c r="S79" s="1"/>
  <c r="M124"/>
  <c r="S70" s="1"/>
  <c r="L124"/>
  <c r="S61" s="1"/>
  <c r="K124"/>
  <c r="S52" s="1"/>
  <c r="J124"/>
  <c r="S43" s="1"/>
  <c r="I124"/>
  <c r="H124"/>
  <c r="S25" s="1"/>
  <c r="G124"/>
  <c r="S17" s="1"/>
  <c r="R123"/>
  <c r="S114" s="1"/>
  <c r="Q123"/>
  <c r="P123"/>
  <c r="S96" s="1"/>
  <c r="O123"/>
  <c r="S87" s="1"/>
  <c r="N123"/>
  <c r="M123"/>
  <c r="S69" s="1"/>
  <c r="L123"/>
  <c r="S60" s="1"/>
  <c r="K123"/>
  <c r="S51" s="1"/>
  <c r="J123"/>
  <c r="I123"/>
  <c r="S33" s="1"/>
  <c r="H123"/>
  <c r="S24" s="1"/>
  <c r="G123"/>
  <c r="S16" s="1"/>
  <c r="R122"/>
  <c r="S113" s="1"/>
  <c r="Q122"/>
  <c r="S104" s="1"/>
  <c r="P122"/>
  <c r="S95" s="1"/>
  <c r="O122"/>
  <c r="S86" s="1"/>
  <c r="N122"/>
  <c r="S77" s="1"/>
  <c r="M122"/>
  <c r="S68" s="1"/>
  <c r="L122"/>
  <c r="S59" s="1"/>
  <c r="K122"/>
  <c r="S50" s="1"/>
  <c r="J122"/>
  <c r="I122"/>
  <c r="S32" s="1"/>
  <c r="H122"/>
  <c r="S23" s="1"/>
  <c r="G122"/>
  <c r="S15" s="1"/>
  <c r="R121"/>
  <c r="S112" s="1"/>
  <c r="Q121"/>
  <c r="S103" s="1"/>
  <c r="P121"/>
  <c r="S94" s="1"/>
  <c r="O121"/>
  <c r="S85" s="1"/>
  <c r="N121"/>
  <c r="S76" s="1"/>
  <c r="M121"/>
  <c r="L121"/>
  <c r="S58" s="1"/>
  <c r="K121"/>
  <c r="S49" s="1"/>
  <c r="J121"/>
  <c r="S40" s="1"/>
  <c r="I121"/>
  <c r="S31" s="1"/>
  <c r="H121"/>
  <c r="S22" s="1"/>
  <c r="G121"/>
  <c r="R120"/>
  <c r="Q120"/>
  <c r="S102" s="1"/>
  <c r="P120"/>
  <c r="S93" s="1"/>
  <c r="O120"/>
  <c r="S84" s="1"/>
  <c r="N120"/>
  <c r="S75" s="1"/>
  <c r="M120"/>
  <c r="S66" s="1"/>
  <c r="L120"/>
  <c r="S57" s="1"/>
  <c r="K120"/>
  <c r="S48" s="1"/>
  <c r="J120"/>
  <c r="S39" s="1"/>
  <c r="I120"/>
  <c r="H120"/>
  <c r="S21" s="1"/>
  <c r="G120"/>
  <c r="S13" s="1"/>
  <c r="R119"/>
  <c r="S110" s="1"/>
  <c r="Q119"/>
  <c r="P119"/>
  <c r="O119"/>
  <c r="O132" s="1"/>
  <c r="N119"/>
  <c r="S74" s="1"/>
  <c r="M119"/>
  <c r="S65" s="1"/>
  <c r="L119"/>
  <c r="K119"/>
  <c r="K132" s="1"/>
  <c r="J119"/>
  <c r="S38" s="1"/>
  <c r="I119"/>
  <c r="S29" s="1"/>
  <c r="H119"/>
  <c r="G119"/>
  <c r="T115"/>
  <c r="S115"/>
  <c r="R115"/>
  <c r="T114"/>
  <c r="R114"/>
  <c r="T113"/>
  <c r="R113"/>
  <c r="U112"/>
  <c r="T112"/>
  <c r="R112"/>
  <c r="T111"/>
  <c r="S111"/>
  <c r="R111"/>
  <c r="T110"/>
  <c r="R110"/>
  <c r="T106"/>
  <c r="R106"/>
  <c r="T105"/>
  <c r="S105"/>
  <c r="R105"/>
  <c r="T104"/>
  <c r="R104"/>
  <c r="T103"/>
  <c r="R103"/>
  <c r="T102"/>
  <c r="R102"/>
  <c r="T101"/>
  <c r="S101"/>
  <c r="R101"/>
  <c r="T97"/>
  <c r="R97"/>
  <c r="T96"/>
  <c r="R96"/>
  <c r="T95"/>
  <c r="R95"/>
  <c r="T94"/>
  <c r="R94"/>
  <c r="T93"/>
  <c r="R93"/>
  <c r="T92"/>
  <c r="R92"/>
  <c r="T88"/>
  <c r="R88"/>
  <c r="T87"/>
  <c r="R87"/>
  <c r="T86"/>
  <c r="R86"/>
  <c r="U85"/>
  <c r="T85"/>
  <c r="R85"/>
  <c r="U84"/>
  <c r="T84"/>
  <c r="R84"/>
  <c r="T83"/>
  <c r="R83"/>
  <c r="T79"/>
  <c r="R79"/>
  <c r="T78"/>
  <c r="S78"/>
  <c r="R78"/>
  <c r="T77"/>
  <c r="R77"/>
  <c r="T76"/>
  <c r="R76"/>
  <c r="T75"/>
  <c r="R75"/>
  <c r="T74"/>
  <c r="R74"/>
  <c r="T70"/>
  <c r="R70"/>
  <c r="T69"/>
  <c r="R69"/>
  <c r="T68"/>
  <c r="R68"/>
  <c r="T67"/>
  <c r="S67"/>
  <c r="R67"/>
  <c r="T66"/>
  <c r="R66"/>
  <c r="T65"/>
  <c r="R65"/>
  <c r="T61"/>
  <c r="R61"/>
  <c r="T60"/>
  <c r="R60"/>
  <c r="T59"/>
  <c r="R59"/>
  <c r="T58"/>
  <c r="R58"/>
  <c r="T57"/>
  <c r="R57"/>
  <c r="T56"/>
  <c r="R56"/>
  <c r="T52"/>
  <c r="R52"/>
  <c r="T51"/>
  <c r="R51"/>
  <c r="T50"/>
  <c r="R50"/>
  <c r="T49"/>
  <c r="R49"/>
  <c r="T48"/>
  <c r="R48"/>
  <c r="T47"/>
  <c r="R47"/>
  <c r="T43"/>
  <c r="R43"/>
  <c r="T42"/>
  <c r="S42"/>
  <c r="R42"/>
  <c r="T41"/>
  <c r="S41"/>
  <c r="R41"/>
  <c r="T40"/>
  <c r="R40"/>
  <c r="T39"/>
  <c r="R39"/>
  <c r="T38"/>
  <c r="R38"/>
  <c r="T34"/>
  <c r="S34"/>
  <c r="R34"/>
  <c r="T33"/>
  <c r="R33"/>
  <c r="T32"/>
  <c r="R32"/>
  <c r="T31"/>
  <c r="R31"/>
  <c r="T30"/>
  <c r="S30"/>
  <c r="R30"/>
  <c r="T29"/>
  <c r="R29"/>
  <c r="T25"/>
  <c r="R25"/>
  <c r="T24"/>
  <c r="R24"/>
  <c r="T23"/>
  <c r="R23"/>
  <c r="T22"/>
  <c r="R22"/>
  <c r="T21"/>
  <c r="R21"/>
  <c r="T20"/>
  <c r="R20"/>
  <c r="T17"/>
  <c r="R17"/>
  <c r="T16"/>
  <c r="R16"/>
  <c r="T15"/>
  <c r="R15"/>
  <c r="T14"/>
  <c r="R14"/>
  <c r="U13"/>
  <c r="T13"/>
  <c r="R13"/>
  <c r="T12"/>
  <c r="R12"/>
  <c r="U9"/>
  <c r="T9"/>
  <c r="S6"/>
  <c r="R6"/>
  <c r="S5"/>
  <c r="R5"/>
  <c r="S4"/>
  <c r="R4"/>
  <c r="R130" i="20"/>
  <c r="U115" s="1"/>
  <c r="Q130"/>
  <c r="U106" s="1"/>
  <c r="P130"/>
  <c r="U97" s="1"/>
  <c r="O130"/>
  <c r="U88" s="1"/>
  <c r="N130"/>
  <c r="U79" s="1"/>
  <c r="M130"/>
  <c r="U70" s="1"/>
  <c r="L130"/>
  <c r="U61" s="1"/>
  <c r="K130"/>
  <c r="U52" s="1"/>
  <c r="J130"/>
  <c r="U43" s="1"/>
  <c r="I130"/>
  <c r="U34" s="1"/>
  <c r="H130"/>
  <c r="U25" s="1"/>
  <c r="G130"/>
  <c r="U17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U33" s="1"/>
  <c r="H129"/>
  <c r="U24" s="1"/>
  <c r="G129"/>
  <c r="U16" s="1"/>
  <c r="R128"/>
  <c r="U112" s="1"/>
  <c r="Q128"/>
  <c r="U103" s="1"/>
  <c r="P128"/>
  <c r="U94" s="1"/>
  <c r="O128"/>
  <c r="U85" s="1"/>
  <c r="N128"/>
  <c r="U76" s="1"/>
  <c r="M128"/>
  <c r="U67" s="1"/>
  <c r="L128"/>
  <c r="U58" s="1"/>
  <c r="K128"/>
  <c r="U49" s="1"/>
  <c r="J128"/>
  <c r="U40" s="1"/>
  <c r="I128"/>
  <c r="U31" s="1"/>
  <c r="H128"/>
  <c r="U22" s="1"/>
  <c r="G128"/>
  <c r="U14" s="1"/>
  <c r="R127"/>
  <c r="U111" s="1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U13" s="1"/>
  <c r="R126"/>
  <c r="U110" s="1"/>
  <c r="Q126"/>
  <c r="U101" s="1"/>
  <c r="P126"/>
  <c r="U92" s="1"/>
  <c r="O126"/>
  <c r="U83" s="1"/>
  <c r="N126"/>
  <c r="U74" s="1"/>
  <c r="M126"/>
  <c r="U65" s="1"/>
  <c r="L126"/>
  <c r="U56" s="1"/>
  <c r="K126"/>
  <c r="U47" s="1"/>
  <c r="J126"/>
  <c r="U38" s="1"/>
  <c r="I126"/>
  <c r="U29" s="1"/>
  <c r="H126"/>
  <c r="U20" s="1"/>
  <c r="G126"/>
  <c r="U12" s="1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R124"/>
  <c r="P124"/>
  <c r="S97" s="1"/>
  <c r="O124"/>
  <c r="S88" s="1"/>
  <c r="N124"/>
  <c r="S79" s="1"/>
  <c r="M124"/>
  <c r="S70" s="1"/>
  <c r="L124"/>
  <c r="S61" s="1"/>
  <c r="K124"/>
  <c r="S52" s="1"/>
  <c r="J124"/>
  <c r="S43" s="1"/>
  <c r="I124"/>
  <c r="S34" s="1"/>
  <c r="H124"/>
  <c r="S25" s="1"/>
  <c r="G124"/>
  <c r="S17" s="1"/>
  <c r="R123"/>
  <c r="S114" s="1"/>
  <c r="Q123"/>
  <c r="S105" s="1"/>
  <c r="P123"/>
  <c r="O123"/>
  <c r="S87" s="1"/>
  <c r="N123"/>
  <c r="S78" s="1"/>
  <c r="M123"/>
  <c r="S69" s="1"/>
  <c r="L123"/>
  <c r="S60" s="1"/>
  <c r="K123"/>
  <c r="S51" s="1"/>
  <c r="J123"/>
  <c r="S42" s="1"/>
  <c r="I123"/>
  <c r="S33" s="1"/>
  <c r="H123"/>
  <c r="S24" s="1"/>
  <c r="G123"/>
  <c r="S16" s="1"/>
  <c r="R122"/>
  <c r="S113" s="1"/>
  <c r="Q122"/>
  <c r="S104" s="1"/>
  <c r="P122"/>
  <c r="S95" s="1"/>
  <c r="O122"/>
  <c r="S86" s="1"/>
  <c r="N122"/>
  <c r="S77" s="1"/>
  <c r="M122"/>
  <c r="S68" s="1"/>
  <c r="L122"/>
  <c r="S59" s="1"/>
  <c r="K122"/>
  <c r="S50" s="1"/>
  <c r="J122"/>
  <c r="S41" s="1"/>
  <c r="I122"/>
  <c r="H122"/>
  <c r="S23" s="1"/>
  <c r="G122"/>
  <c r="S15" s="1"/>
  <c r="R121"/>
  <c r="S112" s="1"/>
  <c r="Q121"/>
  <c r="S103" s="1"/>
  <c r="P121"/>
  <c r="S94" s="1"/>
  <c r="O121"/>
  <c r="S85" s="1"/>
  <c r="N121"/>
  <c r="S76" s="1"/>
  <c r="M121"/>
  <c r="S67" s="1"/>
  <c r="L121"/>
  <c r="S58" s="1"/>
  <c r="K121"/>
  <c r="S49" s="1"/>
  <c r="J121"/>
  <c r="S40" s="1"/>
  <c r="I121"/>
  <c r="S31" s="1"/>
  <c r="H121"/>
  <c r="S22" s="1"/>
  <c r="G121"/>
  <c r="R120"/>
  <c r="S111" s="1"/>
  <c r="Q120"/>
  <c r="S102" s="1"/>
  <c r="P120"/>
  <c r="S93" s="1"/>
  <c r="O120"/>
  <c r="S84" s="1"/>
  <c r="N120"/>
  <c r="S75" s="1"/>
  <c r="M120"/>
  <c r="S66" s="1"/>
  <c r="L120"/>
  <c r="S57" s="1"/>
  <c r="K120"/>
  <c r="S48" s="1"/>
  <c r="J120"/>
  <c r="S39" s="1"/>
  <c r="I120"/>
  <c r="S30" s="1"/>
  <c r="H120"/>
  <c r="S21" s="1"/>
  <c r="G120"/>
  <c r="S13" s="1"/>
  <c r="R119"/>
  <c r="S110" s="1"/>
  <c r="Q119"/>
  <c r="S101" s="1"/>
  <c r="P119"/>
  <c r="O119"/>
  <c r="N119"/>
  <c r="S74" s="1"/>
  <c r="M119"/>
  <c r="S65" s="1"/>
  <c r="L119"/>
  <c r="K119"/>
  <c r="J119"/>
  <c r="S38" s="1"/>
  <c r="I119"/>
  <c r="S29" s="1"/>
  <c r="H119"/>
  <c r="G119"/>
  <c r="T115"/>
  <c r="S115"/>
  <c r="R115"/>
  <c r="T114"/>
  <c r="R114"/>
  <c r="T113"/>
  <c r="R113"/>
  <c r="T112"/>
  <c r="R112"/>
  <c r="T111"/>
  <c r="R111"/>
  <c r="T110"/>
  <c r="R110"/>
  <c r="T106"/>
  <c r="R106"/>
  <c r="T105"/>
  <c r="R105"/>
  <c r="T104"/>
  <c r="R104"/>
  <c r="T103"/>
  <c r="R103"/>
  <c r="T102"/>
  <c r="R102"/>
  <c r="T101"/>
  <c r="R101"/>
  <c r="T97"/>
  <c r="R97"/>
  <c r="T96"/>
  <c r="S96"/>
  <c r="R96"/>
  <c r="T95"/>
  <c r="R95"/>
  <c r="T94"/>
  <c r="R94"/>
  <c r="T93"/>
  <c r="R93"/>
  <c r="T92"/>
  <c r="R92"/>
  <c r="T88"/>
  <c r="R88"/>
  <c r="T87"/>
  <c r="R87"/>
  <c r="T86"/>
  <c r="R86"/>
  <c r="T85"/>
  <c r="R85"/>
  <c r="T84"/>
  <c r="R84"/>
  <c r="T83"/>
  <c r="R83"/>
  <c r="T79"/>
  <c r="R79"/>
  <c r="T78"/>
  <c r="R78"/>
  <c r="T77"/>
  <c r="R77"/>
  <c r="T76"/>
  <c r="R76"/>
  <c r="T75"/>
  <c r="R75"/>
  <c r="T74"/>
  <c r="R74"/>
  <c r="T70"/>
  <c r="R70"/>
  <c r="T69"/>
  <c r="R69"/>
  <c r="T68"/>
  <c r="R68"/>
  <c r="T67"/>
  <c r="R67"/>
  <c r="T66"/>
  <c r="R66"/>
  <c r="T65"/>
  <c r="R65"/>
  <c r="T61"/>
  <c r="R61"/>
  <c r="T60"/>
  <c r="R60"/>
  <c r="T59"/>
  <c r="R59"/>
  <c r="T58"/>
  <c r="R58"/>
  <c r="T57"/>
  <c r="R57"/>
  <c r="T56"/>
  <c r="R56"/>
  <c r="T52"/>
  <c r="R52"/>
  <c r="T51"/>
  <c r="R51"/>
  <c r="T50"/>
  <c r="R50"/>
  <c r="T49"/>
  <c r="R49"/>
  <c r="T48"/>
  <c r="R48"/>
  <c r="T47"/>
  <c r="R47"/>
  <c r="T43"/>
  <c r="R43"/>
  <c r="T42"/>
  <c r="R42"/>
  <c r="T41"/>
  <c r="R41"/>
  <c r="T40"/>
  <c r="R40"/>
  <c r="T39"/>
  <c r="R39"/>
  <c r="T38"/>
  <c r="R38"/>
  <c r="T34"/>
  <c r="R34"/>
  <c r="T33"/>
  <c r="R33"/>
  <c r="T32"/>
  <c r="S32"/>
  <c r="R32"/>
  <c r="T31"/>
  <c r="R31"/>
  <c r="T30"/>
  <c r="R30"/>
  <c r="T29"/>
  <c r="R29"/>
  <c r="T25"/>
  <c r="R25"/>
  <c r="T24"/>
  <c r="R24"/>
  <c r="T23"/>
  <c r="R23"/>
  <c r="T22"/>
  <c r="R22"/>
  <c r="T21"/>
  <c r="R21"/>
  <c r="T20"/>
  <c r="R20"/>
  <c r="T17"/>
  <c r="R17"/>
  <c r="T16"/>
  <c r="R16"/>
  <c r="T15"/>
  <c r="R15"/>
  <c r="T14"/>
  <c r="R14"/>
  <c r="T13"/>
  <c r="R13"/>
  <c r="T12"/>
  <c r="R12"/>
  <c r="U9"/>
  <c r="T9"/>
  <c r="S6"/>
  <c r="R6"/>
  <c r="S5"/>
  <c r="R5"/>
  <c r="S4"/>
  <c r="R4"/>
  <c r="U9" i="1"/>
  <c r="T9"/>
  <c r="S6"/>
  <c r="R6"/>
  <c r="S5"/>
  <c r="R5"/>
  <c r="S4"/>
  <c r="R4"/>
  <c r="U9" i="17"/>
  <c r="T9"/>
  <c r="S6"/>
  <c r="R6"/>
  <c r="S5"/>
  <c r="R5"/>
  <c r="S4"/>
  <c r="R4"/>
  <c r="R130" i="19"/>
  <c r="U115" s="1"/>
  <c r="Q130"/>
  <c r="U106" s="1"/>
  <c r="P130"/>
  <c r="U97" s="1"/>
  <c r="O130"/>
  <c r="U88" s="1"/>
  <c r="N130"/>
  <c r="U79" s="1"/>
  <c r="M130"/>
  <c r="U70" s="1"/>
  <c r="L130"/>
  <c r="U61" s="1"/>
  <c r="K130"/>
  <c r="U52" s="1"/>
  <c r="J130"/>
  <c r="U43" s="1"/>
  <c r="I130"/>
  <c r="U34" s="1"/>
  <c r="H130"/>
  <c r="U25" s="1"/>
  <c r="G130"/>
  <c r="U17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U33" s="1"/>
  <c r="H129"/>
  <c r="U24" s="1"/>
  <c r="G129"/>
  <c r="U16" s="1"/>
  <c r="R128"/>
  <c r="U112" s="1"/>
  <c r="Q128"/>
  <c r="U103" s="1"/>
  <c r="P128"/>
  <c r="U94" s="1"/>
  <c r="O128"/>
  <c r="U85" s="1"/>
  <c r="N128"/>
  <c r="U76" s="1"/>
  <c r="M128"/>
  <c r="U67" s="1"/>
  <c r="L128"/>
  <c r="U58" s="1"/>
  <c r="K128"/>
  <c r="U49" s="1"/>
  <c r="J128"/>
  <c r="U40" s="1"/>
  <c r="I128"/>
  <c r="U31" s="1"/>
  <c r="H128"/>
  <c r="U22" s="1"/>
  <c r="G128"/>
  <c r="U14" s="1"/>
  <c r="R127"/>
  <c r="U111" s="1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U13" s="1"/>
  <c r="R126"/>
  <c r="U110" s="1"/>
  <c r="Q126"/>
  <c r="U101" s="1"/>
  <c r="P126"/>
  <c r="U92" s="1"/>
  <c r="O126"/>
  <c r="U83" s="1"/>
  <c r="N126"/>
  <c r="U74" s="1"/>
  <c r="M126"/>
  <c r="U65" s="1"/>
  <c r="L126"/>
  <c r="U56" s="1"/>
  <c r="K126"/>
  <c r="U47" s="1"/>
  <c r="J126"/>
  <c r="U38" s="1"/>
  <c r="I126"/>
  <c r="U29" s="1"/>
  <c r="H126"/>
  <c r="U20" s="1"/>
  <c r="G126"/>
  <c r="U12" s="1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R124"/>
  <c r="P124"/>
  <c r="S97" s="1"/>
  <c r="O124"/>
  <c r="S88" s="1"/>
  <c r="N124"/>
  <c r="S79" s="1"/>
  <c r="M124"/>
  <c r="S70" s="1"/>
  <c r="L124"/>
  <c r="S61" s="1"/>
  <c r="K124"/>
  <c r="S52" s="1"/>
  <c r="J124"/>
  <c r="S43" s="1"/>
  <c r="I124"/>
  <c r="H124"/>
  <c r="S25" s="1"/>
  <c r="G124"/>
  <c r="S17" s="1"/>
  <c r="R123"/>
  <c r="S114" s="1"/>
  <c r="Q123"/>
  <c r="P123"/>
  <c r="S96" s="1"/>
  <c r="O123"/>
  <c r="S87" s="1"/>
  <c r="N123"/>
  <c r="S78" s="1"/>
  <c r="M123"/>
  <c r="S69" s="1"/>
  <c r="L123"/>
  <c r="S60" s="1"/>
  <c r="K123"/>
  <c r="S51" s="1"/>
  <c r="J123"/>
  <c r="S42" s="1"/>
  <c r="I123"/>
  <c r="S33" s="1"/>
  <c r="H123"/>
  <c r="G123"/>
  <c r="R122"/>
  <c r="S113" s="1"/>
  <c r="Q122"/>
  <c r="S104" s="1"/>
  <c r="P122"/>
  <c r="S95" s="1"/>
  <c r="O122"/>
  <c r="S86" s="1"/>
  <c r="N122"/>
  <c r="S77" s="1"/>
  <c r="M122"/>
  <c r="S68" s="1"/>
  <c r="L122"/>
  <c r="S59" s="1"/>
  <c r="K122"/>
  <c r="S50" s="1"/>
  <c r="J122"/>
  <c r="S41" s="1"/>
  <c r="I122"/>
  <c r="S32" s="1"/>
  <c r="H122"/>
  <c r="S23" s="1"/>
  <c r="G122"/>
  <c r="R121"/>
  <c r="S112" s="1"/>
  <c r="Q121"/>
  <c r="S103" s="1"/>
  <c r="P121"/>
  <c r="S94" s="1"/>
  <c r="O121"/>
  <c r="S85" s="1"/>
  <c r="N121"/>
  <c r="S76" s="1"/>
  <c r="M121"/>
  <c r="L121"/>
  <c r="S58" s="1"/>
  <c r="K121"/>
  <c r="S49" s="1"/>
  <c r="J121"/>
  <c r="S40" s="1"/>
  <c r="I121"/>
  <c r="S31" s="1"/>
  <c r="H121"/>
  <c r="S22" s="1"/>
  <c r="G121"/>
  <c r="S14" s="1"/>
  <c r="R120"/>
  <c r="S111" s="1"/>
  <c r="Q120"/>
  <c r="P120"/>
  <c r="S93" s="1"/>
  <c r="O120"/>
  <c r="S84" s="1"/>
  <c r="N120"/>
  <c r="S75" s="1"/>
  <c r="M120"/>
  <c r="L120"/>
  <c r="S57" s="1"/>
  <c r="K120"/>
  <c r="S48" s="1"/>
  <c r="J120"/>
  <c r="S39" s="1"/>
  <c r="I120"/>
  <c r="S30" s="1"/>
  <c r="H120"/>
  <c r="S21" s="1"/>
  <c r="G120"/>
  <c r="R119"/>
  <c r="S110" s="1"/>
  <c r="Q119"/>
  <c r="S101" s="1"/>
  <c r="P119"/>
  <c r="O119"/>
  <c r="N119"/>
  <c r="S74" s="1"/>
  <c r="M119"/>
  <c r="S65" s="1"/>
  <c r="L119"/>
  <c r="K119"/>
  <c r="J119"/>
  <c r="S38" s="1"/>
  <c r="I119"/>
  <c r="S29" s="1"/>
  <c r="H119"/>
  <c r="G119"/>
  <c r="T115"/>
  <c r="S115"/>
  <c r="R115"/>
  <c r="T114"/>
  <c r="R114"/>
  <c r="T113"/>
  <c r="R113"/>
  <c r="T112"/>
  <c r="R112"/>
  <c r="T111"/>
  <c r="R111"/>
  <c r="T110"/>
  <c r="R110"/>
  <c r="T106"/>
  <c r="R106"/>
  <c r="T105"/>
  <c r="S105"/>
  <c r="R105"/>
  <c r="T104"/>
  <c r="R104"/>
  <c r="T103"/>
  <c r="R103"/>
  <c r="T102"/>
  <c r="S102"/>
  <c r="R102"/>
  <c r="T101"/>
  <c r="R101"/>
  <c r="T97"/>
  <c r="R97"/>
  <c r="T96"/>
  <c r="R96"/>
  <c r="T95"/>
  <c r="R95"/>
  <c r="T94"/>
  <c r="R94"/>
  <c r="T93"/>
  <c r="R93"/>
  <c r="T92"/>
  <c r="R92"/>
  <c r="T88"/>
  <c r="R88"/>
  <c r="T87"/>
  <c r="R87"/>
  <c r="T86"/>
  <c r="R86"/>
  <c r="T85"/>
  <c r="R85"/>
  <c r="T84"/>
  <c r="R84"/>
  <c r="T83"/>
  <c r="R83"/>
  <c r="T79"/>
  <c r="R79"/>
  <c r="T78"/>
  <c r="R78"/>
  <c r="T77"/>
  <c r="R77"/>
  <c r="T76"/>
  <c r="R76"/>
  <c r="T75"/>
  <c r="R75"/>
  <c r="T74"/>
  <c r="R74"/>
  <c r="T70"/>
  <c r="R70"/>
  <c r="T69"/>
  <c r="R69"/>
  <c r="T68"/>
  <c r="R68"/>
  <c r="T67"/>
  <c r="S67"/>
  <c r="R67"/>
  <c r="T66"/>
  <c r="S66"/>
  <c r="R66"/>
  <c r="T65"/>
  <c r="R65"/>
  <c r="T61"/>
  <c r="R61"/>
  <c r="T60"/>
  <c r="R60"/>
  <c r="T59"/>
  <c r="R59"/>
  <c r="T58"/>
  <c r="R58"/>
  <c r="T57"/>
  <c r="R57"/>
  <c r="T56"/>
  <c r="R56"/>
  <c r="T52"/>
  <c r="R52"/>
  <c r="T51"/>
  <c r="R51"/>
  <c r="T50"/>
  <c r="R50"/>
  <c r="T49"/>
  <c r="R49"/>
  <c r="T48"/>
  <c r="R48"/>
  <c r="T47"/>
  <c r="R47"/>
  <c r="T43"/>
  <c r="R43"/>
  <c r="T42"/>
  <c r="R42"/>
  <c r="T41"/>
  <c r="R41"/>
  <c r="T40"/>
  <c r="R40"/>
  <c r="T39"/>
  <c r="R39"/>
  <c r="T38"/>
  <c r="R38"/>
  <c r="T34"/>
  <c r="S34"/>
  <c r="R34"/>
  <c r="T33"/>
  <c r="R33"/>
  <c r="T32"/>
  <c r="R32"/>
  <c r="T31"/>
  <c r="R31"/>
  <c r="T30"/>
  <c r="R30"/>
  <c r="T29"/>
  <c r="R29"/>
  <c r="T25"/>
  <c r="R25"/>
  <c r="T24"/>
  <c r="S24"/>
  <c r="R24"/>
  <c r="T23"/>
  <c r="R23"/>
  <c r="T22"/>
  <c r="R22"/>
  <c r="T21"/>
  <c r="R21"/>
  <c r="T20"/>
  <c r="R20"/>
  <c r="T17"/>
  <c r="R17"/>
  <c r="T16"/>
  <c r="S16"/>
  <c r="R16"/>
  <c r="T15"/>
  <c r="R15"/>
  <c r="T14"/>
  <c r="R14"/>
  <c r="T13"/>
  <c r="R13"/>
  <c r="T12"/>
  <c r="R12"/>
  <c r="U9"/>
  <c r="T9"/>
  <c r="S6"/>
  <c r="R6"/>
  <c r="S5"/>
  <c r="R5"/>
  <c r="S4"/>
  <c r="R4"/>
  <c r="U9" i="7"/>
  <c r="T9"/>
  <c r="S6"/>
  <c r="R6"/>
  <c r="S5"/>
  <c r="R5"/>
  <c r="S4"/>
  <c r="R4"/>
  <c r="R130" i="18"/>
  <c r="U115" s="1"/>
  <c r="Q130"/>
  <c r="U106" s="1"/>
  <c r="P130"/>
  <c r="U97" s="1"/>
  <c r="O130"/>
  <c r="U88" s="1"/>
  <c r="N130"/>
  <c r="U79" s="1"/>
  <c r="M130"/>
  <c r="U70" s="1"/>
  <c r="L130"/>
  <c r="U61" s="1"/>
  <c r="K130"/>
  <c r="U52" s="1"/>
  <c r="J130"/>
  <c r="U43" s="1"/>
  <c r="I130"/>
  <c r="U34" s="1"/>
  <c r="H130"/>
  <c r="U25" s="1"/>
  <c r="G130"/>
  <c r="U17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U33" s="1"/>
  <c r="H129"/>
  <c r="U24" s="1"/>
  <c r="G129"/>
  <c r="U16" s="1"/>
  <c r="R128"/>
  <c r="U112" s="1"/>
  <c r="Q128"/>
  <c r="U103" s="1"/>
  <c r="P128"/>
  <c r="U94" s="1"/>
  <c r="O128"/>
  <c r="U85" s="1"/>
  <c r="N128"/>
  <c r="U76" s="1"/>
  <c r="M128"/>
  <c r="U67" s="1"/>
  <c r="L128"/>
  <c r="U58" s="1"/>
  <c r="K128"/>
  <c r="J128"/>
  <c r="U40" s="1"/>
  <c r="I128"/>
  <c r="U31" s="1"/>
  <c r="H128"/>
  <c r="U22" s="1"/>
  <c r="G128"/>
  <c r="U14" s="1"/>
  <c r="R127"/>
  <c r="U111" s="1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U13" s="1"/>
  <c r="R126"/>
  <c r="U110" s="1"/>
  <c r="Q126"/>
  <c r="U101" s="1"/>
  <c r="P126"/>
  <c r="U92" s="1"/>
  <c r="O126"/>
  <c r="U83" s="1"/>
  <c r="N126"/>
  <c r="U74" s="1"/>
  <c r="M126"/>
  <c r="U65" s="1"/>
  <c r="L126"/>
  <c r="U56" s="1"/>
  <c r="K126"/>
  <c r="U47" s="1"/>
  <c r="J126"/>
  <c r="U38" s="1"/>
  <c r="I126"/>
  <c r="U29" s="1"/>
  <c r="H126"/>
  <c r="U20" s="1"/>
  <c r="G126"/>
  <c r="U12" s="1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R124"/>
  <c r="P124"/>
  <c r="S97" s="1"/>
  <c r="O124"/>
  <c r="S88" s="1"/>
  <c r="N124"/>
  <c r="S79" s="1"/>
  <c r="M124"/>
  <c r="S70" s="1"/>
  <c r="L124"/>
  <c r="S61" s="1"/>
  <c r="K124"/>
  <c r="S52" s="1"/>
  <c r="J124"/>
  <c r="I124"/>
  <c r="H124"/>
  <c r="S25" s="1"/>
  <c r="G124"/>
  <c r="S17" s="1"/>
  <c r="R123"/>
  <c r="Q123"/>
  <c r="S105" s="1"/>
  <c r="P123"/>
  <c r="S96" s="1"/>
  <c r="O123"/>
  <c r="S87" s="1"/>
  <c r="N123"/>
  <c r="S78" s="1"/>
  <c r="M123"/>
  <c r="S69" s="1"/>
  <c r="L123"/>
  <c r="S60" s="1"/>
  <c r="K123"/>
  <c r="S51" s="1"/>
  <c r="J123"/>
  <c r="I123"/>
  <c r="S33" s="1"/>
  <c r="H123"/>
  <c r="S24" s="1"/>
  <c r="G123"/>
  <c r="S16" s="1"/>
  <c r="R122"/>
  <c r="S113" s="1"/>
  <c r="Q122"/>
  <c r="S104" s="1"/>
  <c r="P122"/>
  <c r="S95" s="1"/>
  <c r="O122"/>
  <c r="S86" s="1"/>
  <c r="N122"/>
  <c r="S77" s="1"/>
  <c r="M122"/>
  <c r="S68" s="1"/>
  <c r="L122"/>
  <c r="S59" s="1"/>
  <c r="K122"/>
  <c r="S50" s="1"/>
  <c r="J122"/>
  <c r="S41" s="1"/>
  <c r="I122"/>
  <c r="S32" s="1"/>
  <c r="H122"/>
  <c r="S23" s="1"/>
  <c r="G122"/>
  <c r="S15" s="1"/>
  <c r="R121"/>
  <c r="S112" s="1"/>
  <c r="Q121"/>
  <c r="S103" s="1"/>
  <c r="P121"/>
  <c r="S94" s="1"/>
  <c r="O121"/>
  <c r="S85" s="1"/>
  <c r="N121"/>
  <c r="S76" s="1"/>
  <c r="M121"/>
  <c r="S67" s="1"/>
  <c r="L121"/>
  <c r="S58" s="1"/>
  <c r="K121"/>
  <c r="S49" s="1"/>
  <c r="J121"/>
  <c r="S40" s="1"/>
  <c r="I121"/>
  <c r="S31" s="1"/>
  <c r="H121"/>
  <c r="S22" s="1"/>
  <c r="G121"/>
  <c r="S14" s="1"/>
  <c r="R120"/>
  <c r="Q120"/>
  <c r="S102" s="1"/>
  <c r="P120"/>
  <c r="S93" s="1"/>
  <c r="O120"/>
  <c r="S84" s="1"/>
  <c r="N120"/>
  <c r="S75" s="1"/>
  <c r="M120"/>
  <c r="S66" s="1"/>
  <c r="L120"/>
  <c r="S57" s="1"/>
  <c r="K120"/>
  <c r="S48" s="1"/>
  <c r="J120"/>
  <c r="I120"/>
  <c r="S30" s="1"/>
  <c r="H120"/>
  <c r="S21" s="1"/>
  <c r="G120"/>
  <c r="S13" s="1"/>
  <c r="R119"/>
  <c r="S110" s="1"/>
  <c r="Q119"/>
  <c r="P119"/>
  <c r="O119"/>
  <c r="O132" s="1"/>
  <c r="N119"/>
  <c r="S74" s="1"/>
  <c r="M119"/>
  <c r="L119"/>
  <c r="K119"/>
  <c r="K132" s="1"/>
  <c r="J119"/>
  <c r="S38" s="1"/>
  <c r="I119"/>
  <c r="H119"/>
  <c r="G119"/>
  <c r="S12" s="1"/>
  <c r="T115"/>
  <c r="S115"/>
  <c r="R115"/>
  <c r="T114"/>
  <c r="S114"/>
  <c r="R114"/>
  <c r="T113"/>
  <c r="R113"/>
  <c r="T112"/>
  <c r="R112"/>
  <c r="T111"/>
  <c r="S111"/>
  <c r="R111"/>
  <c r="T110"/>
  <c r="R110"/>
  <c r="T106"/>
  <c r="R106"/>
  <c r="T105"/>
  <c r="R105"/>
  <c r="T104"/>
  <c r="R104"/>
  <c r="T103"/>
  <c r="R103"/>
  <c r="T102"/>
  <c r="R102"/>
  <c r="T101"/>
  <c r="R101"/>
  <c r="T97"/>
  <c r="R97"/>
  <c r="T96"/>
  <c r="R96"/>
  <c r="T95"/>
  <c r="R95"/>
  <c r="T94"/>
  <c r="R94"/>
  <c r="T93"/>
  <c r="R93"/>
  <c r="T92"/>
  <c r="R92"/>
  <c r="T88"/>
  <c r="R88"/>
  <c r="T87"/>
  <c r="R87"/>
  <c r="T86"/>
  <c r="R86"/>
  <c r="T85"/>
  <c r="R85"/>
  <c r="T84"/>
  <c r="R84"/>
  <c r="T83"/>
  <c r="R83"/>
  <c r="T79"/>
  <c r="R79"/>
  <c r="T78"/>
  <c r="R78"/>
  <c r="T77"/>
  <c r="R77"/>
  <c r="T76"/>
  <c r="R76"/>
  <c r="T75"/>
  <c r="R75"/>
  <c r="T74"/>
  <c r="R74"/>
  <c r="T70"/>
  <c r="R70"/>
  <c r="T69"/>
  <c r="R69"/>
  <c r="T68"/>
  <c r="R68"/>
  <c r="T67"/>
  <c r="R67"/>
  <c r="T66"/>
  <c r="R66"/>
  <c r="T65"/>
  <c r="R65"/>
  <c r="T61"/>
  <c r="R61"/>
  <c r="T60"/>
  <c r="R60"/>
  <c r="T59"/>
  <c r="R59"/>
  <c r="T58"/>
  <c r="R58"/>
  <c r="T57"/>
  <c r="R57"/>
  <c r="T56"/>
  <c r="R56"/>
  <c r="T52"/>
  <c r="R52"/>
  <c r="T51"/>
  <c r="R51"/>
  <c r="T50"/>
  <c r="R50"/>
  <c r="U49"/>
  <c r="T49"/>
  <c r="R49"/>
  <c r="T48"/>
  <c r="R48"/>
  <c r="T47"/>
  <c r="R47"/>
  <c r="T43"/>
  <c r="S43"/>
  <c r="R43"/>
  <c r="T42"/>
  <c r="S42"/>
  <c r="R42"/>
  <c r="T41"/>
  <c r="R41"/>
  <c r="T40"/>
  <c r="R40"/>
  <c r="T39"/>
  <c r="S39"/>
  <c r="R39"/>
  <c r="T38"/>
  <c r="R38"/>
  <c r="T34"/>
  <c r="S34"/>
  <c r="R34"/>
  <c r="T33"/>
  <c r="R33"/>
  <c r="T32"/>
  <c r="R32"/>
  <c r="T31"/>
  <c r="R31"/>
  <c r="T30"/>
  <c r="R30"/>
  <c r="T29"/>
  <c r="R29"/>
  <c r="T25"/>
  <c r="R25"/>
  <c r="T24"/>
  <c r="R24"/>
  <c r="T23"/>
  <c r="R23"/>
  <c r="T22"/>
  <c r="R22"/>
  <c r="T21"/>
  <c r="R21"/>
  <c r="T20"/>
  <c r="R20"/>
  <c r="T17"/>
  <c r="R17"/>
  <c r="T16"/>
  <c r="R16"/>
  <c r="T15"/>
  <c r="R15"/>
  <c r="T14"/>
  <c r="R14"/>
  <c r="T13"/>
  <c r="R13"/>
  <c r="T12"/>
  <c r="R12"/>
  <c r="S6"/>
  <c r="R6"/>
  <c r="S5"/>
  <c r="R5"/>
  <c r="R4"/>
  <c r="R130" i="17"/>
  <c r="U115" s="1"/>
  <c r="Q130"/>
  <c r="U106" s="1"/>
  <c r="P130"/>
  <c r="U97" s="1"/>
  <c r="O130"/>
  <c r="U88" s="1"/>
  <c r="N130"/>
  <c r="U79" s="1"/>
  <c r="M130"/>
  <c r="U70" s="1"/>
  <c r="L130"/>
  <c r="U61" s="1"/>
  <c r="K130"/>
  <c r="U52" s="1"/>
  <c r="J130"/>
  <c r="U43" s="1"/>
  <c r="I130"/>
  <c r="U34" s="1"/>
  <c r="H130"/>
  <c r="U25" s="1"/>
  <c r="G130"/>
  <c r="U17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U33" s="1"/>
  <c r="H129"/>
  <c r="U24" s="1"/>
  <c r="G129"/>
  <c r="U16" s="1"/>
  <c r="R128"/>
  <c r="U112" s="1"/>
  <c r="Q128"/>
  <c r="U103" s="1"/>
  <c r="P128"/>
  <c r="U94" s="1"/>
  <c r="O128"/>
  <c r="U85" s="1"/>
  <c r="N128"/>
  <c r="U76" s="1"/>
  <c r="M128"/>
  <c r="U67" s="1"/>
  <c r="L128"/>
  <c r="U58" s="1"/>
  <c r="K128"/>
  <c r="U49" s="1"/>
  <c r="J128"/>
  <c r="U40" s="1"/>
  <c r="I128"/>
  <c r="U31" s="1"/>
  <c r="H128"/>
  <c r="U22" s="1"/>
  <c r="G128"/>
  <c r="U14" s="1"/>
  <c r="R127"/>
  <c r="U111" s="1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U13" s="1"/>
  <c r="R126"/>
  <c r="U110" s="1"/>
  <c r="Q126"/>
  <c r="U101" s="1"/>
  <c r="P126"/>
  <c r="U92" s="1"/>
  <c r="O126"/>
  <c r="U83" s="1"/>
  <c r="N126"/>
  <c r="U74" s="1"/>
  <c r="M126"/>
  <c r="U65" s="1"/>
  <c r="L126"/>
  <c r="U56" s="1"/>
  <c r="K126"/>
  <c r="U47" s="1"/>
  <c r="J126"/>
  <c r="U38" s="1"/>
  <c r="I126"/>
  <c r="U29" s="1"/>
  <c r="H126"/>
  <c r="U20" s="1"/>
  <c r="G126"/>
  <c r="U12" s="1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R124"/>
  <c r="S115" s="1"/>
  <c r="P124"/>
  <c r="S97" s="1"/>
  <c r="O124"/>
  <c r="S88" s="1"/>
  <c r="N124"/>
  <c r="S79" s="1"/>
  <c r="M124"/>
  <c r="S70" s="1"/>
  <c r="L124"/>
  <c r="S61" s="1"/>
  <c r="K124"/>
  <c r="S52" s="1"/>
  <c r="J124"/>
  <c r="S43" s="1"/>
  <c r="I124"/>
  <c r="S34" s="1"/>
  <c r="H124"/>
  <c r="S25" s="1"/>
  <c r="G124"/>
  <c r="S17" s="1"/>
  <c r="R123"/>
  <c r="S114" s="1"/>
  <c r="Q123"/>
  <c r="S105" s="1"/>
  <c r="P123"/>
  <c r="S96" s="1"/>
  <c r="O123"/>
  <c r="S87" s="1"/>
  <c r="N123"/>
  <c r="S78" s="1"/>
  <c r="M123"/>
  <c r="S69" s="1"/>
  <c r="L123"/>
  <c r="S60" s="1"/>
  <c r="K123"/>
  <c r="S51" s="1"/>
  <c r="J123"/>
  <c r="S42" s="1"/>
  <c r="I123"/>
  <c r="S33" s="1"/>
  <c r="H123"/>
  <c r="S24" s="1"/>
  <c r="G123"/>
  <c r="S16" s="1"/>
  <c r="R122"/>
  <c r="S113" s="1"/>
  <c r="Q122"/>
  <c r="S104" s="1"/>
  <c r="P122"/>
  <c r="S95" s="1"/>
  <c r="O122"/>
  <c r="S86" s="1"/>
  <c r="N122"/>
  <c r="S77" s="1"/>
  <c r="M122"/>
  <c r="S68" s="1"/>
  <c r="L122"/>
  <c r="S59" s="1"/>
  <c r="K122"/>
  <c r="J122"/>
  <c r="S41" s="1"/>
  <c r="I122"/>
  <c r="S32" s="1"/>
  <c r="H122"/>
  <c r="S23" s="1"/>
  <c r="G122"/>
  <c r="S15" s="1"/>
  <c r="R121"/>
  <c r="S112" s="1"/>
  <c r="Q121"/>
  <c r="S103" s="1"/>
  <c r="P121"/>
  <c r="S94" s="1"/>
  <c r="O121"/>
  <c r="S85" s="1"/>
  <c r="N121"/>
  <c r="S76" s="1"/>
  <c r="M121"/>
  <c r="S67" s="1"/>
  <c r="L121"/>
  <c r="S58" s="1"/>
  <c r="K121"/>
  <c r="S49" s="1"/>
  <c r="J121"/>
  <c r="S40" s="1"/>
  <c r="I121"/>
  <c r="S31" s="1"/>
  <c r="H121"/>
  <c r="S22" s="1"/>
  <c r="G121"/>
  <c r="S14" s="1"/>
  <c r="R120"/>
  <c r="S111" s="1"/>
  <c r="Q120"/>
  <c r="S102" s="1"/>
  <c r="P120"/>
  <c r="S93" s="1"/>
  <c r="O120"/>
  <c r="S84" s="1"/>
  <c r="N120"/>
  <c r="S75" s="1"/>
  <c r="M120"/>
  <c r="S66" s="1"/>
  <c r="L120"/>
  <c r="S57" s="1"/>
  <c r="K120"/>
  <c r="S48" s="1"/>
  <c r="J120"/>
  <c r="S39" s="1"/>
  <c r="I120"/>
  <c r="S30" s="1"/>
  <c r="H120"/>
  <c r="S21" s="1"/>
  <c r="G120"/>
  <c r="S13" s="1"/>
  <c r="R119"/>
  <c r="S110" s="1"/>
  <c r="Q119"/>
  <c r="S101" s="1"/>
  <c r="P119"/>
  <c r="O119"/>
  <c r="S83" s="1"/>
  <c r="N119"/>
  <c r="M119"/>
  <c r="S65" s="1"/>
  <c r="L119"/>
  <c r="K119"/>
  <c r="S47" s="1"/>
  <c r="J119"/>
  <c r="S38" s="1"/>
  <c r="I119"/>
  <c r="S29" s="1"/>
  <c r="H119"/>
  <c r="G119"/>
  <c r="T115"/>
  <c r="R115"/>
  <c r="T114"/>
  <c r="R114"/>
  <c r="T113"/>
  <c r="R113"/>
  <c r="T112"/>
  <c r="R112"/>
  <c r="T111"/>
  <c r="R111"/>
  <c r="T110"/>
  <c r="R110"/>
  <c r="T106"/>
  <c r="R106"/>
  <c r="T105"/>
  <c r="R105"/>
  <c r="T104"/>
  <c r="R104"/>
  <c r="T103"/>
  <c r="R103"/>
  <c r="T102"/>
  <c r="R102"/>
  <c r="T101"/>
  <c r="R101"/>
  <c r="T97"/>
  <c r="R97"/>
  <c r="T96"/>
  <c r="R96"/>
  <c r="T95"/>
  <c r="R95"/>
  <c r="T94"/>
  <c r="R94"/>
  <c r="T93"/>
  <c r="R93"/>
  <c r="T92"/>
  <c r="R92"/>
  <c r="T88"/>
  <c r="R88"/>
  <c r="T87"/>
  <c r="R87"/>
  <c r="T86"/>
  <c r="R86"/>
  <c r="T85"/>
  <c r="R85"/>
  <c r="T84"/>
  <c r="R84"/>
  <c r="T83"/>
  <c r="R83"/>
  <c r="T79"/>
  <c r="R79"/>
  <c r="T78"/>
  <c r="R78"/>
  <c r="T77"/>
  <c r="R77"/>
  <c r="T76"/>
  <c r="R76"/>
  <c r="T75"/>
  <c r="R75"/>
  <c r="T74"/>
  <c r="R74"/>
  <c r="T70"/>
  <c r="R70"/>
  <c r="T69"/>
  <c r="R69"/>
  <c r="T68"/>
  <c r="R68"/>
  <c r="T67"/>
  <c r="R67"/>
  <c r="T66"/>
  <c r="R66"/>
  <c r="T65"/>
  <c r="R65"/>
  <c r="T61"/>
  <c r="R61"/>
  <c r="T60"/>
  <c r="R60"/>
  <c r="T59"/>
  <c r="R59"/>
  <c r="T58"/>
  <c r="R58"/>
  <c r="T57"/>
  <c r="R57"/>
  <c r="T56"/>
  <c r="R56"/>
  <c r="T52"/>
  <c r="R52"/>
  <c r="T51"/>
  <c r="R51"/>
  <c r="T50"/>
  <c r="R50"/>
  <c r="T49"/>
  <c r="R49"/>
  <c r="T48"/>
  <c r="R48"/>
  <c r="T47"/>
  <c r="R47"/>
  <c r="T43"/>
  <c r="R43"/>
  <c r="T42"/>
  <c r="R42"/>
  <c r="T41"/>
  <c r="R41"/>
  <c r="T40"/>
  <c r="R40"/>
  <c r="T39"/>
  <c r="R39"/>
  <c r="T38"/>
  <c r="R38"/>
  <c r="T34"/>
  <c r="R34"/>
  <c r="T33"/>
  <c r="R33"/>
  <c r="T32"/>
  <c r="R32"/>
  <c r="T31"/>
  <c r="R31"/>
  <c r="T30"/>
  <c r="R30"/>
  <c r="T29"/>
  <c r="R29"/>
  <c r="T25"/>
  <c r="R25"/>
  <c r="T24"/>
  <c r="R24"/>
  <c r="T23"/>
  <c r="R23"/>
  <c r="T22"/>
  <c r="R22"/>
  <c r="T21"/>
  <c r="R21"/>
  <c r="T20"/>
  <c r="R20"/>
  <c r="T17"/>
  <c r="R17"/>
  <c r="T16"/>
  <c r="R16"/>
  <c r="T15"/>
  <c r="R15"/>
  <c r="T14"/>
  <c r="R14"/>
  <c r="T13"/>
  <c r="R13"/>
  <c r="T12"/>
  <c r="R12"/>
  <c r="U9" i="16"/>
  <c r="T9"/>
  <c r="S4"/>
  <c r="S5"/>
  <c r="R130"/>
  <c r="U115" s="1"/>
  <c r="Q130"/>
  <c r="U106" s="1"/>
  <c r="P130"/>
  <c r="U97" s="1"/>
  <c r="O130"/>
  <c r="U88" s="1"/>
  <c r="N130"/>
  <c r="U79" s="1"/>
  <c r="M130"/>
  <c r="U70" s="1"/>
  <c r="L130"/>
  <c r="U61" s="1"/>
  <c r="K130"/>
  <c r="U52" s="1"/>
  <c r="J130"/>
  <c r="U43" s="1"/>
  <c r="I130"/>
  <c r="U34" s="1"/>
  <c r="H130"/>
  <c r="U25" s="1"/>
  <c r="G130"/>
  <c r="U17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U33" s="1"/>
  <c r="H129"/>
  <c r="U24" s="1"/>
  <c r="G129"/>
  <c r="U16" s="1"/>
  <c r="R128"/>
  <c r="U112" s="1"/>
  <c r="Q128"/>
  <c r="U103" s="1"/>
  <c r="P128"/>
  <c r="U94" s="1"/>
  <c r="O128"/>
  <c r="U85" s="1"/>
  <c r="N128"/>
  <c r="U76" s="1"/>
  <c r="M128"/>
  <c r="U67" s="1"/>
  <c r="L128"/>
  <c r="U58" s="1"/>
  <c r="K128"/>
  <c r="U49" s="1"/>
  <c r="J128"/>
  <c r="U40" s="1"/>
  <c r="I128"/>
  <c r="U31" s="1"/>
  <c r="H128"/>
  <c r="U22" s="1"/>
  <c r="G128"/>
  <c r="U14" s="1"/>
  <c r="R127"/>
  <c r="U111" s="1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U13" s="1"/>
  <c r="R126"/>
  <c r="U110" s="1"/>
  <c r="Q126"/>
  <c r="U101" s="1"/>
  <c r="P126"/>
  <c r="U92" s="1"/>
  <c r="O126"/>
  <c r="U83" s="1"/>
  <c r="N126"/>
  <c r="U74" s="1"/>
  <c r="M126"/>
  <c r="U65" s="1"/>
  <c r="L126"/>
  <c r="U56" s="1"/>
  <c r="K126"/>
  <c r="U47" s="1"/>
  <c r="J126"/>
  <c r="U38" s="1"/>
  <c r="I126"/>
  <c r="U29" s="1"/>
  <c r="H126"/>
  <c r="U20" s="1"/>
  <c r="G126"/>
  <c r="U12" s="1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R124"/>
  <c r="P124"/>
  <c r="S97" s="1"/>
  <c r="O124"/>
  <c r="S88" s="1"/>
  <c r="N124"/>
  <c r="S79" s="1"/>
  <c r="M124"/>
  <c r="S70" s="1"/>
  <c r="L124"/>
  <c r="S61" s="1"/>
  <c r="K124"/>
  <c r="S52" s="1"/>
  <c r="J124"/>
  <c r="S43" s="1"/>
  <c r="I124"/>
  <c r="S34" s="1"/>
  <c r="H124"/>
  <c r="S25" s="1"/>
  <c r="G124"/>
  <c r="S17" s="1"/>
  <c r="R123"/>
  <c r="Q123"/>
  <c r="S105" s="1"/>
  <c r="P123"/>
  <c r="S96" s="1"/>
  <c r="O123"/>
  <c r="S87" s="1"/>
  <c r="N123"/>
  <c r="S78" s="1"/>
  <c r="M123"/>
  <c r="S69" s="1"/>
  <c r="L123"/>
  <c r="K123"/>
  <c r="S51" s="1"/>
  <c r="J123"/>
  <c r="S42" s="1"/>
  <c r="I123"/>
  <c r="S33" s="1"/>
  <c r="H123"/>
  <c r="S24" s="1"/>
  <c r="G123"/>
  <c r="S16" s="1"/>
  <c r="R122"/>
  <c r="S113" s="1"/>
  <c r="Q122"/>
  <c r="S104" s="1"/>
  <c r="P122"/>
  <c r="S95" s="1"/>
  <c r="O122"/>
  <c r="S86" s="1"/>
  <c r="N122"/>
  <c r="S77" s="1"/>
  <c r="M122"/>
  <c r="S68" s="1"/>
  <c r="L122"/>
  <c r="S59" s="1"/>
  <c r="K122"/>
  <c r="S50" s="1"/>
  <c r="J122"/>
  <c r="S41" s="1"/>
  <c r="I122"/>
  <c r="S32" s="1"/>
  <c r="H122"/>
  <c r="S23" s="1"/>
  <c r="G122"/>
  <c r="R121"/>
  <c r="S112" s="1"/>
  <c r="Q121"/>
  <c r="S103" s="1"/>
  <c r="P121"/>
  <c r="S94" s="1"/>
  <c r="O121"/>
  <c r="S85" s="1"/>
  <c r="N121"/>
  <c r="S76" s="1"/>
  <c r="M121"/>
  <c r="S67" s="1"/>
  <c r="L121"/>
  <c r="S58" s="1"/>
  <c r="K121"/>
  <c r="S49" s="1"/>
  <c r="J121"/>
  <c r="S40" s="1"/>
  <c r="I121"/>
  <c r="S31" s="1"/>
  <c r="H121"/>
  <c r="S22" s="1"/>
  <c r="G121"/>
  <c r="R120"/>
  <c r="Q120"/>
  <c r="S102" s="1"/>
  <c r="P120"/>
  <c r="S93" s="1"/>
  <c r="O120"/>
  <c r="S84" s="1"/>
  <c r="N120"/>
  <c r="S75" s="1"/>
  <c r="M120"/>
  <c r="S66" s="1"/>
  <c r="L120"/>
  <c r="S57" s="1"/>
  <c r="K120"/>
  <c r="S48" s="1"/>
  <c r="J120"/>
  <c r="S39" s="1"/>
  <c r="I120"/>
  <c r="S30" s="1"/>
  <c r="H120"/>
  <c r="S21" s="1"/>
  <c r="G120"/>
  <c r="S13" s="1"/>
  <c r="R119"/>
  <c r="S110" s="1"/>
  <c r="Q119"/>
  <c r="S101" s="1"/>
  <c r="P119"/>
  <c r="O119"/>
  <c r="N119"/>
  <c r="S74" s="1"/>
  <c r="M119"/>
  <c r="S65" s="1"/>
  <c r="L119"/>
  <c r="K119"/>
  <c r="J119"/>
  <c r="S38" s="1"/>
  <c r="I119"/>
  <c r="S29" s="1"/>
  <c r="H119"/>
  <c r="G119"/>
  <c r="T115"/>
  <c r="S115"/>
  <c r="R115"/>
  <c r="T114"/>
  <c r="S114"/>
  <c r="R114"/>
  <c r="T113"/>
  <c r="R113"/>
  <c r="T112"/>
  <c r="R112"/>
  <c r="T111"/>
  <c r="S111"/>
  <c r="R111"/>
  <c r="T110"/>
  <c r="R110"/>
  <c r="T106"/>
  <c r="R106"/>
  <c r="T105"/>
  <c r="R105"/>
  <c r="T104"/>
  <c r="R104"/>
  <c r="T103"/>
  <c r="R103"/>
  <c r="T102"/>
  <c r="R102"/>
  <c r="T101"/>
  <c r="R101"/>
  <c r="T97"/>
  <c r="R97"/>
  <c r="T96"/>
  <c r="R96"/>
  <c r="T95"/>
  <c r="R95"/>
  <c r="T94"/>
  <c r="R94"/>
  <c r="T93"/>
  <c r="R93"/>
  <c r="T92"/>
  <c r="R92"/>
  <c r="T88"/>
  <c r="R88"/>
  <c r="T87"/>
  <c r="R87"/>
  <c r="T86"/>
  <c r="R86"/>
  <c r="T85"/>
  <c r="R85"/>
  <c r="T84"/>
  <c r="R84"/>
  <c r="T83"/>
  <c r="R83"/>
  <c r="T79"/>
  <c r="R79"/>
  <c r="T78"/>
  <c r="R78"/>
  <c r="T77"/>
  <c r="R77"/>
  <c r="T76"/>
  <c r="R76"/>
  <c r="T75"/>
  <c r="R75"/>
  <c r="T74"/>
  <c r="R74"/>
  <c r="T70"/>
  <c r="R70"/>
  <c r="T69"/>
  <c r="R69"/>
  <c r="T68"/>
  <c r="R68"/>
  <c r="T67"/>
  <c r="R67"/>
  <c r="T66"/>
  <c r="R66"/>
  <c r="T65"/>
  <c r="R65"/>
  <c r="T61"/>
  <c r="R61"/>
  <c r="T60"/>
  <c r="S60"/>
  <c r="R60"/>
  <c r="T59"/>
  <c r="R59"/>
  <c r="T58"/>
  <c r="R58"/>
  <c r="T57"/>
  <c r="R57"/>
  <c r="T56"/>
  <c r="R56"/>
  <c r="T52"/>
  <c r="R52"/>
  <c r="T51"/>
  <c r="R51"/>
  <c r="T50"/>
  <c r="R50"/>
  <c r="T49"/>
  <c r="R49"/>
  <c r="T48"/>
  <c r="R48"/>
  <c r="T47"/>
  <c r="R47"/>
  <c r="T43"/>
  <c r="R43"/>
  <c r="T42"/>
  <c r="R42"/>
  <c r="T41"/>
  <c r="R41"/>
  <c r="T40"/>
  <c r="R40"/>
  <c r="T39"/>
  <c r="R39"/>
  <c r="T38"/>
  <c r="R38"/>
  <c r="T34"/>
  <c r="R34"/>
  <c r="T33"/>
  <c r="R33"/>
  <c r="T32"/>
  <c r="R32"/>
  <c r="T31"/>
  <c r="R31"/>
  <c r="T30"/>
  <c r="R30"/>
  <c r="T29"/>
  <c r="R29"/>
  <c r="T25"/>
  <c r="R25"/>
  <c r="T24"/>
  <c r="R24"/>
  <c r="T23"/>
  <c r="R23"/>
  <c r="T22"/>
  <c r="R22"/>
  <c r="T21"/>
  <c r="R21"/>
  <c r="T20"/>
  <c r="R20"/>
  <c r="T17"/>
  <c r="R17"/>
  <c r="T16"/>
  <c r="R16"/>
  <c r="T15"/>
  <c r="R15"/>
  <c r="T14"/>
  <c r="R14"/>
  <c r="T13"/>
  <c r="R13"/>
  <c r="T12"/>
  <c r="R12"/>
  <c r="S6"/>
  <c r="R6"/>
  <c r="R5"/>
  <c r="R4"/>
  <c r="R130" i="15"/>
  <c r="U115" s="1"/>
  <c r="Q130"/>
  <c r="U106" s="1"/>
  <c r="P130"/>
  <c r="U97" s="1"/>
  <c r="O130"/>
  <c r="U88" s="1"/>
  <c r="N130"/>
  <c r="U79" s="1"/>
  <c r="M130"/>
  <c r="U70" s="1"/>
  <c r="L130"/>
  <c r="U61" s="1"/>
  <c r="K130"/>
  <c r="U52" s="1"/>
  <c r="J130"/>
  <c r="U43" s="1"/>
  <c r="I130"/>
  <c r="U34" s="1"/>
  <c r="H130"/>
  <c r="U25" s="1"/>
  <c r="G130"/>
  <c r="U17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U33" s="1"/>
  <c r="H129"/>
  <c r="U24" s="1"/>
  <c r="G129"/>
  <c r="U16" s="1"/>
  <c r="R128"/>
  <c r="U112" s="1"/>
  <c r="Q128"/>
  <c r="U103" s="1"/>
  <c r="P128"/>
  <c r="U94" s="1"/>
  <c r="O128"/>
  <c r="U85" s="1"/>
  <c r="N128"/>
  <c r="U76" s="1"/>
  <c r="M128"/>
  <c r="U67" s="1"/>
  <c r="L128"/>
  <c r="U58" s="1"/>
  <c r="K128"/>
  <c r="U49" s="1"/>
  <c r="J128"/>
  <c r="U40" s="1"/>
  <c r="I128"/>
  <c r="U31" s="1"/>
  <c r="H128"/>
  <c r="U22" s="1"/>
  <c r="G128"/>
  <c r="U14" s="1"/>
  <c r="R127"/>
  <c r="U111" s="1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U13" s="1"/>
  <c r="R126"/>
  <c r="U110" s="1"/>
  <c r="Q126"/>
  <c r="U101" s="1"/>
  <c r="P126"/>
  <c r="U92" s="1"/>
  <c r="O126"/>
  <c r="U83" s="1"/>
  <c r="N126"/>
  <c r="U74" s="1"/>
  <c r="M126"/>
  <c r="U65" s="1"/>
  <c r="L126"/>
  <c r="U56" s="1"/>
  <c r="K126"/>
  <c r="U47" s="1"/>
  <c r="J126"/>
  <c r="U38" s="1"/>
  <c r="I126"/>
  <c r="U29" s="1"/>
  <c r="H126"/>
  <c r="U20" s="1"/>
  <c r="G126"/>
  <c r="U12" s="1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R124"/>
  <c r="S115" s="1"/>
  <c r="P124"/>
  <c r="S97" s="1"/>
  <c r="O124"/>
  <c r="S88" s="1"/>
  <c r="N124"/>
  <c r="S79" s="1"/>
  <c r="M124"/>
  <c r="S70" s="1"/>
  <c r="L124"/>
  <c r="K124"/>
  <c r="S52" s="1"/>
  <c r="J124"/>
  <c r="S43" s="1"/>
  <c r="I124"/>
  <c r="S34" s="1"/>
  <c r="H124"/>
  <c r="S25" s="1"/>
  <c r="G124"/>
  <c r="S17" s="1"/>
  <c r="R123"/>
  <c r="S114" s="1"/>
  <c r="Q123"/>
  <c r="S105" s="1"/>
  <c r="P123"/>
  <c r="S96" s="1"/>
  <c r="O123"/>
  <c r="S87" s="1"/>
  <c r="N123"/>
  <c r="S78" s="1"/>
  <c r="M123"/>
  <c r="S69" s="1"/>
  <c r="L123"/>
  <c r="S60" s="1"/>
  <c r="K123"/>
  <c r="S51" s="1"/>
  <c r="J123"/>
  <c r="S42" s="1"/>
  <c r="I123"/>
  <c r="S33" s="1"/>
  <c r="H123"/>
  <c r="S24" s="1"/>
  <c r="G123"/>
  <c r="S16" s="1"/>
  <c r="R122"/>
  <c r="S113" s="1"/>
  <c r="Q122"/>
  <c r="S104" s="1"/>
  <c r="P122"/>
  <c r="S95" s="1"/>
  <c r="O122"/>
  <c r="N122"/>
  <c r="S77" s="1"/>
  <c r="M122"/>
  <c r="S68" s="1"/>
  <c r="L122"/>
  <c r="S59" s="1"/>
  <c r="K122"/>
  <c r="S50" s="1"/>
  <c r="J122"/>
  <c r="S41" s="1"/>
  <c r="I122"/>
  <c r="S32" s="1"/>
  <c r="H122"/>
  <c r="S23" s="1"/>
  <c r="G122"/>
  <c r="S15" s="1"/>
  <c r="R121"/>
  <c r="S112" s="1"/>
  <c r="Q121"/>
  <c r="S103" s="1"/>
  <c r="P121"/>
  <c r="S94" s="1"/>
  <c r="O121"/>
  <c r="S85" s="1"/>
  <c r="N121"/>
  <c r="S76" s="1"/>
  <c r="M121"/>
  <c r="S67" s="1"/>
  <c r="L121"/>
  <c r="S58" s="1"/>
  <c r="K121"/>
  <c r="S49" s="1"/>
  <c r="J121"/>
  <c r="S40" s="1"/>
  <c r="I121"/>
  <c r="S31" s="1"/>
  <c r="H121"/>
  <c r="S22" s="1"/>
  <c r="G121"/>
  <c r="S14" s="1"/>
  <c r="R120"/>
  <c r="S111" s="1"/>
  <c r="Q120"/>
  <c r="S102" s="1"/>
  <c r="P120"/>
  <c r="S93" s="1"/>
  <c r="O120"/>
  <c r="S84" s="1"/>
  <c r="N120"/>
  <c r="S75" s="1"/>
  <c r="M120"/>
  <c r="S66" s="1"/>
  <c r="L120"/>
  <c r="S57" s="1"/>
  <c r="K120"/>
  <c r="S48" s="1"/>
  <c r="J120"/>
  <c r="S39" s="1"/>
  <c r="I120"/>
  <c r="S30" s="1"/>
  <c r="H120"/>
  <c r="S21" s="1"/>
  <c r="G120"/>
  <c r="S13" s="1"/>
  <c r="R119"/>
  <c r="S110" s="1"/>
  <c r="Q119"/>
  <c r="S101" s="1"/>
  <c r="P119"/>
  <c r="O119"/>
  <c r="S83" s="1"/>
  <c r="N119"/>
  <c r="M119"/>
  <c r="S65" s="1"/>
  <c r="L119"/>
  <c r="S56" s="1"/>
  <c r="K119"/>
  <c r="S47" s="1"/>
  <c r="J119"/>
  <c r="S38" s="1"/>
  <c r="I119"/>
  <c r="S29" s="1"/>
  <c r="H119"/>
  <c r="G119"/>
  <c r="T115"/>
  <c r="R115"/>
  <c r="T114"/>
  <c r="R114"/>
  <c r="T113"/>
  <c r="R113"/>
  <c r="T112"/>
  <c r="R112"/>
  <c r="T111"/>
  <c r="R111"/>
  <c r="T110"/>
  <c r="R110"/>
  <c r="T106"/>
  <c r="R106"/>
  <c r="T105"/>
  <c r="R105"/>
  <c r="T104"/>
  <c r="R104"/>
  <c r="T103"/>
  <c r="R103"/>
  <c r="T102"/>
  <c r="R102"/>
  <c r="T101"/>
  <c r="R101"/>
  <c r="T97"/>
  <c r="R97"/>
  <c r="T96"/>
  <c r="R96"/>
  <c r="T95"/>
  <c r="R95"/>
  <c r="T94"/>
  <c r="R94"/>
  <c r="T93"/>
  <c r="R93"/>
  <c r="T92"/>
  <c r="R92"/>
  <c r="T88"/>
  <c r="R88"/>
  <c r="T87"/>
  <c r="R87"/>
  <c r="T86"/>
  <c r="R86"/>
  <c r="T85"/>
  <c r="R85"/>
  <c r="T84"/>
  <c r="R84"/>
  <c r="T83"/>
  <c r="R83"/>
  <c r="T79"/>
  <c r="R79"/>
  <c r="T78"/>
  <c r="R78"/>
  <c r="T77"/>
  <c r="R77"/>
  <c r="T76"/>
  <c r="R76"/>
  <c r="T75"/>
  <c r="R75"/>
  <c r="T74"/>
  <c r="R74"/>
  <c r="T70"/>
  <c r="R70"/>
  <c r="T69"/>
  <c r="R69"/>
  <c r="T68"/>
  <c r="R68"/>
  <c r="T67"/>
  <c r="R67"/>
  <c r="T66"/>
  <c r="R66"/>
  <c r="T65"/>
  <c r="R65"/>
  <c r="T61"/>
  <c r="S61"/>
  <c r="R61"/>
  <c r="T60"/>
  <c r="R60"/>
  <c r="T59"/>
  <c r="R59"/>
  <c r="T58"/>
  <c r="R58"/>
  <c r="T57"/>
  <c r="R57"/>
  <c r="T56"/>
  <c r="R56"/>
  <c r="T52"/>
  <c r="R52"/>
  <c r="T51"/>
  <c r="R51"/>
  <c r="T50"/>
  <c r="R50"/>
  <c r="T49"/>
  <c r="R49"/>
  <c r="T48"/>
  <c r="R48"/>
  <c r="T47"/>
  <c r="R47"/>
  <c r="T43"/>
  <c r="R43"/>
  <c r="T42"/>
  <c r="R42"/>
  <c r="T41"/>
  <c r="R41"/>
  <c r="T40"/>
  <c r="R40"/>
  <c r="T39"/>
  <c r="R39"/>
  <c r="T38"/>
  <c r="R38"/>
  <c r="T34"/>
  <c r="R34"/>
  <c r="T33"/>
  <c r="R33"/>
  <c r="T32"/>
  <c r="R32"/>
  <c r="T31"/>
  <c r="R31"/>
  <c r="T30"/>
  <c r="R30"/>
  <c r="T29"/>
  <c r="R29"/>
  <c r="T25"/>
  <c r="R25"/>
  <c r="T24"/>
  <c r="R24"/>
  <c r="T23"/>
  <c r="R23"/>
  <c r="T22"/>
  <c r="R22"/>
  <c r="T21"/>
  <c r="R21"/>
  <c r="T20"/>
  <c r="R20"/>
  <c r="T17"/>
  <c r="R17"/>
  <c r="T16"/>
  <c r="R16"/>
  <c r="T15"/>
  <c r="R15"/>
  <c r="T14"/>
  <c r="R14"/>
  <c r="T13"/>
  <c r="R13"/>
  <c r="T12"/>
  <c r="R12"/>
  <c r="S6"/>
  <c r="R6"/>
  <c r="R5"/>
  <c r="R4"/>
  <c r="R130" i="14"/>
  <c r="U115" s="1"/>
  <c r="Q130"/>
  <c r="U106" s="1"/>
  <c r="P130"/>
  <c r="U97" s="1"/>
  <c r="O130"/>
  <c r="U88" s="1"/>
  <c r="N130"/>
  <c r="U79" s="1"/>
  <c r="M130"/>
  <c r="U70" s="1"/>
  <c r="L130"/>
  <c r="U61" s="1"/>
  <c r="K130"/>
  <c r="U52" s="1"/>
  <c r="J130"/>
  <c r="U43" s="1"/>
  <c r="I130"/>
  <c r="U34" s="1"/>
  <c r="H130"/>
  <c r="U25" s="1"/>
  <c r="G130"/>
  <c r="U17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U33" s="1"/>
  <c r="H129"/>
  <c r="U24" s="1"/>
  <c r="G129"/>
  <c r="U16" s="1"/>
  <c r="R128"/>
  <c r="U112" s="1"/>
  <c r="Q128"/>
  <c r="U103" s="1"/>
  <c r="P128"/>
  <c r="U94" s="1"/>
  <c r="O128"/>
  <c r="U85" s="1"/>
  <c r="N128"/>
  <c r="U76" s="1"/>
  <c r="M128"/>
  <c r="U67" s="1"/>
  <c r="L128"/>
  <c r="U58" s="1"/>
  <c r="K128"/>
  <c r="U49" s="1"/>
  <c r="J128"/>
  <c r="U40" s="1"/>
  <c r="I128"/>
  <c r="U31" s="1"/>
  <c r="H128"/>
  <c r="U22" s="1"/>
  <c r="G128"/>
  <c r="U14" s="1"/>
  <c r="R127"/>
  <c r="U111" s="1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U13" s="1"/>
  <c r="R126"/>
  <c r="U110" s="1"/>
  <c r="Q126"/>
  <c r="U101" s="1"/>
  <c r="P126"/>
  <c r="U92" s="1"/>
  <c r="O126"/>
  <c r="U83" s="1"/>
  <c r="N126"/>
  <c r="U74" s="1"/>
  <c r="M126"/>
  <c r="U65" s="1"/>
  <c r="L126"/>
  <c r="U56" s="1"/>
  <c r="K126"/>
  <c r="U47" s="1"/>
  <c r="J126"/>
  <c r="U38" s="1"/>
  <c r="I126"/>
  <c r="U29" s="1"/>
  <c r="H126"/>
  <c r="U20" s="1"/>
  <c r="G126"/>
  <c r="U12" s="1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R124"/>
  <c r="P124"/>
  <c r="S97" s="1"/>
  <c r="O124"/>
  <c r="S88" s="1"/>
  <c r="N124"/>
  <c r="S79" s="1"/>
  <c r="M124"/>
  <c r="S70" s="1"/>
  <c r="L124"/>
  <c r="S61" s="1"/>
  <c r="K124"/>
  <c r="S52" s="1"/>
  <c r="J124"/>
  <c r="S43" s="1"/>
  <c r="I124"/>
  <c r="S34" s="1"/>
  <c r="H124"/>
  <c r="S25" s="1"/>
  <c r="G124"/>
  <c r="S17" s="1"/>
  <c r="R123"/>
  <c r="S114" s="1"/>
  <c r="Q123"/>
  <c r="S105" s="1"/>
  <c r="P123"/>
  <c r="S96" s="1"/>
  <c r="O123"/>
  <c r="S87" s="1"/>
  <c r="N123"/>
  <c r="S78" s="1"/>
  <c r="M123"/>
  <c r="S69" s="1"/>
  <c r="L123"/>
  <c r="S60" s="1"/>
  <c r="K123"/>
  <c r="S51" s="1"/>
  <c r="J123"/>
  <c r="S42" s="1"/>
  <c r="I123"/>
  <c r="S33" s="1"/>
  <c r="H123"/>
  <c r="S24" s="1"/>
  <c r="G123"/>
  <c r="S16" s="1"/>
  <c r="R122"/>
  <c r="S113" s="1"/>
  <c r="Q122"/>
  <c r="S104" s="1"/>
  <c r="P122"/>
  <c r="S95" s="1"/>
  <c r="O122"/>
  <c r="S86" s="1"/>
  <c r="N122"/>
  <c r="S77" s="1"/>
  <c r="M122"/>
  <c r="S68" s="1"/>
  <c r="L122"/>
  <c r="S59" s="1"/>
  <c r="K122"/>
  <c r="S50" s="1"/>
  <c r="J122"/>
  <c r="S41" s="1"/>
  <c r="I122"/>
  <c r="S32" s="1"/>
  <c r="H122"/>
  <c r="S23" s="1"/>
  <c r="G122"/>
  <c r="R121"/>
  <c r="S112" s="1"/>
  <c r="Q121"/>
  <c r="S103" s="1"/>
  <c r="P121"/>
  <c r="S94" s="1"/>
  <c r="O121"/>
  <c r="S85" s="1"/>
  <c r="N121"/>
  <c r="S76" s="1"/>
  <c r="M121"/>
  <c r="S67" s="1"/>
  <c r="L121"/>
  <c r="S58" s="1"/>
  <c r="K121"/>
  <c r="S49" s="1"/>
  <c r="J121"/>
  <c r="S40" s="1"/>
  <c r="I121"/>
  <c r="S31" s="1"/>
  <c r="H121"/>
  <c r="S22" s="1"/>
  <c r="G121"/>
  <c r="S14" s="1"/>
  <c r="R120"/>
  <c r="S111" s="1"/>
  <c r="Q120"/>
  <c r="S102" s="1"/>
  <c r="P120"/>
  <c r="S93" s="1"/>
  <c r="O120"/>
  <c r="S84" s="1"/>
  <c r="N120"/>
  <c r="S75" s="1"/>
  <c r="M120"/>
  <c r="S66" s="1"/>
  <c r="L120"/>
  <c r="S57" s="1"/>
  <c r="K120"/>
  <c r="S48" s="1"/>
  <c r="J120"/>
  <c r="S39" s="1"/>
  <c r="I120"/>
  <c r="S30" s="1"/>
  <c r="H120"/>
  <c r="S21" s="1"/>
  <c r="G120"/>
  <c r="R119"/>
  <c r="S110" s="1"/>
  <c r="Q119"/>
  <c r="S101" s="1"/>
  <c r="P119"/>
  <c r="O119"/>
  <c r="N119"/>
  <c r="S74" s="1"/>
  <c r="M119"/>
  <c r="S65" s="1"/>
  <c r="L119"/>
  <c r="K119"/>
  <c r="J119"/>
  <c r="S38" s="1"/>
  <c r="I119"/>
  <c r="S29" s="1"/>
  <c r="H119"/>
  <c r="G119"/>
  <c r="T115"/>
  <c r="S115"/>
  <c r="R115"/>
  <c r="T114"/>
  <c r="R114"/>
  <c r="T113"/>
  <c r="R113"/>
  <c r="T112"/>
  <c r="R112"/>
  <c r="T111"/>
  <c r="R111"/>
  <c r="T110"/>
  <c r="R110"/>
  <c r="T106"/>
  <c r="R106"/>
  <c r="T105"/>
  <c r="R105"/>
  <c r="T104"/>
  <c r="R104"/>
  <c r="T103"/>
  <c r="R103"/>
  <c r="T102"/>
  <c r="R102"/>
  <c r="T101"/>
  <c r="R101"/>
  <c r="T97"/>
  <c r="R97"/>
  <c r="T96"/>
  <c r="R96"/>
  <c r="T95"/>
  <c r="R95"/>
  <c r="T94"/>
  <c r="R94"/>
  <c r="T93"/>
  <c r="R93"/>
  <c r="T92"/>
  <c r="R92"/>
  <c r="T88"/>
  <c r="R88"/>
  <c r="T87"/>
  <c r="R87"/>
  <c r="T86"/>
  <c r="R86"/>
  <c r="T85"/>
  <c r="R85"/>
  <c r="T84"/>
  <c r="R84"/>
  <c r="T83"/>
  <c r="R83"/>
  <c r="T79"/>
  <c r="R79"/>
  <c r="T78"/>
  <c r="R78"/>
  <c r="T77"/>
  <c r="R77"/>
  <c r="T76"/>
  <c r="R76"/>
  <c r="T75"/>
  <c r="R75"/>
  <c r="T74"/>
  <c r="R74"/>
  <c r="T70"/>
  <c r="R70"/>
  <c r="T69"/>
  <c r="R69"/>
  <c r="T68"/>
  <c r="R68"/>
  <c r="T67"/>
  <c r="R67"/>
  <c r="T66"/>
  <c r="R66"/>
  <c r="T65"/>
  <c r="R65"/>
  <c r="T61"/>
  <c r="R61"/>
  <c r="T60"/>
  <c r="R60"/>
  <c r="T59"/>
  <c r="R59"/>
  <c r="T58"/>
  <c r="R58"/>
  <c r="T57"/>
  <c r="R57"/>
  <c r="T56"/>
  <c r="R56"/>
  <c r="T52"/>
  <c r="R52"/>
  <c r="T51"/>
  <c r="R51"/>
  <c r="T50"/>
  <c r="R50"/>
  <c r="T49"/>
  <c r="R49"/>
  <c r="T48"/>
  <c r="R48"/>
  <c r="T47"/>
  <c r="R47"/>
  <c r="T43"/>
  <c r="R43"/>
  <c r="T42"/>
  <c r="R42"/>
  <c r="T41"/>
  <c r="R41"/>
  <c r="T40"/>
  <c r="R40"/>
  <c r="T39"/>
  <c r="R39"/>
  <c r="T38"/>
  <c r="R38"/>
  <c r="T34"/>
  <c r="R34"/>
  <c r="T33"/>
  <c r="R33"/>
  <c r="T32"/>
  <c r="R32"/>
  <c r="T31"/>
  <c r="R31"/>
  <c r="T30"/>
  <c r="R30"/>
  <c r="T29"/>
  <c r="R29"/>
  <c r="T25"/>
  <c r="R25"/>
  <c r="T24"/>
  <c r="R24"/>
  <c r="T23"/>
  <c r="R23"/>
  <c r="T22"/>
  <c r="R22"/>
  <c r="T21"/>
  <c r="R21"/>
  <c r="T20"/>
  <c r="R20"/>
  <c r="T17"/>
  <c r="R17"/>
  <c r="T16"/>
  <c r="R16"/>
  <c r="T15"/>
  <c r="R15"/>
  <c r="T14"/>
  <c r="R14"/>
  <c r="T13"/>
  <c r="R13"/>
  <c r="T12"/>
  <c r="R12"/>
  <c r="R130" i="10"/>
  <c r="U115" s="1"/>
  <c r="Q130"/>
  <c r="U106" s="1"/>
  <c r="P130"/>
  <c r="U97" s="1"/>
  <c r="O130"/>
  <c r="U88" s="1"/>
  <c r="N130"/>
  <c r="U79" s="1"/>
  <c r="M130"/>
  <c r="U70" s="1"/>
  <c r="L130"/>
  <c r="U61" s="1"/>
  <c r="K130"/>
  <c r="U52" s="1"/>
  <c r="J130"/>
  <c r="U43" s="1"/>
  <c r="I130"/>
  <c r="U34" s="1"/>
  <c r="H130"/>
  <c r="U25" s="1"/>
  <c r="G130"/>
  <c r="U17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U33" s="1"/>
  <c r="H129"/>
  <c r="U24" s="1"/>
  <c r="G129"/>
  <c r="U16" s="1"/>
  <c r="R128"/>
  <c r="U112" s="1"/>
  <c r="Q128"/>
  <c r="U103" s="1"/>
  <c r="P128"/>
  <c r="U94" s="1"/>
  <c r="O128"/>
  <c r="U85" s="1"/>
  <c r="N128"/>
  <c r="U76" s="1"/>
  <c r="M128"/>
  <c r="U67" s="1"/>
  <c r="L128"/>
  <c r="U58" s="1"/>
  <c r="K128"/>
  <c r="U49" s="1"/>
  <c r="J128"/>
  <c r="U40" s="1"/>
  <c r="I128"/>
  <c r="U31" s="1"/>
  <c r="H128"/>
  <c r="U22" s="1"/>
  <c r="G128"/>
  <c r="U14" s="1"/>
  <c r="R127"/>
  <c r="U111" s="1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U13" s="1"/>
  <c r="R126"/>
  <c r="U110" s="1"/>
  <c r="Q126"/>
  <c r="U101" s="1"/>
  <c r="P126"/>
  <c r="U92" s="1"/>
  <c r="O126"/>
  <c r="U83" s="1"/>
  <c r="N126"/>
  <c r="U74" s="1"/>
  <c r="M126"/>
  <c r="U65" s="1"/>
  <c r="L126"/>
  <c r="U56" s="1"/>
  <c r="K126"/>
  <c r="U47" s="1"/>
  <c r="J126"/>
  <c r="U38" s="1"/>
  <c r="I126"/>
  <c r="U29" s="1"/>
  <c r="H126"/>
  <c r="U20" s="1"/>
  <c r="G126"/>
  <c r="U12" s="1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R124"/>
  <c r="S115" s="1"/>
  <c r="P124"/>
  <c r="S97" s="1"/>
  <c r="O124"/>
  <c r="S88" s="1"/>
  <c r="N124"/>
  <c r="S79" s="1"/>
  <c r="M124"/>
  <c r="S70" s="1"/>
  <c r="L124"/>
  <c r="S61" s="1"/>
  <c r="K124"/>
  <c r="S52" s="1"/>
  <c r="J124"/>
  <c r="S43" s="1"/>
  <c r="I124"/>
  <c r="S34" s="1"/>
  <c r="H124"/>
  <c r="S25" s="1"/>
  <c r="G124"/>
  <c r="S17" s="1"/>
  <c r="R123"/>
  <c r="S114" s="1"/>
  <c r="Q123"/>
  <c r="S105" s="1"/>
  <c r="P123"/>
  <c r="S96" s="1"/>
  <c r="O123"/>
  <c r="S87" s="1"/>
  <c r="N123"/>
  <c r="S78" s="1"/>
  <c r="M123"/>
  <c r="S69" s="1"/>
  <c r="L123"/>
  <c r="S60" s="1"/>
  <c r="K123"/>
  <c r="S51" s="1"/>
  <c r="J123"/>
  <c r="S42" s="1"/>
  <c r="I123"/>
  <c r="S33" s="1"/>
  <c r="H123"/>
  <c r="S24" s="1"/>
  <c r="G123"/>
  <c r="S16" s="1"/>
  <c r="R122"/>
  <c r="S113" s="1"/>
  <c r="Q122"/>
  <c r="S104" s="1"/>
  <c r="P122"/>
  <c r="S95" s="1"/>
  <c r="O122"/>
  <c r="S86" s="1"/>
  <c r="N122"/>
  <c r="S77" s="1"/>
  <c r="M122"/>
  <c r="S68" s="1"/>
  <c r="L122"/>
  <c r="S59" s="1"/>
  <c r="K122"/>
  <c r="S50" s="1"/>
  <c r="J122"/>
  <c r="S41" s="1"/>
  <c r="I122"/>
  <c r="S32" s="1"/>
  <c r="H122"/>
  <c r="S23" s="1"/>
  <c r="G122"/>
  <c r="R121"/>
  <c r="S112" s="1"/>
  <c r="Q121"/>
  <c r="S103" s="1"/>
  <c r="P121"/>
  <c r="S94" s="1"/>
  <c r="O121"/>
  <c r="S85" s="1"/>
  <c r="N121"/>
  <c r="S76" s="1"/>
  <c r="M121"/>
  <c r="S67" s="1"/>
  <c r="L121"/>
  <c r="S58" s="1"/>
  <c r="K121"/>
  <c r="S49" s="1"/>
  <c r="J121"/>
  <c r="S40" s="1"/>
  <c r="I121"/>
  <c r="S31" s="1"/>
  <c r="H121"/>
  <c r="S22" s="1"/>
  <c r="G121"/>
  <c r="R120"/>
  <c r="S111" s="1"/>
  <c r="Q120"/>
  <c r="S102" s="1"/>
  <c r="P120"/>
  <c r="S93" s="1"/>
  <c r="O120"/>
  <c r="S84" s="1"/>
  <c r="N120"/>
  <c r="S75" s="1"/>
  <c r="M120"/>
  <c r="S66" s="1"/>
  <c r="L120"/>
  <c r="S57" s="1"/>
  <c r="K120"/>
  <c r="S48" s="1"/>
  <c r="J120"/>
  <c r="S39" s="1"/>
  <c r="I120"/>
  <c r="S30" s="1"/>
  <c r="H120"/>
  <c r="S21" s="1"/>
  <c r="G120"/>
  <c r="R119"/>
  <c r="Q119"/>
  <c r="S101" s="1"/>
  <c r="P119"/>
  <c r="O119"/>
  <c r="S83" s="1"/>
  <c r="N119"/>
  <c r="S74" s="1"/>
  <c r="M119"/>
  <c r="S65" s="1"/>
  <c r="L119"/>
  <c r="K119"/>
  <c r="S47" s="1"/>
  <c r="J119"/>
  <c r="S38" s="1"/>
  <c r="I119"/>
  <c r="S29" s="1"/>
  <c r="H119"/>
  <c r="G119"/>
  <c r="S12" s="1"/>
  <c r="T115"/>
  <c r="R115"/>
  <c r="T114"/>
  <c r="R114"/>
  <c r="T113"/>
  <c r="R113"/>
  <c r="T112"/>
  <c r="R112"/>
  <c r="T111"/>
  <c r="R111"/>
  <c r="T110"/>
  <c r="R110"/>
  <c r="T106"/>
  <c r="R106"/>
  <c r="T105"/>
  <c r="R105"/>
  <c r="T104"/>
  <c r="R104"/>
  <c r="T103"/>
  <c r="R103"/>
  <c r="T102"/>
  <c r="R102"/>
  <c r="T101"/>
  <c r="R101"/>
  <c r="T97"/>
  <c r="R97"/>
  <c r="T96"/>
  <c r="R96"/>
  <c r="T95"/>
  <c r="R95"/>
  <c r="T94"/>
  <c r="R94"/>
  <c r="T93"/>
  <c r="R93"/>
  <c r="T92"/>
  <c r="R92"/>
  <c r="T88"/>
  <c r="R88"/>
  <c r="T87"/>
  <c r="R87"/>
  <c r="T86"/>
  <c r="R86"/>
  <c r="T85"/>
  <c r="R85"/>
  <c r="T84"/>
  <c r="R84"/>
  <c r="T83"/>
  <c r="R83"/>
  <c r="T79"/>
  <c r="R79"/>
  <c r="T78"/>
  <c r="R78"/>
  <c r="T77"/>
  <c r="R77"/>
  <c r="T76"/>
  <c r="R76"/>
  <c r="T75"/>
  <c r="R75"/>
  <c r="T74"/>
  <c r="R74"/>
  <c r="T70"/>
  <c r="R70"/>
  <c r="T69"/>
  <c r="R69"/>
  <c r="T68"/>
  <c r="R68"/>
  <c r="T67"/>
  <c r="R67"/>
  <c r="T66"/>
  <c r="R66"/>
  <c r="T65"/>
  <c r="R65"/>
  <c r="T61"/>
  <c r="R61"/>
  <c r="T60"/>
  <c r="R60"/>
  <c r="T59"/>
  <c r="R59"/>
  <c r="T58"/>
  <c r="R58"/>
  <c r="T57"/>
  <c r="R57"/>
  <c r="T56"/>
  <c r="R56"/>
  <c r="T52"/>
  <c r="R52"/>
  <c r="T51"/>
  <c r="R51"/>
  <c r="T50"/>
  <c r="R50"/>
  <c r="T49"/>
  <c r="R49"/>
  <c r="T48"/>
  <c r="R48"/>
  <c r="T47"/>
  <c r="R47"/>
  <c r="T43"/>
  <c r="R43"/>
  <c r="T42"/>
  <c r="R42"/>
  <c r="T41"/>
  <c r="R41"/>
  <c r="T40"/>
  <c r="R40"/>
  <c r="T39"/>
  <c r="R39"/>
  <c r="T38"/>
  <c r="R38"/>
  <c r="T34"/>
  <c r="R34"/>
  <c r="T33"/>
  <c r="R33"/>
  <c r="T32"/>
  <c r="R32"/>
  <c r="T31"/>
  <c r="R31"/>
  <c r="T30"/>
  <c r="R30"/>
  <c r="T29"/>
  <c r="R29"/>
  <c r="T25"/>
  <c r="R25"/>
  <c r="T24"/>
  <c r="R24"/>
  <c r="T23"/>
  <c r="R23"/>
  <c r="T22"/>
  <c r="R22"/>
  <c r="T21"/>
  <c r="R21"/>
  <c r="T20"/>
  <c r="R20"/>
  <c r="T17"/>
  <c r="R17"/>
  <c r="T16"/>
  <c r="R16"/>
  <c r="T15"/>
  <c r="R15"/>
  <c r="T14"/>
  <c r="R14"/>
  <c r="T13"/>
  <c r="R13"/>
  <c r="T12"/>
  <c r="R12"/>
  <c r="S6" i="9"/>
  <c r="R5"/>
  <c r="R9"/>
  <c r="R8"/>
  <c r="R7"/>
  <c r="R6"/>
  <c r="R130"/>
  <c r="U115" s="1"/>
  <c r="Q130"/>
  <c r="U106" s="1"/>
  <c r="P130"/>
  <c r="U97" s="1"/>
  <c r="O130"/>
  <c r="U88" s="1"/>
  <c r="N130"/>
  <c r="U79" s="1"/>
  <c r="M130"/>
  <c r="U70" s="1"/>
  <c r="L130"/>
  <c r="U61" s="1"/>
  <c r="K130"/>
  <c r="U52" s="1"/>
  <c r="J130"/>
  <c r="U43" s="1"/>
  <c r="I130"/>
  <c r="U34" s="1"/>
  <c r="H130"/>
  <c r="U25" s="1"/>
  <c r="G130"/>
  <c r="U17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U33" s="1"/>
  <c r="H129"/>
  <c r="U24" s="1"/>
  <c r="G129"/>
  <c r="U16" s="1"/>
  <c r="R128"/>
  <c r="U112" s="1"/>
  <c r="Q128"/>
  <c r="U103" s="1"/>
  <c r="P128"/>
  <c r="U94" s="1"/>
  <c r="O128"/>
  <c r="U85" s="1"/>
  <c r="N128"/>
  <c r="U76" s="1"/>
  <c r="M128"/>
  <c r="U67" s="1"/>
  <c r="L128"/>
  <c r="U58" s="1"/>
  <c r="K128"/>
  <c r="U49" s="1"/>
  <c r="J128"/>
  <c r="U40" s="1"/>
  <c r="I128"/>
  <c r="U31" s="1"/>
  <c r="H128"/>
  <c r="U22" s="1"/>
  <c r="G128"/>
  <c r="U14" s="1"/>
  <c r="R127"/>
  <c r="U111" s="1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U13" s="1"/>
  <c r="R126"/>
  <c r="U110" s="1"/>
  <c r="Q126"/>
  <c r="U101" s="1"/>
  <c r="P126"/>
  <c r="U92" s="1"/>
  <c r="O126"/>
  <c r="U83" s="1"/>
  <c r="N126"/>
  <c r="U74" s="1"/>
  <c r="M126"/>
  <c r="U65" s="1"/>
  <c r="L126"/>
  <c r="U56" s="1"/>
  <c r="K126"/>
  <c r="U47" s="1"/>
  <c r="J126"/>
  <c r="U38" s="1"/>
  <c r="I126"/>
  <c r="U29" s="1"/>
  <c r="H126"/>
  <c r="U20" s="1"/>
  <c r="G126"/>
  <c r="U12" s="1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R124"/>
  <c r="P124"/>
  <c r="S97" s="1"/>
  <c r="O124"/>
  <c r="S88" s="1"/>
  <c r="N124"/>
  <c r="S79" s="1"/>
  <c r="M124"/>
  <c r="S70" s="1"/>
  <c r="L124"/>
  <c r="S61" s="1"/>
  <c r="K124"/>
  <c r="S52" s="1"/>
  <c r="J124"/>
  <c r="S43" s="1"/>
  <c r="I124"/>
  <c r="S34" s="1"/>
  <c r="H124"/>
  <c r="S25" s="1"/>
  <c r="G124"/>
  <c r="S17" s="1"/>
  <c r="R123"/>
  <c r="S114" s="1"/>
  <c r="Q123"/>
  <c r="S105" s="1"/>
  <c r="P123"/>
  <c r="S96" s="1"/>
  <c r="O123"/>
  <c r="S87" s="1"/>
  <c r="N123"/>
  <c r="S78" s="1"/>
  <c r="M123"/>
  <c r="S69" s="1"/>
  <c r="L123"/>
  <c r="S60" s="1"/>
  <c r="K123"/>
  <c r="S51" s="1"/>
  <c r="J123"/>
  <c r="S42" s="1"/>
  <c r="I123"/>
  <c r="S33" s="1"/>
  <c r="H123"/>
  <c r="S24" s="1"/>
  <c r="G123"/>
  <c r="S16" s="1"/>
  <c r="R122"/>
  <c r="S113" s="1"/>
  <c r="Q122"/>
  <c r="S104" s="1"/>
  <c r="P122"/>
  <c r="S95" s="1"/>
  <c r="O122"/>
  <c r="S86" s="1"/>
  <c r="N122"/>
  <c r="S77" s="1"/>
  <c r="M122"/>
  <c r="S68" s="1"/>
  <c r="L122"/>
  <c r="S59" s="1"/>
  <c r="K122"/>
  <c r="S50" s="1"/>
  <c r="J122"/>
  <c r="S41" s="1"/>
  <c r="I122"/>
  <c r="S32" s="1"/>
  <c r="H122"/>
  <c r="S23" s="1"/>
  <c r="G122"/>
  <c r="S15" s="1"/>
  <c r="R121"/>
  <c r="Q121"/>
  <c r="P121"/>
  <c r="S94" s="1"/>
  <c r="O121"/>
  <c r="S85" s="1"/>
  <c r="N121"/>
  <c r="S76" s="1"/>
  <c r="M121"/>
  <c r="S67" s="1"/>
  <c r="L121"/>
  <c r="S58" s="1"/>
  <c r="K121"/>
  <c r="S49" s="1"/>
  <c r="J121"/>
  <c r="S40" s="1"/>
  <c r="I121"/>
  <c r="S31" s="1"/>
  <c r="H121"/>
  <c r="S22" s="1"/>
  <c r="G121"/>
  <c r="R120"/>
  <c r="S111" s="1"/>
  <c r="Q120"/>
  <c r="S102" s="1"/>
  <c r="P120"/>
  <c r="S93" s="1"/>
  <c r="O120"/>
  <c r="S84" s="1"/>
  <c r="N120"/>
  <c r="S75" s="1"/>
  <c r="M120"/>
  <c r="S66" s="1"/>
  <c r="L120"/>
  <c r="S57" s="1"/>
  <c r="K120"/>
  <c r="S48" s="1"/>
  <c r="J120"/>
  <c r="S39" s="1"/>
  <c r="I120"/>
  <c r="S30" s="1"/>
  <c r="H120"/>
  <c r="S21" s="1"/>
  <c r="G120"/>
  <c r="S13" s="1"/>
  <c r="R119"/>
  <c r="S110" s="1"/>
  <c r="Q119"/>
  <c r="S101" s="1"/>
  <c r="P119"/>
  <c r="O119"/>
  <c r="N119"/>
  <c r="S74" s="1"/>
  <c r="M119"/>
  <c r="S65" s="1"/>
  <c r="L119"/>
  <c r="K119"/>
  <c r="J119"/>
  <c r="S38" s="1"/>
  <c r="I119"/>
  <c r="S29" s="1"/>
  <c r="H119"/>
  <c r="G119"/>
  <c r="T115"/>
  <c r="S115"/>
  <c r="R115"/>
  <c r="T114"/>
  <c r="R114"/>
  <c r="T113"/>
  <c r="R113"/>
  <c r="T112"/>
  <c r="S112"/>
  <c r="R112"/>
  <c r="T111"/>
  <c r="R111"/>
  <c r="T110"/>
  <c r="R110"/>
  <c r="T106"/>
  <c r="R106"/>
  <c r="T105"/>
  <c r="R105"/>
  <c r="T104"/>
  <c r="R104"/>
  <c r="T103"/>
  <c r="S103"/>
  <c r="R103"/>
  <c r="T102"/>
  <c r="R102"/>
  <c r="T101"/>
  <c r="R101"/>
  <c r="T97"/>
  <c r="R97"/>
  <c r="T96"/>
  <c r="R96"/>
  <c r="T95"/>
  <c r="R95"/>
  <c r="T94"/>
  <c r="R94"/>
  <c r="T93"/>
  <c r="R93"/>
  <c r="T92"/>
  <c r="R92"/>
  <c r="T88"/>
  <c r="R88"/>
  <c r="T87"/>
  <c r="R87"/>
  <c r="T86"/>
  <c r="R86"/>
  <c r="T85"/>
  <c r="R85"/>
  <c r="T84"/>
  <c r="R84"/>
  <c r="T83"/>
  <c r="R83"/>
  <c r="T79"/>
  <c r="R79"/>
  <c r="T78"/>
  <c r="R78"/>
  <c r="T77"/>
  <c r="R77"/>
  <c r="T76"/>
  <c r="R76"/>
  <c r="T75"/>
  <c r="R75"/>
  <c r="T74"/>
  <c r="R74"/>
  <c r="T70"/>
  <c r="R70"/>
  <c r="T69"/>
  <c r="R69"/>
  <c r="T68"/>
  <c r="R68"/>
  <c r="T67"/>
  <c r="R67"/>
  <c r="T66"/>
  <c r="R66"/>
  <c r="T65"/>
  <c r="R65"/>
  <c r="T61"/>
  <c r="R61"/>
  <c r="T60"/>
  <c r="R60"/>
  <c r="T59"/>
  <c r="R59"/>
  <c r="T58"/>
  <c r="R58"/>
  <c r="T57"/>
  <c r="R57"/>
  <c r="T56"/>
  <c r="R56"/>
  <c r="T52"/>
  <c r="R52"/>
  <c r="T51"/>
  <c r="R51"/>
  <c r="T50"/>
  <c r="R50"/>
  <c r="T49"/>
  <c r="R49"/>
  <c r="T48"/>
  <c r="R48"/>
  <c r="T47"/>
  <c r="R47"/>
  <c r="T43"/>
  <c r="R43"/>
  <c r="T42"/>
  <c r="R42"/>
  <c r="T41"/>
  <c r="R41"/>
  <c r="T40"/>
  <c r="R40"/>
  <c r="T39"/>
  <c r="R39"/>
  <c r="T38"/>
  <c r="R38"/>
  <c r="T34"/>
  <c r="R34"/>
  <c r="T33"/>
  <c r="R33"/>
  <c r="T32"/>
  <c r="R32"/>
  <c r="T31"/>
  <c r="R31"/>
  <c r="T30"/>
  <c r="R30"/>
  <c r="T29"/>
  <c r="R29"/>
  <c r="T25"/>
  <c r="R25"/>
  <c r="T24"/>
  <c r="R24"/>
  <c r="T23"/>
  <c r="R23"/>
  <c r="T22"/>
  <c r="R22"/>
  <c r="T21"/>
  <c r="R21"/>
  <c r="T20"/>
  <c r="R20"/>
  <c r="T17"/>
  <c r="R17"/>
  <c r="T16"/>
  <c r="R16"/>
  <c r="T15"/>
  <c r="R15"/>
  <c r="T14"/>
  <c r="R14"/>
  <c r="T13"/>
  <c r="R13"/>
  <c r="T12"/>
  <c r="R12"/>
  <c r="R130" i="8"/>
  <c r="U115" s="1"/>
  <c r="Q130"/>
  <c r="U106" s="1"/>
  <c r="P130"/>
  <c r="U97" s="1"/>
  <c r="O130"/>
  <c r="U88" s="1"/>
  <c r="N130"/>
  <c r="U79" s="1"/>
  <c r="M130"/>
  <c r="U70" s="1"/>
  <c r="L130"/>
  <c r="U61" s="1"/>
  <c r="K130"/>
  <c r="U52" s="1"/>
  <c r="J130"/>
  <c r="U43" s="1"/>
  <c r="I130"/>
  <c r="U34" s="1"/>
  <c r="H130"/>
  <c r="U25" s="1"/>
  <c r="G130"/>
  <c r="U17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U33" s="1"/>
  <c r="H129"/>
  <c r="U24" s="1"/>
  <c r="G129"/>
  <c r="U16" s="1"/>
  <c r="R128"/>
  <c r="U112" s="1"/>
  <c r="Q128"/>
  <c r="U103" s="1"/>
  <c r="P128"/>
  <c r="U94" s="1"/>
  <c r="O128"/>
  <c r="U85" s="1"/>
  <c r="N128"/>
  <c r="U76" s="1"/>
  <c r="M128"/>
  <c r="U67" s="1"/>
  <c r="L128"/>
  <c r="U58" s="1"/>
  <c r="K128"/>
  <c r="U49" s="1"/>
  <c r="J128"/>
  <c r="U40" s="1"/>
  <c r="I128"/>
  <c r="U31" s="1"/>
  <c r="H128"/>
  <c r="U22" s="1"/>
  <c r="G128"/>
  <c r="U14" s="1"/>
  <c r="R127"/>
  <c r="U111" s="1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U13" s="1"/>
  <c r="R126"/>
  <c r="U110" s="1"/>
  <c r="Q126"/>
  <c r="U101" s="1"/>
  <c r="P126"/>
  <c r="U92" s="1"/>
  <c r="O126"/>
  <c r="U83" s="1"/>
  <c r="N126"/>
  <c r="U74" s="1"/>
  <c r="M126"/>
  <c r="U65" s="1"/>
  <c r="L126"/>
  <c r="U56" s="1"/>
  <c r="K126"/>
  <c r="U47" s="1"/>
  <c r="J126"/>
  <c r="U38" s="1"/>
  <c r="I126"/>
  <c r="U29" s="1"/>
  <c r="H126"/>
  <c r="U20" s="1"/>
  <c r="G126"/>
  <c r="U12" s="1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R124"/>
  <c r="P124"/>
  <c r="S97" s="1"/>
  <c r="O124"/>
  <c r="S88" s="1"/>
  <c r="N124"/>
  <c r="S79" s="1"/>
  <c r="M124"/>
  <c r="S70" s="1"/>
  <c r="L124"/>
  <c r="S61" s="1"/>
  <c r="K124"/>
  <c r="S52" s="1"/>
  <c r="J124"/>
  <c r="S43" s="1"/>
  <c r="I124"/>
  <c r="S34" s="1"/>
  <c r="H124"/>
  <c r="S25" s="1"/>
  <c r="G124"/>
  <c r="S17" s="1"/>
  <c r="R123"/>
  <c r="S114" s="1"/>
  <c r="Q123"/>
  <c r="S105" s="1"/>
  <c r="P123"/>
  <c r="S96" s="1"/>
  <c r="O123"/>
  <c r="S87" s="1"/>
  <c r="N123"/>
  <c r="S78" s="1"/>
  <c r="M123"/>
  <c r="S69" s="1"/>
  <c r="L123"/>
  <c r="S60" s="1"/>
  <c r="K123"/>
  <c r="S51" s="1"/>
  <c r="J123"/>
  <c r="S42" s="1"/>
  <c r="I123"/>
  <c r="S33" s="1"/>
  <c r="H123"/>
  <c r="S24" s="1"/>
  <c r="G123"/>
  <c r="S16" s="1"/>
  <c r="R122"/>
  <c r="S113" s="1"/>
  <c r="Q122"/>
  <c r="S104" s="1"/>
  <c r="P122"/>
  <c r="S95" s="1"/>
  <c r="O122"/>
  <c r="S86" s="1"/>
  <c r="N122"/>
  <c r="S77" s="1"/>
  <c r="M122"/>
  <c r="S68" s="1"/>
  <c r="L122"/>
  <c r="S59" s="1"/>
  <c r="K122"/>
  <c r="S50" s="1"/>
  <c r="J122"/>
  <c r="S41" s="1"/>
  <c r="I122"/>
  <c r="S32" s="1"/>
  <c r="H122"/>
  <c r="S23" s="1"/>
  <c r="G122"/>
  <c r="R121"/>
  <c r="S112" s="1"/>
  <c r="Q121"/>
  <c r="S103" s="1"/>
  <c r="P121"/>
  <c r="S94" s="1"/>
  <c r="O121"/>
  <c r="S85" s="1"/>
  <c r="N121"/>
  <c r="S76" s="1"/>
  <c r="M121"/>
  <c r="S67" s="1"/>
  <c r="L121"/>
  <c r="S58" s="1"/>
  <c r="K121"/>
  <c r="S49" s="1"/>
  <c r="J121"/>
  <c r="S40" s="1"/>
  <c r="I121"/>
  <c r="S31" s="1"/>
  <c r="H121"/>
  <c r="S22" s="1"/>
  <c r="G121"/>
  <c r="R120"/>
  <c r="S111" s="1"/>
  <c r="Q120"/>
  <c r="S102" s="1"/>
  <c r="P120"/>
  <c r="S93" s="1"/>
  <c r="O120"/>
  <c r="S84" s="1"/>
  <c r="N120"/>
  <c r="S75" s="1"/>
  <c r="M120"/>
  <c r="S66" s="1"/>
  <c r="L120"/>
  <c r="S57" s="1"/>
  <c r="K120"/>
  <c r="S48" s="1"/>
  <c r="J120"/>
  <c r="S39" s="1"/>
  <c r="I120"/>
  <c r="S30" s="1"/>
  <c r="H120"/>
  <c r="S21" s="1"/>
  <c r="G120"/>
  <c r="R119"/>
  <c r="S110" s="1"/>
  <c r="Q119"/>
  <c r="S101" s="1"/>
  <c r="P119"/>
  <c r="O119"/>
  <c r="N119"/>
  <c r="S74" s="1"/>
  <c r="M119"/>
  <c r="S65" s="1"/>
  <c r="L119"/>
  <c r="K119"/>
  <c r="J119"/>
  <c r="S38" s="1"/>
  <c r="I119"/>
  <c r="S29" s="1"/>
  <c r="H119"/>
  <c r="G119"/>
  <c r="S12" s="1"/>
  <c r="T115"/>
  <c r="S115"/>
  <c r="R115"/>
  <c r="T114"/>
  <c r="R114"/>
  <c r="T113"/>
  <c r="R113"/>
  <c r="T112"/>
  <c r="R112"/>
  <c r="T111"/>
  <c r="R111"/>
  <c r="T110"/>
  <c r="R110"/>
  <c r="T106"/>
  <c r="R106"/>
  <c r="T105"/>
  <c r="R105"/>
  <c r="T104"/>
  <c r="R104"/>
  <c r="T103"/>
  <c r="R103"/>
  <c r="T102"/>
  <c r="R102"/>
  <c r="T101"/>
  <c r="R101"/>
  <c r="T97"/>
  <c r="R97"/>
  <c r="T96"/>
  <c r="R96"/>
  <c r="T95"/>
  <c r="R95"/>
  <c r="T94"/>
  <c r="R94"/>
  <c r="T93"/>
  <c r="R93"/>
  <c r="T92"/>
  <c r="R92"/>
  <c r="T88"/>
  <c r="R88"/>
  <c r="T87"/>
  <c r="R87"/>
  <c r="T86"/>
  <c r="R86"/>
  <c r="T85"/>
  <c r="R85"/>
  <c r="T84"/>
  <c r="R84"/>
  <c r="T83"/>
  <c r="R83"/>
  <c r="T79"/>
  <c r="R79"/>
  <c r="T78"/>
  <c r="R78"/>
  <c r="T77"/>
  <c r="R77"/>
  <c r="T76"/>
  <c r="R76"/>
  <c r="T75"/>
  <c r="R75"/>
  <c r="T74"/>
  <c r="R74"/>
  <c r="T70"/>
  <c r="R70"/>
  <c r="T69"/>
  <c r="R69"/>
  <c r="T68"/>
  <c r="R68"/>
  <c r="T67"/>
  <c r="R67"/>
  <c r="T66"/>
  <c r="R66"/>
  <c r="T65"/>
  <c r="R65"/>
  <c r="T61"/>
  <c r="R61"/>
  <c r="T60"/>
  <c r="R60"/>
  <c r="T59"/>
  <c r="R59"/>
  <c r="T58"/>
  <c r="R58"/>
  <c r="T57"/>
  <c r="R57"/>
  <c r="T56"/>
  <c r="R56"/>
  <c r="T52"/>
  <c r="R52"/>
  <c r="T51"/>
  <c r="R51"/>
  <c r="T50"/>
  <c r="R50"/>
  <c r="T49"/>
  <c r="R49"/>
  <c r="T48"/>
  <c r="R48"/>
  <c r="T47"/>
  <c r="R47"/>
  <c r="T43"/>
  <c r="R43"/>
  <c r="T42"/>
  <c r="R42"/>
  <c r="T41"/>
  <c r="R41"/>
  <c r="T40"/>
  <c r="R40"/>
  <c r="T39"/>
  <c r="R39"/>
  <c r="T38"/>
  <c r="R38"/>
  <c r="T34"/>
  <c r="R34"/>
  <c r="T33"/>
  <c r="R33"/>
  <c r="T32"/>
  <c r="R32"/>
  <c r="T31"/>
  <c r="R31"/>
  <c r="T30"/>
  <c r="R30"/>
  <c r="T29"/>
  <c r="R29"/>
  <c r="T25"/>
  <c r="R25"/>
  <c r="T24"/>
  <c r="R24"/>
  <c r="T23"/>
  <c r="R23"/>
  <c r="T22"/>
  <c r="R22"/>
  <c r="T21"/>
  <c r="R21"/>
  <c r="T20"/>
  <c r="R20"/>
  <c r="T17"/>
  <c r="R17"/>
  <c r="T16"/>
  <c r="R16"/>
  <c r="T15"/>
  <c r="R15"/>
  <c r="T14"/>
  <c r="R14"/>
  <c r="T13"/>
  <c r="R13"/>
  <c r="T12"/>
  <c r="R12"/>
  <c r="R130" i="7"/>
  <c r="U115" s="1"/>
  <c r="Q130"/>
  <c r="U106" s="1"/>
  <c r="P130"/>
  <c r="U97" s="1"/>
  <c r="O130"/>
  <c r="U88" s="1"/>
  <c r="N130"/>
  <c r="U79" s="1"/>
  <c r="M130"/>
  <c r="U70" s="1"/>
  <c r="L130"/>
  <c r="U61" s="1"/>
  <c r="K130"/>
  <c r="U52" s="1"/>
  <c r="J130"/>
  <c r="U43" s="1"/>
  <c r="I130"/>
  <c r="U34" s="1"/>
  <c r="H130"/>
  <c r="U25" s="1"/>
  <c r="G130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U33" s="1"/>
  <c r="H129"/>
  <c r="U24" s="1"/>
  <c r="G129"/>
  <c r="U16" s="1"/>
  <c r="R128"/>
  <c r="U112" s="1"/>
  <c r="Q128"/>
  <c r="U103" s="1"/>
  <c r="P128"/>
  <c r="U94" s="1"/>
  <c r="O128"/>
  <c r="U85" s="1"/>
  <c r="N128"/>
  <c r="U76" s="1"/>
  <c r="M128"/>
  <c r="U67" s="1"/>
  <c r="L128"/>
  <c r="U58" s="1"/>
  <c r="K128"/>
  <c r="U49" s="1"/>
  <c r="J128"/>
  <c r="U40" s="1"/>
  <c r="I128"/>
  <c r="U31" s="1"/>
  <c r="H128"/>
  <c r="U22" s="1"/>
  <c r="G128"/>
  <c r="U14" s="1"/>
  <c r="R127"/>
  <c r="U111" s="1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U13" s="1"/>
  <c r="R126"/>
  <c r="U110" s="1"/>
  <c r="Q126"/>
  <c r="U101" s="1"/>
  <c r="P126"/>
  <c r="U92" s="1"/>
  <c r="O126"/>
  <c r="U83" s="1"/>
  <c r="N126"/>
  <c r="U74" s="1"/>
  <c r="M126"/>
  <c r="U65" s="1"/>
  <c r="L126"/>
  <c r="U56" s="1"/>
  <c r="K126"/>
  <c r="U47" s="1"/>
  <c r="J126"/>
  <c r="U38" s="1"/>
  <c r="I126"/>
  <c r="U29" s="1"/>
  <c r="H126"/>
  <c r="U20" s="1"/>
  <c r="G126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R124"/>
  <c r="S115" s="1"/>
  <c r="P124"/>
  <c r="S97" s="1"/>
  <c r="O124"/>
  <c r="S88" s="1"/>
  <c r="N124"/>
  <c r="S79" s="1"/>
  <c r="M124"/>
  <c r="S70" s="1"/>
  <c r="L124"/>
  <c r="S61" s="1"/>
  <c r="K124"/>
  <c r="S52" s="1"/>
  <c r="J124"/>
  <c r="S43" s="1"/>
  <c r="I124"/>
  <c r="S34" s="1"/>
  <c r="H124"/>
  <c r="S25" s="1"/>
  <c r="G124"/>
  <c r="R123"/>
  <c r="S114" s="1"/>
  <c r="Q123"/>
  <c r="S105" s="1"/>
  <c r="P123"/>
  <c r="S96" s="1"/>
  <c r="O123"/>
  <c r="S87" s="1"/>
  <c r="N123"/>
  <c r="S78" s="1"/>
  <c r="M123"/>
  <c r="S69" s="1"/>
  <c r="L123"/>
  <c r="S60" s="1"/>
  <c r="K123"/>
  <c r="S51" s="1"/>
  <c r="J123"/>
  <c r="S42" s="1"/>
  <c r="I123"/>
  <c r="S33" s="1"/>
  <c r="H123"/>
  <c r="S24" s="1"/>
  <c r="G123"/>
  <c r="S16" s="1"/>
  <c r="R122"/>
  <c r="Q122"/>
  <c r="S104" s="1"/>
  <c r="P122"/>
  <c r="S95" s="1"/>
  <c r="O122"/>
  <c r="S86" s="1"/>
  <c r="N122"/>
  <c r="S77" s="1"/>
  <c r="M122"/>
  <c r="S68" s="1"/>
  <c r="L122"/>
  <c r="S59" s="1"/>
  <c r="K122"/>
  <c r="S50" s="1"/>
  <c r="J122"/>
  <c r="S41" s="1"/>
  <c r="I122"/>
  <c r="S32" s="1"/>
  <c r="H122"/>
  <c r="S23" s="1"/>
  <c r="G122"/>
  <c r="S15" s="1"/>
  <c r="R121"/>
  <c r="S112" s="1"/>
  <c r="Q121"/>
  <c r="S103" s="1"/>
  <c r="P121"/>
  <c r="S94" s="1"/>
  <c r="O121"/>
  <c r="S85" s="1"/>
  <c r="N121"/>
  <c r="S76" s="1"/>
  <c r="M121"/>
  <c r="S67" s="1"/>
  <c r="L121"/>
  <c r="S58" s="1"/>
  <c r="K121"/>
  <c r="S49" s="1"/>
  <c r="J121"/>
  <c r="S40" s="1"/>
  <c r="I121"/>
  <c r="S31" s="1"/>
  <c r="H121"/>
  <c r="S22" s="1"/>
  <c r="G121"/>
  <c r="S14" s="1"/>
  <c r="R120"/>
  <c r="S111" s="1"/>
  <c r="Q120"/>
  <c r="S102" s="1"/>
  <c r="P120"/>
  <c r="S93" s="1"/>
  <c r="O120"/>
  <c r="S84" s="1"/>
  <c r="N120"/>
  <c r="S75" s="1"/>
  <c r="M120"/>
  <c r="S66" s="1"/>
  <c r="L120"/>
  <c r="S57" s="1"/>
  <c r="K120"/>
  <c r="S48" s="1"/>
  <c r="J120"/>
  <c r="S39" s="1"/>
  <c r="I120"/>
  <c r="S30" s="1"/>
  <c r="H120"/>
  <c r="S21" s="1"/>
  <c r="G120"/>
  <c r="R119"/>
  <c r="S110" s="1"/>
  <c r="Q119"/>
  <c r="P119"/>
  <c r="O119"/>
  <c r="S74"/>
  <c r="M119"/>
  <c r="L119"/>
  <c r="K119"/>
  <c r="J119"/>
  <c r="S38" s="1"/>
  <c r="I119"/>
  <c r="H119"/>
  <c r="G119"/>
  <c r="T115"/>
  <c r="R115"/>
  <c r="T114"/>
  <c r="R114"/>
  <c r="T113"/>
  <c r="R113"/>
  <c r="T112"/>
  <c r="R112"/>
  <c r="T111"/>
  <c r="R111"/>
  <c r="T110"/>
  <c r="R110"/>
  <c r="T106"/>
  <c r="R106"/>
  <c r="T105"/>
  <c r="R105"/>
  <c r="T104"/>
  <c r="R104"/>
  <c r="T103"/>
  <c r="R103"/>
  <c r="T102"/>
  <c r="R102"/>
  <c r="T101"/>
  <c r="R101"/>
  <c r="T97"/>
  <c r="R97"/>
  <c r="T96"/>
  <c r="R96"/>
  <c r="T95"/>
  <c r="R95"/>
  <c r="T94"/>
  <c r="R94"/>
  <c r="T93"/>
  <c r="R93"/>
  <c r="T92"/>
  <c r="R92"/>
  <c r="T88"/>
  <c r="R88"/>
  <c r="T87"/>
  <c r="R87"/>
  <c r="T86"/>
  <c r="R86"/>
  <c r="T85"/>
  <c r="R85"/>
  <c r="T84"/>
  <c r="R84"/>
  <c r="T83"/>
  <c r="R83"/>
  <c r="T79"/>
  <c r="R79"/>
  <c r="T78"/>
  <c r="R78"/>
  <c r="T77"/>
  <c r="R77"/>
  <c r="T76"/>
  <c r="R76"/>
  <c r="T75"/>
  <c r="R75"/>
  <c r="T74"/>
  <c r="R74"/>
  <c r="T70"/>
  <c r="R70"/>
  <c r="T69"/>
  <c r="R69"/>
  <c r="T68"/>
  <c r="R68"/>
  <c r="T67"/>
  <c r="R67"/>
  <c r="T66"/>
  <c r="R66"/>
  <c r="T65"/>
  <c r="R65"/>
  <c r="T61"/>
  <c r="R61"/>
  <c r="T60"/>
  <c r="R60"/>
  <c r="T59"/>
  <c r="R59"/>
  <c r="T58"/>
  <c r="R58"/>
  <c r="T57"/>
  <c r="R57"/>
  <c r="T56"/>
  <c r="R56"/>
  <c r="T52"/>
  <c r="R52"/>
  <c r="T51"/>
  <c r="R51"/>
  <c r="T50"/>
  <c r="R50"/>
  <c r="T49"/>
  <c r="R49"/>
  <c r="T48"/>
  <c r="R48"/>
  <c r="T47"/>
  <c r="R47"/>
  <c r="T43"/>
  <c r="R43"/>
  <c r="T42"/>
  <c r="R42"/>
  <c r="T41"/>
  <c r="R41"/>
  <c r="T40"/>
  <c r="R40"/>
  <c r="T39"/>
  <c r="R39"/>
  <c r="T38"/>
  <c r="R38"/>
  <c r="T34"/>
  <c r="R34"/>
  <c r="T33"/>
  <c r="R33"/>
  <c r="T32"/>
  <c r="R32"/>
  <c r="T31"/>
  <c r="R31"/>
  <c r="T30"/>
  <c r="R30"/>
  <c r="T29"/>
  <c r="R29"/>
  <c r="T25"/>
  <c r="R25"/>
  <c r="T24"/>
  <c r="R24"/>
  <c r="T23"/>
  <c r="R23"/>
  <c r="T22"/>
  <c r="R22"/>
  <c r="T21"/>
  <c r="R21"/>
  <c r="T20"/>
  <c r="R20"/>
  <c r="T17"/>
  <c r="R17"/>
  <c r="T16"/>
  <c r="R16"/>
  <c r="T15"/>
  <c r="R15"/>
  <c r="T14"/>
  <c r="R14"/>
  <c r="T13"/>
  <c r="R13"/>
  <c r="T12"/>
  <c r="R12"/>
  <c r="R130" i="6"/>
  <c r="U115" s="1"/>
  <c r="Q130"/>
  <c r="U106" s="1"/>
  <c r="P130"/>
  <c r="U97" s="1"/>
  <c r="O130"/>
  <c r="U88" s="1"/>
  <c r="N130"/>
  <c r="U79" s="1"/>
  <c r="M130"/>
  <c r="U70" s="1"/>
  <c r="L130"/>
  <c r="U61" s="1"/>
  <c r="K130"/>
  <c r="U52" s="1"/>
  <c r="J130"/>
  <c r="U43" s="1"/>
  <c r="I130"/>
  <c r="U34" s="1"/>
  <c r="H130"/>
  <c r="U25" s="1"/>
  <c r="G130"/>
  <c r="U17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U33" s="1"/>
  <c r="H129"/>
  <c r="U24" s="1"/>
  <c r="G129"/>
  <c r="U16" s="1"/>
  <c r="R128"/>
  <c r="U112" s="1"/>
  <c r="Q128"/>
  <c r="U103" s="1"/>
  <c r="P128"/>
  <c r="U94" s="1"/>
  <c r="O128"/>
  <c r="U85" s="1"/>
  <c r="N128"/>
  <c r="U76" s="1"/>
  <c r="M128"/>
  <c r="U67" s="1"/>
  <c r="L128"/>
  <c r="U58" s="1"/>
  <c r="K128"/>
  <c r="U49" s="1"/>
  <c r="J128"/>
  <c r="U40" s="1"/>
  <c r="I128"/>
  <c r="U31" s="1"/>
  <c r="H128"/>
  <c r="U22" s="1"/>
  <c r="G128"/>
  <c r="U14" s="1"/>
  <c r="R127"/>
  <c r="U111" s="1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U13" s="1"/>
  <c r="R126"/>
  <c r="U110" s="1"/>
  <c r="Q126"/>
  <c r="U101" s="1"/>
  <c r="P126"/>
  <c r="U92" s="1"/>
  <c r="O126"/>
  <c r="U83" s="1"/>
  <c r="N126"/>
  <c r="U74" s="1"/>
  <c r="M126"/>
  <c r="U65" s="1"/>
  <c r="L126"/>
  <c r="U56" s="1"/>
  <c r="K126"/>
  <c r="U47" s="1"/>
  <c r="J126"/>
  <c r="U38" s="1"/>
  <c r="I126"/>
  <c r="U29" s="1"/>
  <c r="H126"/>
  <c r="U20" s="1"/>
  <c r="G126"/>
  <c r="U12" s="1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R124"/>
  <c r="S115" s="1"/>
  <c r="P124"/>
  <c r="S97" s="1"/>
  <c r="O124"/>
  <c r="S88" s="1"/>
  <c r="N124"/>
  <c r="S79" s="1"/>
  <c r="M124"/>
  <c r="S70" s="1"/>
  <c r="L124"/>
  <c r="S61" s="1"/>
  <c r="K124"/>
  <c r="S52" s="1"/>
  <c r="J124"/>
  <c r="S43" s="1"/>
  <c r="I124"/>
  <c r="S34" s="1"/>
  <c r="H124"/>
  <c r="S25" s="1"/>
  <c r="G124"/>
  <c r="R123"/>
  <c r="S114" s="1"/>
  <c r="Q123"/>
  <c r="S105" s="1"/>
  <c r="P123"/>
  <c r="S96" s="1"/>
  <c r="O123"/>
  <c r="S87" s="1"/>
  <c r="N123"/>
  <c r="S78" s="1"/>
  <c r="M123"/>
  <c r="S69" s="1"/>
  <c r="L123"/>
  <c r="S60" s="1"/>
  <c r="K123"/>
  <c r="S51" s="1"/>
  <c r="J123"/>
  <c r="S42" s="1"/>
  <c r="I123"/>
  <c r="S33" s="1"/>
  <c r="H123"/>
  <c r="S24" s="1"/>
  <c r="G123"/>
  <c r="R122"/>
  <c r="S113" s="1"/>
  <c r="Q122"/>
  <c r="S104" s="1"/>
  <c r="P122"/>
  <c r="S95" s="1"/>
  <c r="O122"/>
  <c r="S86" s="1"/>
  <c r="N122"/>
  <c r="S77" s="1"/>
  <c r="M122"/>
  <c r="S68" s="1"/>
  <c r="L122"/>
  <c r="S59" s="1"/>
  <c r="K122"/>
  <c r="S50" s="1"/>
  <c r="J122"/>
  <c r="S41" s="1"/>
  <c r="I122"/>
  <c r="S32" s="1"/>
  <c r="H122"/>
  <c r="S23" s="1"/>
  <c r="G122"/>
  <c r="R121"/>
  <c r="S112" s="1"/>
  <c r="Q121"/>
  <c r="S103" s="1"/>
  <c r="P121"/>
  <c r="S94" s="1"/>
  <c r="O121"/>
  <c r="S85" s="1"/>
  <c r="N121"/>
  <c r="S76" s="1"/>
  <c r="M121"/>
  <c r="S67" s="1"/>
  <c r="L121"/>
  <c r="S58" s="1"/>
  <c r="K121"/>
  <c r="S49" s="1"/>
  <c r="J121"/>
  <c r="S40" s="1"/>
  <c r="I121"/>
  <c r="S31" s="1"/>
  <c r="H121"/>
  <c r="S22" s="1"/>
  <c r="G121"/>
  <c r="S14" s="1"/>
  <c r="R120"/>
  <c r="S111" s="1"/>
  <c r="Q120"/>
  <c r="S102" s="1"/>
  <c r="P120"/>
  <c r="S93" s="1"/>
  <c r="O120"/>
  <c r="S84" s="1"/>
  <c r="N120"/>
  <c r="S75" s="1"/>
  <c r="M120"/>
  <c r="S66" s="1"/>
  <c r="L120"/>
  <c r="S57" s="1"/>
  <c r="K120"/>
  <c r="S48" s="1"/>
  <c r="J120"/>
  <c r="S39" s="1"/>
  <c r="I120"/>
  <c r="S30" s="1"/>
  <c r="H120"/>
  <c r="S21" s="1"/>
  <c r="G120"/>
  <c r="S13" s="1"/>
  <c r="R119"/>
  <c r="Q119"/>
  <c r="P119"/>
  <c r="O119"/>
  <c r="S83" s="1"/>
  <c r="N119"/>
  <c r="S74" s="1"/>
  <c r="M119"/>
  <c r="S65" s="1"/>
  <c r="L119"/>
  <c r="K119"/>
  <c r="S47" s="1"/>
  <c r="J119"/>
  <c r="I119"/>
  <c r="H119"/>
  <c r="G119"/>
  <c r="S12" s="1"/>
  <c r="T115"/>
  <c r="R115"/>
  <c r="T114"/>
  <c r="R114"/>
  <c r="T113"/>
  <c r="R113"/>
  <c r="T112"/>
  <c r="R112"/>
  <c r="T111"/>
  <c r="R111"/>
  <c r="T110"/>
  <c r="R110"/>
  <c r="T106"/>
  <c r="S106"/>
  <c r="R106"/>
  <c r="T105"/>
  <c r="R105"/>
  <c r="T104"/>
  <c r="R104"/>
  <c r="T103"/>
  <c r="R103"/>
  <c r="T102"/>
  <c r="R102"/>
  <c r="T101"/>
  <c r="R101"/>
  <c r="T97"/>
  <c r="R97"/>
  <c r="T96"/>
  <c r="R96"/>
  <c r="T95"/>
  <c r="R95"/>
  <c r="T94"/>
  <c r="R94"/>
  <c r="T93"/>
  <c r="R93"/>
  <c r="T92"/>
  <c r="R92"/>
  <c r="T88"/>
  <c r="R88"/>
  <c r="T87"/>
  <c r="R87"/>
  <c r="T86"/>
  <c r="R86"/>
  <c r="T85"/>
  <c r="R85"/>
  <c r="T84"/>
  <c r="R84"/>
  <c r="T83"/>
  <c r="R83"/>
  <c r="T79"/>
  <c r="R79"/>
  <c r="T78"/>
  <c r="R78"/>
  <c r="T77"/>
  <c r="R77"/>
  <c r="T76"/>
  <c r="R76"/>
  <c r="T75"/>
  <c r="R75"/>
  <c r="T74"/>
  <c r="R74"/>
  <c r="T70"/>
  <c r="R70"/>
  <c r="T69"/>
  <c r="R69"/>
  <c r="T68"/>
  <c r="R68"/>
  <c r="T67"/>
  <c r="R67"/>
  <c r="T66"/>
  <c r="R66"/>
  <c r="T65"/>
  <c r="R65"/>
  <c r="T61"/>
  <c r="R61"/>
  <c r="T60"/>
  <c r="R60"/>
  <c r="T59"/>
  <c r="R59"/>
  <c r="T58"/>
  <c r="R58"/>
  <c r="T57"/>
  <c r="R57"/>
  <c r="T56"/>
  <c r="R56"/>
  <c r="T52"/>
  <c r="R52"/>
  <c r="T51"/>
  <c r="R51"/>
  <c r="T50"/>
  <c r="R50"/>
  <c r="T49"/>
  <c r="R49"/>
  <c r="T48"/>
  <c r="R48"/>
  <c r="T47"/>
  <c r="R47"/>
  <c r="T43"/>
  <c r="R43"/>
  <c r="T42"/>
  <c r="R42"/>
  <c r="T41"/>
  <c r="R41"/>
  <c r="T40"/>
  <c r="R40"/>
  <c r="T39"/>
  <c r="R39"/>
  <c r="T38"/>
  <c r="R38"/>
  <c r="T34"/>
  <c r="R34"/>
  <c r="T33"/>
  <c r="R33"/>
  <c r="T32"/>
  <c r="R32"/>
  <c r="T31"/>
  <c r="R31"/>
  <c r="T30"/>
  <c r="R30"/>
  <c r="T29"/>
  <c r="R29"/>
  <c r="T25"/>
  <c r="R25"/>
  <c r="T24"/>
  <c r="R24"/>
  <c r="T23"/>
  <c r="R23"/>
  <c r="T22"/>
  <c r="R22"/>
  <c r="T21"/>
  <c r="R21"/>
  <c r="T20"/>
  <c r="R20"/>
  <c r="T17"/>
  <c r="R17"/>
  <c r="T16"/>
  <c r="R16"/>
  <c r="T15"/>
  <c r="R15"/>
  <c r="T14"/>
  <c r="R14"/>
  <c r="T13"/>
  <c r="R13"/>
  <c r="T12"/>
  <c r="R12"/>
  <c r="T120" i="25" l="1"/>
  <c r="T122"/>
  <c r="T124"/>
  <c r="S13"/>
  <c r="S15"/>
  <c r="I132"/>
  <c r="M132"/>
  <c r="Q132"/>
  <c r="T119"/>
  <c r="T121"/>
  <c r="T123"/>
  <c r="S12"/>
  <c r="S20"/>
  <c r="S47"/>
  <c r="S56"/>
  <c r="S83"/>
  <c r="S92"/>
  <c r="J132"/>
  <c r="N132"/>
  <c r="T127"/>
  <c r="T128"/>
  <c r="T126"/>
  <c r="R132"/>
  <c r="S38" i="24"/>
  <c r="S110"/>
  <c r="G132" i="25"/>
  <c r="T130"/>
  <c r="T125"/>
  <c r="T129"/>
  <c r="S83" i="22"/>
  <c r="T121" i="24"/>
  <c r="T122"/>
  <c r="S14"/>
  <c r="S15"/>
  <c r="T126"/>
  <c r="T127"/>
  <c r="T128"/>
  <c r="T129"/>
  <c r="T130"/>
  <c r="T120"/>
  <c r="T125"/>
  <c r="Q132"/>
  <c r="U16"/>
  <c r="T119"/>
  <c r="T123"/>
  <c r="H132"/>
  <c r="P132"/>
  <c r="G132"/>
  <c r="K132"/>
  <c r="O132"/>
  <c r="I132"/>
  <c r="M132"/>
  <c r="T124"/>
  <c r="L132"/>
  <c r="K132" i="20"/>
  <c r="O132"/>
  <c r="S47" i="22"/>
  <c r="N132" i="23"/>
  <c r="T119"/>
  <c r="T121"/>
  <c r="T123"/>
  <c r="I132"/>
  <c r="M132"/>
  <c r="Q132"/>
  <c r="T120"/>
  <c r="T124"/>
  <c r="S12"/>
  <c r="S16"/>
  <c r="T128"/>
  <c r="T122"/>
  <c r="T127"/>
  <c r="G132"/>
  <c r="K132"/>
  <c r="O132"/>
  <c r="S38"/>
  <c r="S74"/>
  <c r="T126"/>
  <c r="T130"/>
  <c r="R132"/>
  <c r="T125"/>
  <c r="T129"/>
  <c r="K132" i="19"/>
  <c r="O132"/>
  <c r="I132" i="22"/>
  <c r="M132"/>
  <c r="Q132"/>
  <c r="S29"/>
  <c r="S65"/>
  <c r="S101"/>
  <c r="T119"/>
  <c r="T120"/>
  <c r="T121"/>
  <c r="T122"/>
  <c r="T123"/>
  <c r="T124"/>
  <c r="S20"/>
  <c r="S56"/>
  <c r="S92"/>
  <c r="J132"/>
  <c r="N132"/>
  <c r="T127"/>
  <c r="T128"/>
  <c r="T126"/>
  <c r="T130"/>
  <c r="S83" i="18"/>
  <c r="H132" i="21"/>
  <c r="L132"/>
  <c r="P132"/>
  <c r="G132" i="22"/>
  <c r="R132"/>
  <c r="T125"/>
  <c r="T129"/>
  <c r="T119" i="21"/>
  <c r="T121"/>
  <c r="T123"/>
  <c r="S14"/>
  <c r="I132"/>
  <c r="M132"/>
  <c r="Q132"/>
  <c r="T120"/>
  <c r="T122"/>
  <c r="T124"/>
  <c r="S12"/>
  <c r="S20"/>
  <c r="S47"/>
  <c r="S56"/>
  <c r="S83"/>
  <c r="S92"/>
  <c r="J132"/>
  <c r="N132"/>
  <c r="T127"/>
  <c r="T128"/>
  <c r="T130"/>
  <c r="R132"/>
  <c r="T125"/>
  <c r="L132" i="16"/>
  <c r="P132"/>
  <c r="H132" i="20"/>
  <c r="L132"/>
  <c r="P132"/>
  <c r="G132" i="21"/>
  <c r="T126"/>
  <c r="T129"/>
  <c r="T119" i="20"/>
  <c r="T121"/>
  <c r="T123"/>
  <c r="S14"/>
  <c r="I132"/>
  <c r="M132"/>
  <c r="Q132"/>
  <c r="T120"/>
  <c r="T122"/>
  <c r="T124"/>
  <c r="S12"/>
  <c r="S20"/>
  <c r="S47"/>
  <c r="S56"/>
  <c r="S83"/>
  <c r="S92"/>
  <c r="J132"/>
  <c r="N132"/>
  <c r="T127"/>
  <c r="T128"/>
  <c r="T126"/>
  <c r="R132"/>
  <c r="T129"/>
  <c r="H132" i="19"/>
  <c r="L132"/>
  <c r="P132"/>
  <c r="G132" i="20"/>
  <c r="T130"/>
  <c r="T125"/>
  <c r="L132" i="17"/>
  <c r="P132"/>
  <c r="T120" i="19"/>
  <c r="T122"/>
  <c r="T124"/>
  <c r="S13"/>
  <c r="S15"/>
  <c r="I132"/>
  <c r="M132"/>
  <c r="Q132"/>
  <c r="T119"/>
  <c r="T121"/>
  <c r="T123"/>
  <c r="S12"/>
  <c r="S20"/>
  <c r="S47"/>
  <c r="S56"/>
  <c r="S83"/>
  <c r="S92"/>
  <c r="J132"/>
  <c r="N132"/>
  <c r="T127"/>
  <c r="T128"/>
  <c r="R132"/>
  <c r="H132" i="18"/>
  <c r="L132"/>
  <c r="P132"/>
  <c r="G132" i="19"/>
  <c r="T126"/>
  <c r="T130"/>
  <c r="T125"/>
  <c r="T129"/>
  <c r="I132" i="18"/>
  <c r="M132"/>
  <c r="Q132"/>
  <c r="S47"/>
  <c r="S29"/>
  <c r="S65"/>
  <c r="S101"/>
  <c r="T119"/>
  <c r="T120"/>
  <c r="T121"/>
  <c r="T122"/>
  <c r="T123"/>
  <c r="T124"/>
  <c r="S20"/>
  <c r="S56"/>
  <c r="S92"/>
  <c r="J132"/>
  <c r="N132"/>
  <c r="T127"/>
  <c r="T128"/>
  <c r="T126"/>
  <c r="K132" i="14"/>
  <c r="O132"/>
  <c r="G132" i="18"/>
  <c r="T130"/>
  <c r="R132"/>
  <c r="T125"/>
  <c r="T129"/>
  <c r="N132" i="17"/>
  <c r="H132"/>
  <c r="S56"/>
  <c r="T119"/>
  <c r="T121"/>
  <c r="K132"/>
  <c r="T123"/>
  <c r="I132"/>
  <c r="M132"/>
  <c r="Q132"/>
  <c r="T120"/>
  <c r="T124"/>
  <c r="S12"/>
  <c r="S20"/>
  <c r="S92"/>
  <c r="T125"/>
  <c r="T128"/>
  <c r="T129"/>
  <c r="T127"/>
  <c r="S50"/>
  <c r="S74"/>
  <c r="T130"/>
  <c r="J132"/>
  <c r="R132"/>
  <c r="T122"/>
  <c r="G132"/>
  <c r="O132"/>
  <c r="T126"/>
  <c r="K132" i="16"/>
  <c r="O132"/>
  <c r="H132"/>
  <c r="T119"/>
  <c r="T121"/>
  <c r="T122"/>
  <c r="T124"/>
  <c r="S14"/>
  <c r="S15"/>
  <c r="I132"/>
  <c r="M132"/>
  <c r="Q132"/>
  <c r="T120"/>
  <c r="T123"/>
  <c r="S12"/>
  <c r="S20"/>
  <c r="S47"/>
  <c r="S56"/>
  <c r="S83"/>
  <c r="S92"/>
  <c r="J132"/>
  <c r="N132"/>
  <c r="T127"/>
  <c r="T128"/>
  <c r="T130"/>
  <c r="R132"/>
  <c r="R132" i="10"/>
  <c r="H132" i="15"/>
  <c r="L132"/>
  <c r="P132"/>
  <c r="G132" i="16"/>
  <c r="T126"/>
  <c r="T125"/>
  <c r="T129"/>
  <c r="N132" i="15"/>
  <c r="T119"/>
  <c r="T121"/>
  <c r="T123"/>
  <c r="I132"/>
  <c r="M132"/>
  <c r="Q132"/>
  <c r="T120"/>
  <c r="O132"/>
  <c r="T124"/>
  <c r="S12"/>
  <c r="S20"/>
  <c r="S92"/>
  <c r="T125"/>
  <c r="T128"/>
  <c r="T129"/>
  <c r="T122"/>
  <c r="G132"/>
  <c r="K132"/>
  <c r="S74"/>
  <c r="S86"/>
  <c r="T126"/>
  <c r="T130"/>
  <c r="J132"/>
  <c r="R132"/>
  <c r="T127"/>
  <c r="H132" i="14"/>
  <c r="L132"/>
  <c r="P132"/>
  <c r="T120"/>
  <c r="T122"/>
  <c r="T124"/>
  <c r="S13"/>
  <c r="S15"/>
  <c r="I132"/>
  <c r="M132"/>
  <c r="Q132"/>
  <c r="T119"/>
  <c r="T121"/>
  <c r="T123"/>
  <c r="S12"/>
  <c r="S20"/>
  <c r="S47"/>
  <c r="S56"/>
  <c r="S83"/>
  <c r="S92"/>
  <c r="J132"/>
  <c r="N132"/>
  <c r="T127"/>
  <c r="T128"/>
  <c r="T130"/>
  <c r="R132"/>
  <c r="G132"/>
  <c r="T126"/>
  <c r="T125"/>
  <c r="T129"/>
  <c r="L132" i="9"/>
  <c r="P132"/>
  <c r="H132" i="6"/>
  <c r="L132"/>
  <c r="P132"/>
  <c r="K132" i="7"/>
  <c r="O132"/>
  <c r="K132" i="8"/>
  <c r="O132"/>
  <c r="H132" i="10"/>
  <c r="L132"/>
  <c r="P132"/>
  <c r="T119"/>
  <c r="T121"/>
  <c r="T123"/>
  <c r="S14"/>
  <c r="I132"/>
  <c r="M132"/>
  <c r="Q132"/>
  <c r="T120"/>
  <c r="T122"/>
  <c r="T124"/>
  <c r="S13"/>
  <c r="S20"/>
  <c r="S56"/>
  <c r="S92"/>
  <c r="T128"/>
  <c r="T129"/>
  <c r="T127"/>
  <c r="G132"/>
  <c r="K132"/>
  <c r="S15"/>
  <c r="T126"/>
  <c r="T130"/>
  <c r="J132"/>
  <c r="N132"/>
  <c r="S110"/>
  <c r="T125"/>
  <c r="O132"/>
  <c r="K132" i="9"/>
  <c r="O132"/>
  <c r="H132"/>
  <c r="T119"/>
  <c r="T121"/>
  <c r="T123"/>
  <c r="S14"/>
  <c r="I132"/>
  <c r="M132"/>
  <c r="Q132"/>
  <c r="T120"/>
  <c r="T122"/>
  <c r="T124"/>
  <c r="S12"/>
  <c r="S20"/>
  <c r="S47"/>
  <c r="S56"/>
  <c r="S83"/>
  <c r="S92"/>
  <c r="J132"/>
  <c r="N132"/>
  <c r="T127"/>
  <c r="T128"/>
  <c r="T126"/>
  <c r="T125"/>
  <c r="T129"/>
  <c r="S47" i="8"/>
  <c r="H132"/>
  <c r="L132"/>
  <c r="P132"/>
  <c r="G132" i="9"/>
  <c r="T130"/>
  <c r="R132"/>
  <c r="S20" i="8"/>
  <c r="T119"/>
  <c r="T121"/>
  <c r="T122"/>
  <c r="I132"/>
  <c r="M132"/>
  <c r="Q132"/>
  <c r="S56"/>
  <c r="T120"/>
  <c r="T123"/>
  <c r="T124"/>
  <c r="S13"/>
  <c r="S14"/>
  <c r="S15"/>
  <c r="S83"/>
  <c r="S92"/>
  <c r="J132"/>
  <c r="N132"/>
  <c r="T127"/>
  <c r="T128"/>
  <c r="S47" i="7"/>
  <c r="T125" i="8"/>
  <c r="J132" i="6"/>
  <c r="R132"/>
  <c r="H132" i="7"/>
  <c r="L132"/>
  <c r="P132"/>
  <c r="G132" i="8"/>
  <c r="T126"/>
  <c r="T130"/>
  <c r="R132"/>
  <c r="T129"/>
  <c r="T120" i="7"/>
  <c r="T122"/>
  <c r="T124"/>
  <c r="S13"/>
  <c r="S20"/>
  <c r="S92"/>
  <c r="I132"/>
  <c r="M132"/>
  <c r="Q132"/>
  <c r="S56"/>
  <c r="T119"/>
  <c r="T123"/>
  <c r="S12"/>
  <c r="S17"/>
  <c r="S83"/>
  <c r="R132"/>
  <c r="T126"/>
  <c r="T127"/>
  <c r="T128"/>
  <c r="T130"/>
  <c r="T121"/>
  <c r="N132"/>
  <c r="S29"/>
  <c r="S65"/>
  <c r="S101"/>
  <c r="S113"/>
  <c r="T125"/>
  <c r="T129"/>
  <c r="U12"/>
  <c r="U17"/>
  <c r="G132"/>
  <c r="J132"/>
  <c r="T119" i="6"/>
  <c r="T123"/>
  <c r="T124"/>
  <c r="S16"/>
  <c r="S17"/>
  <c r="S20"/>
  <c r="S56"/>
  <c r="S92"/>
  <c r="I132"/>
  <c r="Q132"/>
  <c r="T120"/>
  <c r="G132"/>
  <c r="T125"/>
  <c r="T126"/>
  <c r="T127"/>
  <c r="T128"/>
  <c r="T129"/>
  <c r="T130"/>
  <c r="O132"/>
  <c r="T121"/>
  <c r="N132"/>
  <c r="S15"/>
  <c r="S29"/>
  <c r="S38"/>
  <c r="S101"/>
  <c r="S110"/>
  <c r="M132"/>
  <c r="T122"/>
  <c r="K132"/>
  <c r="T132" i="25" l="1"/>
  <c r="T132" i="24"/>
  <c r="T132" i="22"/>
  <c r="T132" i="23"/>
  <c r="T132" i="21"/>
  <c r="T132" i="20"/>
  <c r="T132" i="19"/>
  <c r="T132" i="18"/>
  <c r="T132" i="17"/>
  <c r="T132" i="16"/>
  <c r="T132" i="15"/>
  <c r="T132" i="14"/>
  <c r="T132" i="10"/>
  <c r="T132" i="9"/>
  <c r="T132" i="8"/>
  <c r="T132" i="7"/>
  <c r="T132" i="6"/>
  <c r="G119" i="1" l="1"/>
  <c r="S12" s="1"/>
  <c r="H119"/>
  <c r="I119"/>
  <c r="S29" s="1"/>
  <c r="J119"/>
  <c r="S38" s="1"/>
  <c r="K119"/>
  <c r="H4" i="2" s="1"/>
  <c r="L119" i="1"/>
  <c r="M119"/>
  <c r="S65" s="1"/>
  <c r="N119"/>
  <c r="K4" i="2" s="1"/>
  <c r="O119" i="1"/>
  <c r="L4" i="2" s="1"/>
  <c r="P119" i="1"/>
  <c r="Q119"/>
  <c r="S101" s="1"/>
  <c r="R119"/>
  <c r="S110" s="1"/>
  <c r="G120"/>
  <c r="S13" s="1"/>
  <c r="H120"/>
  <c r="S21" s="1"/>
  <c r="I120"/>
  <c r="F5" i="2" s="1"/>
  <c r="J120" i="1"/>
  <c r="S39" s="1"/>
  <c r="K120"/>
  <c r="S48" s="1"/>
  <c r="L120"/>
  <c r="I5" i="2" s="1"/>
  <c r="M120" i="1"/>
  <c r="J5" i="2" s="1"/>
  <c r="N120" i="1"/>
  <c r="S75" s="1"/>
  <c r="O120"/>
  <c r="S84" s="1"/>
  <c r="P120"/>
  <c r="M5" i="2" s="1"/>
  <c r="Q120" i="1"/>
  <c r="N5" i="2" s="1"/>
  <c r="R120" i="1"/>
  <c r="S111" s="1"/>
  <c r="G121"/>
  <c r="D6" i="2" s="1"/>
  <c r="H121" i="1"/>
  <c r="S22" s="1"/>
  <c r="I121"/>
  <c r="F6" i="2" s="1"/>
  <c r="J121" i="1"/>
  <c r="G6" i="2" s="1"/>
  <c r="K121" i="1"/>
  <c r="S49" s="1"/>
  <c r="L121"/>
  <c r="S58" s="1"/>
  <c r="M121"/>
  <c r="J6" i="2" s="1"/>
  <c r="N121" i="1"/>
  <c r="K6" i="2" s="1"/>
  <c r="O121" i="1"/>
  <c r="L6" i="2" s="1"/>
  <c r="P121" i="1"/>
  <c r="S94" s="1"/>
  <c r="Q121"/>
  <c r="N6" i="2" s="1"/>
  <c r="R121" i="1"/>
  <c r="O6" i="2" s="1"/>
  <c r="G122" i="1"/>
  <c r="S15" s="1"/>
  <c r="H122"/>
  <c r="S23" s="1"/>
  <c r="I122"/>
  <c r="F7" i="2" s="1"/>
  <c r="J122" i="1"/>
  <c r="G7" i="2" s="1"/>
  <c r="K122" i="1"/>
  <c r="S50" s="1"/>
  <c r="L122"/>
  <c r="S59" s="1"/>
  <c r="M122"/>
  <c r="J7" i="2" s="1"/>
  <c r="N122" i="1"/>
  <c r="K7" i="2" s="1"/>
  <c r="O122" i="1"/>
  <c r="S86" s="1"/>
  <c r="P122"/>
  <c r="M7" i="2" s="1"/>
  <c r="Q122" i="1"/>
  <c r="N7" i="2" s="1"/>
  <c r="R122" i="1"/>
  <c r="O7" i="2" s="1"/>
  <c r="G123" i="1"/>
  <c r="D8" i="2" s="1"/>
  <c r="H123" i="1"/>
  <c r="S24" s="1"/>
  <c r="I123"/>
  <c r="S33" s="1"/>
  <c r="J123"/>
  <c r="G8" i="2" s="1"/>
  <c r="K123" i="1"/>
  <c r="S51" s="1"/>
  <c r="L123"/>
  <c r="S60" s="1"/>
  <c r="M123"/>
  <c r="S69" s="1"/>
  <c r="N123"/>
  <c r="K8" i="2" s="1"/>
  <c r="O123" i="1"/>
  <c r="S87" s="1"/>
  <c r="P123"/>
  <c r="S96" s="1"/>
  <c r="Q123"/>
  <c r="S105" s="1"/>
  <c r="R123"/>
  <c r="O8" i="2" s="1"/>
  <c r="G124" i="1"/>
  <c r="S17" s="1"/>
  <c r="H124"/>
  <c r="E9" i="2" s="1"/>
  <c r="I124" i="1"/>
  <c r="S34" s="1"/>
  <c r="J124"/>
  <c r="S43" s="1"/>
  <c r="K124"/>
  <c r="S52" s="1"/>
  <c r="L124"/>
  <c r="I9" i="2" s="1"/>
  <c r="M124" i="1"/>
  <c r="J9" i="2" s="1"/>
  <c r="N124" i="1"/>
  <c r="S79" s="1"/>
  <c r="O124"/>
  <c r="S88" s="1"/>
  <c r="P124"/>
  <c r="M9" i="2" s="1"/>
  <c r="R124" i="1"/>
  <c r="O9" i="2" s="1"/>
  <c r="G125" i="1"/>
  <c r="D10" i="2" s="1"/>
  <c r="H125" i="1"/>
  <c r="E10" i="2" s="1"/>
  <c r="I125" i="1"/>
  <c r="U32" s="1"/>
  <c r="J125"/>
  <c r="G10" i="2" s="1"/>
  <c r="K125" i="1"/>
  <c r="H10" i="2" s="1"/>
  <c r="L125" i="1"/>
  <c r="I10" i="2" s="1"/>
  <c r="M125" i="1"/>
  <c r="J10" i="2" s="1"/>
  <c r="N125" i="1"/>
  <c r="U77" s="1"/>
  <c r="O125"/>
  <c r="L10" i="2" s="1"/>
  <c r="P125" i="1"/>
  <c r="U95" s="1"/>
  <c r="Q125"/>
  <c r="N10" i="2" s="1"/>
  <c r="R125" i="1"/>
  <c r="O10" i="2" s="1"/>
  <c r="G126" i="1"/>
  <c r="D11" i="2" s="1"/>
  <c r="H126" i="1"/>
  <c r="U20" s="1"/>
  <c r="I126"/>
  <c r="U29" s="1"/>
  <c r="J126"/>
  <c r="U38" s="1"/>
  <c r="K126"/>
  <c r="H11" i="2" s="1"/>
  <c r="L126" i="1"/>
  <c r="I11" i="2" s="1"/>
  <c r="M126" i="1"/>
  <c r="U65" s="1"/>
  <c r="N126"/>
  <c r="K11" i="2" s="1"/>
  <c r="O126" i="1"/>
  <c r="L11" i="2" s="1"/>
  <c r="P126" i="1"/>
  <c r="M11" i="2" s="1"/>
  <c r="Q126" i="1"/>
  <c r="U101" s="1"/>
  <c r="R126"/>
  <c r="U110" s="1"/>
  <c r="G127"/>
  <c r="U13" s="1"/>
  <c r="H127"/>
  <c r="E12" i="2" s="1"/>
  <c r="I127" i="1"/>
  <c r="F12" i="2" s="1"/>
  <c r="J127" i="1"/>
  <c r="G12" i="2" s="1"/>
  <c r="K127" i="1"/>
  <c r="H12" i="2" s="1"/>
  <c r="L127" i="1"/>
  <c r="U57" s="1"/>
  <c r="M127"/>
  <c r="U66" s="1"/>
  <c r="N127"/>
  <c r="K12" i="2" s="1"/>
  <c r="O127" i="1"/>
  <c r="L12" i="2" s="1"/>
  <c r="P127" i="1"/>
  <c r="M12" i="2" s="1"/>
  <c r="Q127" i="1"/>
  <c r="N12" i="2" s="1"/>
  <c r="R127" i="1"/>
  <c r="O12" i="2" s="1"/>
  <c r="G128" i="1"/>
  <c r="D13" i="2" s="1"/>
  <c r="H128" i="1"/>
  <c r="E13" i="2" s="1"/>
  <c r="I128" i="1"/>
  <c r="F13" i="2" s="1"/>
  <c r="J128" i="1"/>
  <c r="G13" i="2" s="1"/>
  <c r="K128" i="1"/>
  <c r="H13" i="2" s="1"/>
  <c r="L128" i="1"/>
  <c r="I13" i="2" s="1"/>
  <c r="M128" i="1"/>
  <c r="U67" s="1"/>
  <c r="N128"/>
  <c r="K13" i="2" s="1"/>
  <c r="O128" i="1"/>
  <c r="U85" s="1"/>
  <c r="P128"/>
  <c r="M13" i="2" s="1"/>
  <c r="Q128" i="1"/>
  <c r="N13" i="2" s="1"/>
  <c r="R128" i="1"/>
  <c r="U112" s="1"/>
  <c r="G129"/>
  <c r="D14" i="2" s="1"/>
  <c r="H129" i="1"/>
  <c r="E14" i="2" s="1"/>
  <c r="I129" i="1"/>
  <c r="U33" s="1"/>
  <c r="J129"/>
  <c r="G14" i="2" s="1"/>
  <c r="K129" i="1"/>
  <c r="U51" s="1"/>
  <c r="L129"/>
  <c r="U60" s="1"/>
  <c r="M129"/>
  <c r="J14" i="2" s="1"/>
  <c r="N129" i="1"/>
  <c r="U78" s="1"/>
  <c r="O129"/>
  <c r="U87" s="1"/>
  <c r="P129"/>
  <c r="U96" s="1"/>
  <c r="Q129"/>
  <c r="N14" i="2" s="1"/>
  <c r="R129" i="1"/>
  <c r="O14" i="2" s="1"/>
  <c r="G130" i="1"/>
  <c r="D15" i="2" s="1"/>
  <c r="H130" i="1"/>
  <c r="U25" s="1"/>
  <c r="I130"/>
  <c r="F15" i="2" s="1"/>
  <c r="J130" i="1"/>
  <c r="G15" i="2" s="1"/>
  <c r="K130" i="1"/>
  <c r="H15" i="2" s="1"/>
  <c r="L130" i="1"/>
  <c r="I15" i="2" s="1"/>
  <c r="M130" i="1"/>
  <c r="J15" i="2" s="1"/>
  <c r="N130" i="1"/>
  <c r="U79" s="1"/>
  <c r="O130"/>
  <c r="P130"/>
  <c r="U97" s="1"/>
  <c r="Q130"/>
  <c r="N15" i="2" s="1"/>
  <c r="R130" i="1"/>
  <c r="O15" i="2" s="1"/>
  <c r="O4"/>
  <c r="G4"/>
  <c r="G5"/>
  <c r="C15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C4"/>
  <c r="B4"/>
  <c r="T115" i="1"/>
  <c r="R115"/>
  <c r="T114"/>
  <c r="R114"/>
  <c r="T113"/>
  <c r="R113"/>
  <c r="T112"/>
  <c r="R112"/>
  <c r="T111"/>
  <c r="R111"/>
  <c r="T110"/>
  <c r="R110"/>
  <c r="T106"/>
  <c r="R106"/>
  <c r="T105"/>
  <c r="R105"/>
  <c r="T104"/>
  <c r="R104"/>
  <c r="T103"/>
  <c r="R103"/>
  <c r="T102"/>
  <c r="R102"/>
  <c r="T101"/>
  <c r="R101"/>
  <c r="T97"/>
  <c r="R97"/>
  <c r="T96"/>
  <c r="R96"/>
  <c r="T95"/>
  <c r="R95"/>
  <c r="T94"/>
  <c r="R94"/>
  <c r="T93"/>
  <c r="R93"/>
  <c r="T92"/>
  <c r="R92"/>
  <c r="T88"/>
  <c r="R88"/>
  <c r="T87"/>
  <c r="R87"/>
  <c r="T86"/>
  <c r="R86"/>
  <c r="T85"/>
  <c r="R85"/>
  <c r="T84"/>
  <c r="R84"/>
  <c r="T83"/>
  <c r="R83"/>
  <c r="T79"/>
  <c r="R79"/>
  <c r="T78"/>
  <c r="R78"/>
  <c r="T77"/>
  <c r="R77"/>
  <c r="T76"/>
  <c r="R76"/>
  <c r="T75"/>
  <c r="R75"/>
  <c r="T74"/>
  <c r="R74"/>
  <c r="T70"/>
  <c r="R70"/>
  <c r="T69"/>
  <c r="R69"/>
  <c r="T68"/>
  <c r="R68"/>
  <c r="T67"/>
  <c r="R67"/>
  <c r="T66"/>
  <c r="R66"/>
  <c r="T65"/>
  <c r="R65"/>
  <c r="T61"/>
  <c r="R61"/>
  <c r="T60"/>
  <c r="R60"/>
  <c r="T59"/>
  <c r="R59"/>
  <c r="T58"/>
  <c r="R58"/>
  <c r="T57"/>
  <c r="R57"/>
  <c r="T56"/>
  <c r="R56"/>
  <c r="T52"/>
  <c r="R52"/>
  <c r="T51"/>
  <c r="R51"/>
  <c r="U50"/>
  <c r="T50"/>
  <c r="R50"/>
  <c r="T49"/>
  <c r="R49"/>
  <c r="T48"/>
  <c r="R48"/>
  <c r="T47"/>
  <c r="R47"/>
  <c r="T43"/>
  <c r="R43"/>
  <c r="T42"/>
  <c r="R42"/>
  <c r="T41"/>
  <c r="R41"/>
  <c r="T40"/>
  <c r="R40"/>
  <c r="T39"/>
  <c r="R39"/>
  <c r="T38"/>
  <c r="R38"/>
  <c r="T34"/>
  <c r="R34"/>
  <c r="T33"/>
  <c r="R33"/>
  <c r="T32"/>
  <c r="R32"/>
  <c r="T31"/>
  <c r="R31"/>
  <c r="T30"/>
  <c r="R30"/>
  <c r="T29"/>
  <c r="R29"/>
  <c r="T25"/>
  <c r="R25"/>
  <c r="T24"/>
  <c r="R24"/>
  <c r="T23"/>
  <c r="R23"/>
  <c r="T22"/>
  <c r="R22"/>
  <c r="T21"/>
  <c r="R21"/>
  <c r="T20"/>
  <c r="R20"/>
  <c r="T17"/>
  <c r="R17"/>
  <c r="T16"/>
  <c r="R16"/>
  <c r="U15"/>
  <c r="T15"/>
  <c r="R15"/>
  <c r="T14"/>
  <c r="R14"/>
  <c r="T13"/>
  <c r="R13"/>
  <c r="T12"/>
  <c r="R12"/>
  <c r="H14" i="2" l="1"/>
  <c r="U48" i="1"/>
  <c r="S76"/>
  <c r="U16"/>
  <c r="U12"/>
  <c r="D4" i="2"/>
  <c r="M10"/>
  <c r="H6"/>
  <c r="U22" i="1"/>
  <c r="S47"/>
  <c r="S40"/>
  <c r="U58"/>
  <c r="U59"/>
  <c r="I12" i="2"/>
  <c r="H7"/>
  <c r="U47" i="1"/>
  <c r="H8" i="2"/>
  <c r="U49" i="1"/>
  <c r="G9" i="2"/>
  <c r="S42" i="1"/>
  <c r="U23"/>
  <c r="E11" i="2"/>
  <c r="S14" i="1"/>
  <c r="D12" i="2"/>
  <c r="S16" i="1"/>
  <c r="U14"/>
  <c r="D7" i="2"/>
  <c r="S114" i="1"/>
  <c r="O5" i="2"/>
  <c r="S112" i="1"/>
  <c r="U94"/>
  <c r="U83"/>
  <c r="U86"/>
  <c r="L14" i="2"/>
  <c r="U84" i="1"/>
  <c r="L8" i="2"/>
  <c r="S83" i="1"/>
  <c r="S85"/>
  <c r="L7" i="2"/>
  <c r="S74" i="1"/>
  <c r="K14" i="2"/>
  <c r="S78" i="1"/>
  <c r="K5" i="2"/>
  <c r="K15"/>
  <c r="K9"/>
  <c r="G11"/>
  <c r="S68" i="1"/>
  <c r="U113"/>
  <c r="U114"/>
  <c r="U115"/>
  <c r="N132"/>
  <c r="S30"/>
  <c r="U43"/>
  <c r="K10" i="2"/>
  <c r="J132" i="1"/>
  <c r="S32"/>
  <c r="J12" i="2"/>
  <c r="M15"/>
  <c r="O13"/>
  <c r="U34" i="1"/>
  <c r="U41"/>
  <c r="U42"/>
  <c r="U75"/>
  <c r="U76"/>
  <c r="S102"/>
  <c r="U111"/>
  <c r="F11" i="2"/>
  <c r="J8"/>
  <c r="O11"/>
  <c r="U69" i="1"/>
  <c r="E5" i="2"/>
  <c r="J13"/>
  <c r="N11"/>
  <c r="U39" i="1"/>
  <c r="U40"/>
  <c r="S66"/>
  <c r="U70"/>
  <c r="U74"/>
  <c r="S104"/>
  <c r="U105"/>
  <c r="U106"/>
  <c r="S115"/>
  <c r="I7" i="2"/>
  <c r="N4"/>
  <c r="P132" i="1"/>
  <c r="H132"/>
  <c r="U24"/>
  <c r="S57"/>
  <c r="U61"/>
  <c r="S93"/>
  <c r="E7" i="2"/>
  <c r="I14"/>
  <c r="U21" i="1"/>
  <c r="S25"/>
  <c r="U31"/>
  <c r="U56"/>
  <c r="S61"/>
  <c r="U68"/>
  <c r="U92"/>
  <c r="U93"/>
  <c r="S97"/>
  <c r="U103"/>
  <c r="U104"/>
  <c r="R132"/>
  <c r="E15" i="2"/>
  <c r="F9"/>
  <c r="J11"/>
  <c r="M14"/>
  <c r="N8"/>
  <c r="T130" i="1"/>
  <c r="P15" i="2" s="1"/>
  <c r="T128" i="1"/>
  <c r="P13" i="2" s="1"/>
  <c r="L132" i="1"/>
  <c r="T129"/>
  <c r="P14" i="2" s="1"/>
  <c r="T127" i="1"/>
  <c r="P12" i="2" s="1"/>
  <c r="T125" i="1"/>
  <c r="P10" i="2" s="1"/>
  <c r="U17" i="1"/>
  <c r="U30"/>
  <c r="U52"/>
  <c r="S70"/>
  <c r="U88"/>
  <c r="S95"/>
  <c r="U102"/>
  <c r="F8" i="2"/>
  <c r="J4"/>
  <c r="T124" i="1"/>
  <c r="P9" i="2" s="1"/>
  <c r="M132" i="1"/>
  <c r="E4" i="2"/>
  <c r="I4"/>
  <c r="L15"/>
  <c r="M8"/>
  <c r="M4"/>
  <c r="T122" i="1"/>
  <c r="P7" i="2" s="1"/>
  <c r="G132" i="1"/>
  <c r="K132"/>
  <c r="O132"/>
  <c r="D9" i="2"/>
  <c r="D5"/>
  <c r="E6"/>
  <c r="H9"/>
  <c r="H5"/>
  <c r="I6"/>
  <c r="L13"/>
  <c r="L9"/>
  <c r="L5"/>
  <c r="M6"/>
  <c r="T123" i="1"/>
  <c r="P8" i="2" s="1"/>
  <c r="T121" i="1"/>
  <c r="P6" i="2" s="1"/>
  <c r="T119" i="1"/>
  <c r="F4" i="2"/>
  <c r="T126" i="1"/>
  <c r="P11" i="2" s="1"/>
  <c r="I132" i="1"/>
  <c r="Q132"/>
  <c r="E8" i="2"/>
  <c r="I8"/>
  <c r="T120" i="1"/>
  <c r="P5" i="2" s="1"/>
  <c r="S20" i="1"/>
  <c r="S31"/>
  <c r="S41"/>
  <c r="S56"/>
  <c r="S67"/>
  <c r="S77"/>
  <c r="S92"/>
  <c r="S103"/>
  <c r="S113"/>
  <c r="F14" i="2"/>
  <c r="F10"/>
  <c r="G17" l="1"/>
  <c r="O17"/>
  <c r="K17"/>
  <c r="J17"/>
  <c r="N17"/>
  <c r="T132" i="1"/>
  <c r="P4" i="2"/>
  <c r="P17" s="1"/>
  <c r="M17"/>
  <c r="E17"/>
  <c r="L17"/>
  <c r="H17"/>
  <c r="I17"/>
  <c r="F17"/>
  <c r="D17"/>
</calcChain>
</file>

<file path=xl/comments1.xml><?xml version="1.0" encoding="utf-8"?>
<comments xmlns="http://schemas.openxmlformats.org/spreadsheetml/2006/main">
  <authors>
    <author>Javi</author>
  </authors>
  <commentList>
    <comment ref="N77" authorId="0">
      <text>
        <r>
          <rPr>
            <b/>
            <sz val="9"/>
            <color indexed="81"/>
            <rFont val="Tahoma"/>
            <charset val="1"/>
          </rPr>
          <t>Javi:</t>
        </r>
        <r>
          <rPr>
            <sz val="9"/>
            <color indexed="81"/>
            <rFont val="Tahoma"/>
            <charset val="1"/>
          </rPr>
          <t xml:space="preserve">
No viene a entrenar porque esta pintando su casa.
</t>
        </r>
      </text>
    </comment>
  </commentList>
</comments>
</file>

<file path=xl/comments2.xml><?xml version="1.0" encoding="utf-8"?>
<comments xmlns="http://schemas.openxmlformats.org/spreadsheetml/2006/main">
  <authors>
    <author>Javi</author>
  </authors>
  <commentList>
    <comment ref="K77" authorId="0">
      <text>
        <r>
          <rPr>
            <b/>
            <sz val="9"/>
            <color indexed="81"/>
            <rFont val="Tahoma"/>
            <charset val="1"/>
          </rPr>
          <t>Javi:</t>
        </r>
        <r>
          <rPr>
            <sz val="9"/>
            <color indexed="81"/>
            <rFont val="Tahoma"/>
            <charset val="1"/>
          </rPr>
          <t xml:space="preserve">
Esguince de tobillo.
Se lo hace el fin de semana de fiesta</t>
        </r>
      </text>
    </comment>
  </commentList>
</comments>
</file>

<file path=xl/comments3.xml><?xml version="1.0" encoding="utf-8"?>
<comments xmlns="http://schemas.openxmlformats.org/spreadsheetml/2006/main">
  <authors>
    <author>Javi</author>
  </authors>
  <commentList>
    <comment ref="L77" authorId="0">
      <text>
        <r>
          <rPr>
            <b/>
            <sz val="9"/>
            <color indexed="81"/>
            <rFont val="Tahoma"/>
            <charset val="1"/>
          </rPr>
          <t>Javi:</t>
        </r>
        <r>
          <rPr>
            <sz val="9"/>
            <color indexed="81"/>
            <rFont val="Tahoma"/>
            <charset val="1"/>
          </rPr>
          <t xml:space="preserve">
Posible rotura del menisco interno
</t>
        </r>
      </text>
    </comment>
  </commentList>
</comments>
</file>

<file path=xl/sharedStrings.xml><?xml version="1.0" encoding="utf-8"?>
<sst xmlns="http://schemas.openxmlformats.org/spreadsheetml/2006/main" count="4798" uniqueCount="95">
  <si>
    <t>Abreviaturas</t>
  </si>
  <si>
    <t>Empleado:</t>
  </si>
  <si>
    <t>Ausencia injustificada</t>
  </si>
  <si>
    <t>A</t>
  </si>
  <si>
    <t>Permiso sin sueldo</t>
  </si>
  <si>
    <t>P</t>
  </si>
  <si>
    <t>Supervisor:</t>
  </si>
  <si>
    <t>Incapacidad laboral</t>
  </si>
  <si>
    <t>I</t>
  </si>
  <si>
    <t>Día sin trabajo</t>
  </si>
  <si>
    <t>N</t>
  </si>
  <si>
    <t>Departamento:</t>
  </si>
  <si>
    <t>Esencial</t>
  </si>
  <si>
    <t>B</t>
  </si>
  <si>
    <t>Suspendido</t>
  </si>
  <si>
    <t>S</t>
  </si>
  <si>
    <t>Número de archivo:</t>
  </si>
  <si>
    <t>Festividad</t>
  </si>
  <si>
    <t>F</t>
  </si>
  <si>
    <t>Tardanza</t>
  </si>
  <si>
    <t>T</t>
  </si>
  <si>
    <t>Fecha de contratación:</t>
  </si>
  <si>
    <t>Enfermedad</t>
  </si>
  <si>
    <t>E</t>
  </si>
  <si>
    <t>Vacaciones</t>
  </si>
  <si>
    <t>V</t>
  </si>
  <si>
    <t>Número de teléfono:</t>
  </si>
  <si>
    <t>Pausa con retraso</t>
  </si>
  <si>
    <t>R</t>
  </si>
  <si>
    <t>Indemnización por accidente</t>
  </si>
  <si>
    <t>D</t>
  </si>
  <si>
    <t>enero</t>
  </si>
  <si>
    <t>L</t>
  </si>
  <si>
    <t>M</t>
  </si>
  <si>
    <t>Mi</t>
  </si>
  <si>
    <t>J</t>
  </si>
  <si>
    <t>Estadísticas de enero</t>
  </si>
  <si>
    <t>febrero</t>
  </si>
  <si>
    <t>Estadísticas de febrero</t>
  </si>
  <si>
    <t>marzo</t>
  </si>
  <si>
    <t>Estadísticas de marzo</t>
  </si>
  <si>
    <t>abril</t>
  </si>
  <si>
    <t>Estadísticas de abril</t>
  </si>
  <si>
    <t>mayo</t>
  </si>
  <si>
    <t>Estadísticas de mayo</t>
  </si>
  <si>
    <t>junio</t>
  </si>
  <si>
    <t>Estadísticas de junio</t>
  </si>
  <si>
    <t>julio</t>
  </si>
  <si>
    <t>Estadísticas de julio</t>
  </si>
  <si>
    <t>agosto</t>
  </si>
  <si>
    <t>Estadísticas de agosto</t>
  </si>
  <si>
    <t>septiembre</t>
  </si>
  <si>
    <t>Estadísticas de septiembre</t>
  </si>
  <si>
    <t>octubre</t>
  </si>
  <si>
    <t>Estadísticas de octubre</t>
  </si>
  <si>
    <t>noviembre</t>
  </si>
  <si>
    <t>Estadísticas de noviembre</t>
  </si>
  <si>
    <t>diciembre</t>
  </si>
  <si>
    <t>Estadísticas de diciembre</t>
  </si>
  <si>
    <t>Días</t>
  </si>
  <si>
    <t>Letra</t>
  </si>
  <si>
    <t>Significado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</si>
  <si>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</si>
  <si>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</si>
  <si>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</si>
  <si>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</si>
  <si>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</si>
  <si>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</si>
  <si>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</si>
  <si>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</si>
  <si>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</si>
  <si>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</si>
  <si>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</si>
  <si>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</si>
  <si>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</si>
  <si>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Resumen de todos los empleados</t>
  </si>
  <si>
    <t>Total de días</t>
  </si>
  <si>
    <r>
      <t>[</t>
    </r>
    <r>
      <rPr>
        <b/>
        <sz val="12"/>
        <rFont val="Arial"/>
        <family val="2"/>
      </rPr>
      <t>La Bacaladera Hondarribia</t>
    </r>
    <r>
      <rPr>
        <sz val="12"/>
        <rFont val="Arial"/>
        <family val="2"/>
      </rPr>
      <t>]</t>
    </r>
  </si>
  <si>
    <t>Calendario de asistencia 2012</t>
  </si>
  <si>
    <t>Antton Etxeberria</t>
  </si>
  <si>
    <t>Ivan Martiarena</t>
  </si>
  <si>
    <t>Trabajo</t>
  </si>
  <si>
    <t>Lesion</t>
  </si>
  <si>
    <t>TR</t>
  </si>
  <si>
    <t>AI</t>
  </si>
  <si>
    <t>Erik Diez</t>
  </si>
  <si>
    <t>Puesto</t>
  </si>
  <si>
    <t>Portero</t>
  </si>
  <si>
    <t>Erik Jimenez</t>
  </si>
  <si>
    <t>Lateral - Central</t>
  </si>
  <si>
    <t>Mikel Vazkez</t>
  </si>
  <si>
    <t>Ander Lozano</t>
  </si>
  <si>
    <t>AS</t>
  </si>
  <si>
    <t>Asistencia</t>
  </si>
  <si>
    <t>Valentin Leon Basterra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</si>
</sst>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22"/>
      </left>
      <right/>
      <top/>
      <bottom style="thin">
        <color indexed="22"/>
      </bottom>
      <diagonal/>
    </border>
    <border>
      <left style="dashed">
        <color indexed="22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 style="dashed">
        <color indexed="22"/>
      </left>
      <right style="medium">
        <color indexed="64"/>
      </right>
      <top style="thin">
        <color indexed="64"/>
      </top>
      <bottom style="thin">
        <color indexed="22"/>
      </bottom>
      <diagonal/>
    </border>
    <border>
      <left style="dashed">
        <color indexed="22"/>
      </left>
      <right style="medium">
        <color indexed="64"/>
      </right>
      <top/>
      <bottom style="thin">
        <color indexed="22"/>
      </bottom>
      <diagonal/>
    </border>
    <border>
      <left style="dashed">
        <color indexed="22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dashed">
        <color indexed="22"/>
      </left>
      <right style="thin">
        <color indexed="64"/>
      </right>
      <top/>
      <bottom style="thin">
        <color indexed="22"/>
      </bottom>
      <diagonal/>
    </border>
    <border>
      <left style="dashed">
        <color indexed="22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22"/>
      </bottom>
      <diagonal/>
    </border>
    <border>
      <left/>
      <right style="thin">
        <color indexed="8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 style="dashed">
        <color indexed="22"/>
      </right>
      <top style="thin">
        <color indexed="64"/>
      </top>
      <bottom style="thin">
        <color indexed="22"/>
      </bottom>
      <diagonal/>
    </border>
    <border>
      <left/>
      <right style="dashed">
        <color indexed="22"/>
      </right>
      <top style="thin">
        <color indexed="22"/>
      </top>
      <bottom style="thin">
        <color indexed="22"/>
      </bottom>
      <diagonal/>
    </border>
    <border>
      <left/>
      <right style="dashed">
        <color indexed="22"/>
      </right>
      <top style="thin">
        <color indexed="22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2" borderId="1" xfId="0" applyFill="1" applyBorder="1"/>
    <xf numFmtId="0" fontId="0" fillId="0" borderId="0" xfId="0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3" borderId="3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0" borderId="0" xfId="0" applyAlignment="1">
      <alignment wrapText="1"/>
    </xf>
    <xf numFmtId="0" fontId="0" fillId="4" borderId="4" xfId="0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4" fillId="2" borderId="2" xfId="0" applyFont="1" applyFill="1" applyBorder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0" fillId="0" borderId="0" xfId="0" applyAlignment="1">
      <alignment horizontal="right" indent="9"/>
    </xf>
    <xf numFmtId="0" fontId="4" fillId="0" borderId="0" xfId="0" applyFont="1" applyAlignment="1">
      <alignment horizontal="right" indent="9"/>
    </xf>
    <xf numFmtId="0" fontId="0" fillId="0" borderId="0" xfId="0" applyAlignment="1"/>
    <xf numFmtId="0" fontId="4" fillId="0" borderId="5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4" fillId="0" borderId="5" xfId="0" applyFont="1" applyBorder="1"/>
    <xf numFmtId="0" fontId="4" fillId="2" borderId="2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7" xfId="0" applyBorder="1"/>
    <xf numFmtId="0" fontId="0" fillId="5" borderId="17" xfId="0" applyFill="1" applyBorder="1"/>
    <xf numFmtId="0" fontId="0" fillId="5" borderId="8" xfId="0" applyFill="1" applyBorder="1"/>
    <xf numFmtId="0" fontId="0" fillId="0" borderId="18" xfId="0" applyBorder="1"/>
    <xf numFmtId="0" fontId="5" fillId="0" borderId="19" xfId="0" applyFont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5" borderId="21" xfId="0" applyFont="1" applyFill="1" applyBorder="1" applyAlignment="1">
      <alignment horizontal="center" wrapText="1"/>
    </xf>
    <xf numFmtId="0" fontId="0" fillId="5" borderId="22" xfId="0" applyFill="1" applyBorder="1"/>
    <xf numFmtId="0" fontId="0" fillId="0" borderId="22" xfId="0" applyBorder="1"/>
    <xf numFmtId="0" fontId="0" fillId="0" borderId="15" xfId="0" applyBorder="1"/>
    <xf numFmtId="0" fontId="4" fillId="2" borderId="5" xfId="0" applyFont="1" applyFill="1" applyBorder="1" applyAlignment="1">
      <alignment horizontal="center" wrapText="1"/>
    </xf>
    <xf numFmtId="0" fontId="5" fillId="3" borderId="23" xfId="0" applyFont="1" applyFill="1" applyBorder="1" applyAlignment="1">
      <alignment horizontal="center" wrapText="1"/>
    </xf>
    <xf numFmtId="0" fontId="5" fillId="4" borderId="23" xfId="0" applyFont="1" applyFill="1" applyBorder="1" applyAlignment="1">
      <alignment horizontal="center" wrapText="1"/>
    </xf>
    <xf numFmtId="0" fontId="0" fillId="4" borderId="23" xfId="0" applyFill="1" applyBorder="1" applyAlignment="1">
      <alignment horizontal="center"/>
    </xf>
    <xf numFmtId="0" fontId="0" fillId="3" borderId="23" xfId="0" applyFill="1" applyBorder="1"/>
    <xf numFmtId="0" fontId="0" fillId="4" borderId="24" xfId="0" applyFill="1" applyBorder="1" applyAlignment="1">
      <alignment wrapText="1"/>
    </xf>
    <xf numFmtId="0" fontId="4" fillId="0" borderId="25" xfId="0" applyFont="1" applyBorder="1"/>
    <xf numFmtId="0" fontId="0" fillId="0" borderId="5" xfId="0" applyBorder="1"/>
    <xf numFmtId="0" fontId="4" fillId="2" borderId="2" xfId="0" applyFont="1" applyFill="1" applyBorder="1" applyAlignment="1">
      <alignment horizontal="left"/>
    </xf>
    <xf numFmtId="0" fontId="1" fillId="0" borderId="0" xfId="0" applyFont="1"/>
    <xf numFmtId="0" fontId="1" fillId="0" borderId="20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6" borderId="9" xfId="0" applyFont="1" applyFill="1" applyBorder="1" applyAlignment="1">
      <alignment horizontal="center" vertical="center" textRotation="90" wrapText="1"/>
    </xf>
    <xf numFmtId="0" fontId="4" fillId="6" borderId="10" xfId="0" applyFont="1" applyFill="1" applyBorder="1" applyAlignment="1">
      <alignment horizontal="center" vertical="center" textRotation="90" wrapText="1"/>
    </xf>
    <xf numFmtId="0" fontId="4" fillId="6" borderId="11" xfId="0" applyFont="1" applyFill="1" applyBorder="1" applyAlignment="1">
      <alignment horizontal="center" vertical="center" textRotation="90" wrapText="1"/>
    </xf>
    <xf numFmtId="0" fontId="4" fillId="0" borderId="0" xfId="0" applyFont="1" applyAlignment="1">
      <alignment horizontal="center"/>
    </xf>
    <xf numFmtId="0" fontId="4" fillId="0" borderId="30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33" xfId="0" applyFont="1" applyBorder="1" applyAlignment="1">
      <alignment horizontal="right"/>
    </xf>
    <xf numFmtId="0" fontId="5" fillId="0" borderId="12" xfId="0" applyFont="1" applyBorder="1" applyAlignment="1">
      <alignment horizontal="left" indent="1"/>
    </xf>
    <xf numFmtId="0" fontId="5" fillId="0" borderId="28" xfId="0" applyFont="1" applyBorder="1" applyAlignment="1">
      <alignment horizontal="left" indent="1"/>
    </xf>
    <xf numFmtId="0" fontId="4" fillId="0" borderId="29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4" fillId="0" borderId="32" xfId="0" applyFont="1" applyBorder="1" applyAlignment="1">
      <alignment horizontal="right"/>
    </xf>
    <xf numFmtId="0" fontId="5" fillId="0" borderId="13" xfId="0" applyFont="1" applyBorder="1" applyAlignment="1">
      <alignment horizontal="left" indent="1"/>
    </xf>
    <xf numFmtId="0" fontId="5" fillId="0" borderId="27" xfId="0" applyFont="1" applyBorder="1" applyAlignment="1">
      <alignment horizontal="left" indent="1"/>
    </xf>
    <xf numFmtId="0" fontId="2" fillId="0" borderId="0" xfId="0" applyFont="1"/>
    <xf numFmtId="0" fontId="3" fillId="0" borderId="0" xfId="0" applyFont="1"/>
    <xf numFmtId="0" fontId="4" fillId="0" borderId="18" xfId="0" applyFont="1" applyBorder="1" applyAlignment="1">
      <alignment horizontal="right"/>
    </xf>
    <xf numFmtId="0" fontId="4" fillId="0" borderId="14" xfId="0" applyFont="1" applyBorder="1" applyAlignment="1">
      <alignment horizontal="right"/>
    </xf>
    <xf numFmtId="0" fontId="4" fillId="0" borderId="31" xfId="0" applyFont="1" applyBorder="1" applyAlignment="1">
      <alignment horizontal="right"/>
    </xf>
    <xf numFmtId="0" fontId="5" fillId="0" borderId="14" xfId="0" applyFont="1" applyBorder="1" applyAlignment="1">
      <alignment horizontal="left" indent="1"/>
    </xf>
    <xf numFmtId="0" fontId="5" fillId="0" borderId="26" xfId="0" applyFont="1" applyBorder="1" applyAlignment="1">
      <alignment horizontal="left" indent="1"/>
    </xf>
    <xf numFmtId="0" fontId="1" fillId="0" borderId="13" xfId="0" applyFont="1" applyBorder="1" applyAlignment="1">
      <alignment horizontal="left" indent="1"/>
    </xf>
    <xf numFmtId="0" fontId="1" fillId="0" borderId="14" xfId="0" applyFont="1" applyBorder="1" applyAlignment="1">
      <alignment horizontal="left" indent="1"/>
    </xf>
    <xf numFmtId="0" fontId="4" fillId="0" borderId="15" xfId="0" applyFont="1" applyBorder="1"/>
    <xf numFmtId="0" fontId="0" fillId="7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4" xfId="0" applyFill="1" applyBorder="1" applyAlignment="1">
      <alignment horizontal="center" wrapText="1"/>
    </xf>
    <xf numFmtId="0" fontId="0" fillId="10" borderId="3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4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EB"/>
      <rgbColor rgb="00EAEAE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CCCCFF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bar"/>
        <c:grouping val="percentStacked"/>
        <c:ser>
          <c:idx val="0"/>
          <c:order val="0"/>
          <c:val>
            <c:numRef>
              <c:f>'Erik J.'!$C$119:$T$119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val>
            <c:numRef>
              <c:f>'Erik J.'!$C$120:$T$120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val>
            <c:numRef>
              <c:f>'Erik J.'!$C$121:$T$121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6</c:v>
                </c:pt>
              </c:numCache>
            </c:numRef>
          </c:val>
        </c:ser>
        <c:ser>
          <c:idx val="3"/>
          <c:order val="3"/>
          <c:val>
            <c:numRef>
              <c:f>'Erik J.'!$C$122:$T$122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val>
            <c:numRef>
              <c:f>'Erik J.'!$C$123:$T$123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val>
            <c:numRef>
              <c:f>'Erik J.'!$C$124:$T$124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val>
            <c:numRef>
              <c:f>'Erik J.'!$C$125:$T$125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val>
            <c:numRef>
              <c:f>'Erik J.'!$C$126:$T$126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val>
            <c:numRef>
              <c:f>'Erik J.'!$C$127:$T$127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val>
            <c:numRef>
              <c:f>'Erik J.'!$C$128:$T$128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val>
            <c:numRef>
              <c:f>'Erik J.'!$C$129:$T$129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</c:numCache>
            </c:numRef>
          </c:val>
        </c:ser>
        <c:ser>
          <c:idx val="11"/>
          <c:order val="11"/>
          <c:val>
            <c:numRef>
              <c:f>'Erik J.'!$C$130:$T$130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</c:numCache>
            </c:numRef>
          </c:val>
        </c:ser>
        <c:ser>
          <c:idx val="12"/>
          <c:order val="12"/>
          <c:val>
            <c:numRef>
              <c:f>'Erik J.'!$C$131:$T$131</c:f>
              <c:numCache>
                <c:formatCode>General</c:formatCode>
                <c:ptCount val="18"/>
              </c:numCache>
            </c:numRef>
          </c:val>
        </c:ser>
        <c:ser>
          <c:idx val="13"/>
          <c:order val="13"/>
          <c:val>
            <c:numRef>
              <c:f>'Erik J.'!$C$132:$T$132</c:f>
              <c:numCache>
                <c:formatCode>General</c:formatCode>
                <c:ptCount val="18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6</c:v>
                </c:pt>
              </c:numCache>
            </c:numRef>
          </c:val>
        </c:ser>
        <c:overlap val="100"/>
        <c:axId val="66478080"/>
        <c:axId val="66479616"/>
      </c:barChart>
      <c:catAx>
        <c:axId val="66478080"/>
        <c:scaling>
          <c:orientation val="minMax"/>
        </c:scaling>
        <c:axPos val="l"/>
        <c:tickLblPos val="nextTo"/>
        <c:crossAx val="66479616"/>
        <c:crosses val="autoZero"/>
        <c:auto val="1"/>
        <c:lblAlgn val="ctr"/>
        <c:lblOffset val="100"/>
      </c:catAx>
      <c:valAx>
        <c:axId val="66479616"/>
        <c:scaling>
          <c:orientation val="minMax"/>
        </c:scaling>
        <c:axPos val="b"/>
        <c:majorGridlines/>
        <c:numFmt formatCode="0%" sourceLinked="1"/>
        <c:tickLblPos val="nextTo"/>
        <c:crossAx val="66478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304800</xdr:colOff>
      <xdr:row>120</xdr:row>
      <xdr:rowOff>152400</xdr:rowOff>
    </xdr:from>
    <xdr:to>
      <xdr:col>21</xdr:col>
      <xdr:colOff>552450</xdr:colOff>
      <xdr:row>137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132"/>
  <sheetViews>
    <sheetView showGridLines="0" zoomScaleNormal="100" workbookViewId="0">
      <selection activeCell="S34" sqref="S34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72" t="s">
        <v>77</v>
      </c>
      <c r="C1" s="72"/>
      <c r="D1" s="72"/>
      <c r="E1" s="72"/>
      <c r="F1" s="72"/>
      <c r="G1" s="72"/>
    </row>
    <row r="2" spans="2:21" ht="15.75">
      <c r="B2" s="73" t="s">
        <v>78</v>
      </c>
      <c r="C2" s="73"/>
      <c r="D2" s="73"/>
      <c r="E2" s="73"/>
      <c r="F2" s="73"/>
    </row>
    <row r="3" spans="2:21">
      <c r="R3" s="33" t="s">
        <v>0</v>
      </c>
      <c r="S3" s="3"/>
      <c r="T3" s="3"/>
      <c r="U3" s="34"/>
    </row>
    <row r="4" spans="2:21">
      <c r="B4" s="74" t="s">
        <v>1</v>
      </c>
      <c r="C4" s="75"/>
      <c r="D4" s="76"/>
      <c r="E4" s="80" t="s">
        <v>85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8"/>
      <c r="R4" s="38" t="str">
        <f>C119</f>
        <v>Ausencia injustificada</v>
      </c>
      <c r="S4" s="39" t="str">
        <f>B119</f>
        <v>AI</v>
      </c>
      <c r="T4" s="43" t="s">
        <v>4</v>
      </c>
      <c r="U4" s="39" t="s">
        <v>5</v>
      </c>
    </row>
    <row r="5" spans="2:21">
      <c r="B5" s="67" t="s">
        <v>6</v>
      </c>
      <c r="C5" s="68"/>
      <c r="D5" s="69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1"/>
      <c r="R5" s="36" t="str">
        <f>C120</f>
        <v>Lesion</v>
      </c>
      <c r="S5" s="40" t="str">
        <f>B120</f>
        <v>L</v>
      </c>
      <c r="T5" s="44" t="s">
        <v>9</v>
      </c>
      <c r="U5" s="40" t="s">
        <v>10</v>
      </c>
    </row>
    <row r="6" spans="2:21">
      <c r="B6" s="67" t="s">
        <v>86</v>
      </c>
      <c r="C6" s="68"/>
      <c r="D6" s="69"/>
      <c r="E6" s="79" t="s">
        <v>87</v>
      </c>
      <c r="F6" s="70"/>
      <c r="G6" s="70"/>
      <c r="H6" s="70"/>
      <c r="I6" s="70"/>
      <c r="J6" s="70"/>
      <c r="K6" s="70"/>
      <c r="L6" s="70"/>
      <c r="M6" s="70"/>
      <c r="N6" s="70"/>
      <c r="O6" s="70"/>
      <c r="P6" s="71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67" t="s">
        <v>16</v>
      </c>
      <c r="C7" s="68"/>
      <c r="D7" s="69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1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67" t="s">
        <v>21</v>
      </c>
      <c r="C8" s="68"/>
      <c r="D8" s="69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1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62" t="s">
        <v>26</v>
      </c>
      <c r="C9" s="63"/>
      <c r="D9" s="64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/>
      <c r="R9" s="37" t="s">
        <v>27</v>
      </c>
      <c r="S9" s="42" t="s">
        <v>28</v>
      </c>
      <c r="T9" s="45" t="str">
        <f>C130</f>
        <v>Asistencia</v>
      </c>
      <c r="U9" s="42" t="str">
        <f>B130</f>
        <v>AS</v>
      </c>
    </row>
    <row r="11" spans="2:21" s="4" customFormat="1">
      <c r="B11" s="58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59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5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59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5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59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60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58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59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5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59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5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59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60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58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59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5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59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5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59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60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58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59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5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59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5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59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60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58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59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5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59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5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59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60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58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59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5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59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5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59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60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58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59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5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59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5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59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60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58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59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5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59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59"/>
      <c r="C77" s="10"/>
      <c r="D77" s="10"/>
      <c r="E77" s="10"/>
      <c r="F77" s="10"/>
      <c r="G77" s="10" t="s">
        <v>25</v>
      </c>
      <c r="H77" s="10" t="s">
        <v>25</v>
      </c>
      <c r="I77" s="90"/>
      <c r="J77" s="90"/>
      <c r="K77" s="10" t="s">
        <v>25</v>
      </c>
      <c r="L77" s="10" t="s">
        <v>25</v>
      </c>
      <c r="M77" s="10" t="s">
        <v>25</v>
      </c>
      <c r="N77" s="10" t="s">
        <v>92</v>
      </c>
      <c r="O77" s="10" t="s">
        <v>92</v>
      </c>
      <c r="P77" s="91"/>
      <c r="Q77" s="1"/>
      <c r="R77" s="36" t="str">
        <f t="shared" si="14"/>
        <v>Festividad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59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5</v>
      </c>
    </row>
    <row r="79" spans="2:21">
      <c r="B79" s="60"/>
      <c r="C79" s="14"/>
      <c r="D79" s="14"/>
      <c r="E79" s="14"/>
      <c r="F79" s="14"/>
      <c r="G79" s="14"/>
      <c r="H79" s="14"/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Asistencia</v>
      </c>
      <c r="U79" s="42">
        <f>N130</f>
        <v>2</v>
      </c>
    </row>
    <row r="82" spans="2:21" ht="12.75" customHeight="1">
      <c r="B82" s="58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59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5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48"/>
      <c r="Q84" s="8"/>
      <c r="R84" s="36" t="str">
        <f t="shared" si="16"/>
        <v>Lesion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59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5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49"/>
      <c r="Q86" s="1"/>
      <c r="R86" s="36" t="str">
        <f t="shared" si="16"/>
        <v>Festividad</v>
      </c>
      <c r="S86" s="40">
        <f t="shared" si="17"/>
        <v>0</v>
      </c>
      <c r="T86" s="44" t="str">
        <f>C125</f>
        <v>Permiso sin sueldo</v>
      </c>
      <c r="U86" s="40">
        <f>O125</f>
        <v>0</v>
      </c>
    </row>
    <row r="87" spans="2:21">
      <c r="B87" s="59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60"/>
      <c r="C88" s="14"/>
      <c r="D88" s="14"/>
      <c r="E88" s="14"/>
      <c r="F88" s="14"/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Asistencia</v>
      </c>
      <c r="U88" s="42">
        <f>O130</f>
        <v>0</v>
      </c>
    </row>
    <row r="91" spans="2:21" ht="12.75" customHeight="1">
      <c r="B91" s="58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59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5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59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5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59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60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58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59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5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59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5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59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60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58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59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5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59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5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59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60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61" t="s">
        <v>59</v>
      </c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">
        <v>84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0</v>
      </c>
    </row>
    <row r="120" spans="2:21">
      <c r="B120" s="13" t="s">
        <v>32</v>
      </c>
      <c r="C120" t="s">
        <v>82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57" t="s">
        <v>83</v>
      </c>
      <c r="C121" s="55" t="s">
        <v>81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0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0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0</v>
      </c>
      <c r="R124" s="20">
        <f t="shared" si="34"/>
        <v>0</v>
      </c>
      <c r="S124" s="25"/>
      <c r="T124" s="23">
        <f t="shared" si="35"/>
        <v>0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5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5</v>
      </c>
    </row>
    <row r="130" spans="2:20">
      <c r="B130" s="13" t="s">
        <v>92</v>
      </c>
      <c r="C130" t="s">
        <v>93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2</v>
      </c>
      <c r="O130" s="20">
        <f t="shared" si="32"/>
        <v>0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2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7</v>
      </c>
      <c r="O132" s="20">
        <f t="shared" si="37"/>
        <v>0</v>
      </c>
      <c r="P132" s="20">
        <f t="shared" si="37"/>
        <v>0</v>
      </c>
      <c r="Q132" s="20">
        <f t="shared" si="37"/>
        <v>0</v>
      </c>
      <c r="R132" s="20">
        <f t="shared" si="37"/>
        <v>0</v>
      </c>
      <c r="T132" s="23">
        <f>SUM(T119:T130)</f>
        <v>7</v>
      </c>
    </row>
  </sheetData>
  <mergeCells count="27">
    <mergeCell ref="B1:G1"/>
    <mergeCell ref="B2:F2"/>
    <mergeCell ref="B4:D4"/>
    <mergeCell ref="E4:P4"/>
    <mergeCell ref="B5:D5"/>
    <mergeCell ref="E5:P5"/>
    <mergeCell ref="B37:B43"/>
    <mergeCell ref="B6:D6"/>
    <mergeCell ref="E6:P6"/>
    <mergeCell ref="B7:D7"/>
    <mergeCell ref="E7:P7"/>
    <mergeCell ref="B8:D8"/>
    <mergeCell ref="E8:P8"/>
    <mergeCell ref="B9:D9"/>
    <mergeCell ref="E9:P9"/>
    <mergeCell ref="B11:B17"/>
    <mergeCell ref="B19:B25"/>
    <mergeCell ref="B28:B34"/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</mergeCells>
  <dataValidations count="1">
    <dataValidation type="list" allowBlank="1" showInputMessage="1" showErrorMessage="1" sqref="C115:Q115 C113:Q113 C111:Q111 C97:Q97 C95:Q95 C93:Q93 C79:Q79 C77:Q77 C75:Q75 C61:Q61 C59:Q59 C57:Q57 C43:Q43 C41:Q41 C39:Q39 C25:Q25 C23:Q23 C21:Q21 C15:Q15 C17:Q17 C13:Q13 C30:Q30 C32:Q32 C34:Q34 C48:Q48 C50:Q50 C52:Q52 C66:Q66 C68:Q68 C70:Q70 C84:Q84 C86:Q86 C88:Q88 C102:Q102 C104:Q104 C106:Q106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B1:U132"/>
  <sheetViews>
    <sheetView showGridLines="0" zoomScaleNormal="100" workbookViewId="0">
      <selection activeCell="M20" sqref="M20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72" t="s">
        <v>77</v>
      </c>
      <c r="C1" s="72"/>
      <c r="D1" s="72"/>
      <c r="E1" s="72"/>
      <c r="F1" s="72"/>
      <c r="G1" s="72"/>
    </row>
    <row r="2" spans="2:21" ht="15.75">
      <c r="B2" s="73" t="s">
        <v>78</v>
      </c>
      <c r="C2" s="73"/>
      <c r="D2" s="73"/>
      <c r="E2" s="73"/>
      <c r="F2" s="73"/>
    </row>
    <row r="3" spans="2:21">
      <c r="R3" s="33" t="s">
        <v>0</v>
      </c>
      <c r="S3" s="3"/>
      <c r="T3" s="3"/>
      <c r="U3" s="34"/>
    </row>
    <row r="4" spans="2:21">
      <c r="B4" s="74" t="s">
        <v>1</v>
      </c>
      <c r="C4" s="75"/>
      <c r="D4" s="76"/>
      <c r="E4" s="80" t="s">
        <v>90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8"/>
      <c r="R4" s="38" t="str">
        <f>C119</f>
        <v>Ausencia injustificada</v>
      </c>
      <c r="S4" s="39" t="s">
        <v>3</v>
      </c>
      <c r="T4" s="43" t="s">
        <v>4</v>
      </c>
      <c r="U4" s="39" t="s">
        <v>5</v>
      </c>
    </row>
    <row r="5" spans="2:21">
      <c r="B5" s="67" t="s">
        <v>6</v>
      </c>
      <c r="C5" s="68"/>
      <c r="D5" s="69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1"/>
      <c r="R5" s="36" t="str">
        <f>C120</f>
        <v>Incapacidad laboral</v>
      </c>
      <c r="S5" s="40" t="s">
        <v>8</v>
      </c>
      <c r="T5" s="44" t="s">
        <v>9</v>
      </c>
      <c r="U5" s="40" t="s">
        <v>10</v>
      </c>
    </row>
    <row r="6" spans="2:21">
      <c r="B6" s="67" t="s">
        <v>86</v>
      </c>
      <c r="C6" s="68"/>
      <c r="D6" s="69"/>
      <c r="E6" s="79" t="s">
        <v>87</v>
      </c>
      <c r="F6" s="70"/>
      <c r="G6" s="70"/>
      <c r="H6" s="70"/>
      <c r="I6" s="70"/>
      <c r="J6" s="70"/>
      <c r="K6" s="70"/>
      <c r="L6" s="70"/>
      <c r="M6" s="70"/>
      <c r="N6" s="70"/>
      <c r="O6" s="70"/>
      <c r="P6" s="71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67" t="s">
        <v>16</v>
      </c>
      <c r="C7" s="68"/>
      <c r="D7" s="69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1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67" t="s">
        <v>21</v>
      </c>
      <c r="C8" s="68"/>
      <c r="D8" s="69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1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62" t="s">
        <v>26</v>
      </c>
      <c r="C9" s="63"/>
      <c r="D9" s="64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/>
      <c r="R9" s="37" t="s">
        <v>27</v>
      </c>
      <c r="S9" s="42" t="s">
        <v>28</v>
      </c>
      <c r="T9" s="45" t="s">
        <v>29</v>
      </c>
      <c r="U9" s="42" t="s">
        <v>30</v>
      </c>
    </row>
    <row r="11" spans="2:21" s="4" customFormat="1">
      <c r="B11" s="58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59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5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Incapacidad laboral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59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5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59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60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Indemnización por accidente</v>
      </c>
      <c r="U17" s="42">
        <f>G130</f>
        <v>0</v>
      </c>
    </row>
    <row r="19" spans="2:21" ht="12.75" customHeight="1">
      <c r="B19" s="58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59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5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Incapacidad laboral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59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5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59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60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Indemnización por accidente</v>
      </c>
      <c r="U25" s="42">
        <f>H130</f>
        <v>0</v>
      </c>
    </row>
    <row r="28" spans="2:21" ht="12.75" customHeight="1">
      <c r="B28" s="58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59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5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Incapacidad laboral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59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5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59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60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Indemnización por accidente</v>
      </c>
      <c r="U34" s="42">
        <f>I130</f>
        <v>0</v>
      </c>
    </row>
    <row r="37" spans="2:21" ht="12.75" customHeight="1">
      <c r="B37" s="58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59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5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Incapacidad laboral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59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5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59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60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Indemnización por accidente</v>
      </c>
      <c r="U43" s="42">
        <f>J130</f>
        <v>0</v>
      </c>
    </row>
    <row r="46" spans="2:21">
      <c r="B46" s="58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59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5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Incapacidad laboral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59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5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59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60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Indemnización por accidente</v>
      </c>
      <c r="U52" s="42">
        <f>K130</f>
        <v>0</v>
      </c>
    </row>
    <row r="55" spans="2:21" ht="12.75" customHeight="1">
      <c r="B55" s="58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59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5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Incapacidad laboral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59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5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59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60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Indemnización por accidente</v>
      </c>
      <c r="U61" s="42">
        <f>L130</f>
        <v>0</v>
      </c>
    </row>
    <row r="64" spans="2:21">
      <c r="B64" s="58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59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5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Incapacidad laboral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59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5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59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60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Indemnización por accidente</v>
      </c>
      <c r="U70" s="42">
        <f>M130</f>
        <v>0</v>
      </c>
    </row>
    <row r="73" spans="2:21" ht="12.75" customHeight="1">
      <c r="B73" s="58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59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1</v>
      </c>
      <c r="T74" s="43" t="str">
        <f>C126</f>
        <v>Día sin trabajo</v>
      </c>
      <c r="U74" s="39">
        <f>N126</f>
        <v>0</v>
      </c>
    </row>
    <row r="75" spans="2:21">
      <c r="B75" s="5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Incapacidad laboral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59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59"/>
      <c r="C77" s="10"/>
      <c r="D77" s="10"/>
      <c r="E77" s="10"/>
      <c r="F77" s="10"/>
      <c r="G77" s="10"/>
      <c r="H77" s="10"/>
      <c r="I77" s="82"/>
      <c r="J77" s="82"/>
      <c r="K77" s="10"/>
      <c r="L77" s="10"/>
      <c r="M77" s="10" t="s">
        <v>84</v>
      </c>
      <c r="N77" s="10"/>
      <c r="O77" s="10"/>
      <c r="P77" s="49"/>
      <c r="Q77" s="1"/>
      <c r="R77" s="36" t="str">
        <f t="shared" si="14"/>
        <v>Festividad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59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60"/>
      <c r="C79" s="14"/>
      <c r="D79" s="14"/>
      <c r="E79" s="14"/>
      <c r="F79" s="14"/>
      <c r="G79" s="14"/>
      <c r="H79" s="14"/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Indemnización por accidente</v>
      </c>
      <c r="U79" s="42">
        <f>N130</f>
        <v>0</v>
      </c>
    </row>
    <row r="82" spans="2:21" ht="12.75" customHeight="1">
      <c r="B82" s="58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59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5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48"/>
      <c r="Q84" s="8"/>
      <c r="R84" s="36" t="str">
        <f t="shared" si="16"/>
        <v>Incapacidad laboral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59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5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49"/>
      <c r="Q86" s="1"/>
      <c r="R86" s="36" t="str">
        <f t="shared" si="16"/>
        <v>Festividad</v>
      </c>
      <c r="S86" s="40">
        <f t="shared" si="17"/>
        <v>0</v>
      </c>
      <c r="T86" s="44" t="str">
        <f>C125</f>
        <v>Permiso sin sueldo</v>
      </c>
      <c r="U86" s="40">
        <f>O125</f>
        <v>0</v>
      </c>
    </row>
    <row r="87" spans="2:21">
      <c r="B87" s="59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60"/>
      <c r="C88" s="14"/>
      <c r="D88" s="14"/>
      <c r="E88" s="14"/>
      <c r="F88" s="14"/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Indemnización por accidente</v>
      </c>
      <c r="U88" s="42">
        <f>O130</f>
        <v>0</v>
      </c>
    </row>
    <row r="91" spans="2:21" ht="12.75" customHeight="1">
      <c r="B91" s="58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59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5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Incapacidad laboral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59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5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59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60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Indemnización por accidente</v>
      </c>
      <c r="U97" s="42">
        <f>P130</f>
        <v>0</v>
      </c>
    </row>
    <row r="100" spans="2:21" ht="12.75" customHeight="1">
      <c r="B100" s="58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59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5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Incapacidad laboral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59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5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59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60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v>0</v>
      </c>
      <c r="T106" s="45" t="str">
        <f>C130</f>
        <v>Indemnización por accidente</v>
      </c>
      <c r="U106" s="42">
        <f>Q130</f>
        <v>0</v>
      </c>
    </row>
    <row r="109" spans="2:21" ht="12.75" customHeight="1">
      <c r="B109" s="58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59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5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Incapacidad laboral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59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5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59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60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Indemnización por accidente</v>
      </c>
      <c r="U115" s="42">
        <f>R130</f>
        <v>0</v>
      </c>
    </row>
    <row r="117" spans="2:21">
      <c r="E117" s="61" t="s">
        <v>59</v>
      </c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">
        <v>84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1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1</v>
      </c>
    </row>
    <row r="120" spans="2:21">
      <c r="B120" s="13" t="s">
        <v>8</v>
      </c>
      <c r="C120" t="s">
        <v>7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57" t="s">
        <v>83</v>
      </c>
      <c r="C121" s="55" t="s">
        <v>81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0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0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0</v>
      </c>
      <c r="R124" s="20">
        <f t="shared" si="34"/>
        <v>0</v>
      </c>
      <c r="S124" s="25"/>
      <c r="T124" s="23">
        <f t="shared" si="35"/>
        <v>0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">
        <v>30</v>
      </c>
      <c r="C130" t="s">
        <v>29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0</v>
      </c>
      <c r="O130" s="20">
        <f t="shared" si="32"/>
        <v>0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0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1</v>
      </c>
      <c r="O132" s="20">
        <f t="shared" si="37"/>
        <v>0</v>
      </c>
      <c r="P132" s="20">
        <f t="shared" si="37"/>
        <v>0</v>
      </c>
      <c r="Q132" s="20">
        <f t="shared" si="37"/>
        <v>0</v>
      </c>
      <c r="R132" s="20">
        <f t="shared" si="37"/>
        <v>0</v>
      </c>
      <c r="T132" s="23">
        <f>SUM(T119:T130)</f>
        <v>1</v>
      </c>
    </row>
  </sheetData>
  <mergeCells count="27"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  <mergeCell ref="B9:D9"/>
    <mergeCell ref="E9:P9"/>
    <mergeCell ref="B11:B17"/>
    <mergeCell ref="B19:B25"/>
    <mergeCell ref="B28:B34"/>
    <mergeCell ref="B37:B43"/>
    <mergeCell ref="B6:D6"/>
    <mergeCell ref="E6:P6"/>
    <mergeCell ref="B7:D7"/>
    <mergeCell ref="E7:P7"/>
    <mergeCell ref="B8:D8"/>
    <mergeCell ref="E8:P8"/>
    <mergeCell ref="B1:G1"/>
    <mergeCell ref="B2:F2"/>
    <mergeCell ref="B4:D4"/>
    <mergeCell ref="E4:P4"/>
    <mergeCell ref="B5:D5"/>
    <mergeCell ref="E5:P5"/>
  </mergeCells>
  <dataValidations count="1">
    <dataValidation type="list" allowBlank="1" showInputMessage="1" showErrorMessage="1" sqref="C115:Q115 C113:Q113 C111:Q111 C97:Q97 C95:Q95 C93:Q93 C79:Q79 C77:Q77 C75:Q75 C61:Q61 C59:Q59 C57:Q57 C43:Q43 C41:Q41 C39:Q39 C25:Q25 C23:Q23 C21:Q21 C15:Q15 C17:Q17 C13:Q13 C30:Q30 C32:Q32 C34:Q34 C48:Q48 C50:Q50 C52:Q52 C66:Q66 C68:Q68 C70:Q70 C84:Q84 C86:Q86 C88:Q88 C102:Q102 C104:Q104 C106:Q106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B1:U132"/>
  <sheetViews>
    <sheetView showGridLines="0" topLeftCell="A59" zoomScaleNormal="100" workbookViewId="0">
      <selection activeCell="C79" sqref="C79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72" t="s">
        <v>77</v>
      </c>
      <c r="C1" s="72"/>
      <c r="D1" s="72"/>
      <c r="E1" s="72"/>
      <c r="F1" s="72"/>
      <c r="G1" s="72"/>
    </row>
    <row r="2" spans="2:21" ht="15.75">
      <c r="B2" s="73" t="s">
        <v>78</v>
      </c>
      <c r="C2" s="73"/>
      <c r="D2" s="73"/>
      <c r="E2" s="73"/>
      <c r="F2" s="73"/>
    </row>
    <row r="3" spans="2:21">
      <c r="R3" s="33" t="s">
        <v>0</v>
      </c>
      <c r="S3" s="3"/>
      <c r="T3" s="3"/>
      <c r="U3" s="34"/>
    </row>
    <row r="4" spans="2:21">
      <c r="B4" s="74" t="s">
        <v>1</v>
      </c>
      <c r="C4" s="75"/>
      <c r="D4" s="76"/>
      <c r="E4" s="80" t="s">
        <v>88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8"/>
      <c r="R4" s="38" t="s">
        <v>2</v>
      </c>
      <c r="S4" s="39" t="s">
        <v>3</v>
      </c>
      <c r="T4" s="43" t="s">
        <v>4</v>
      </c>
      <c r="U4" s="39" t="s">
        <v>5</v>
      </c>
    </row>
    <row r="5" spans="2:21">
      <c r="B5" s="67" t="s">
        <v>6</v>
      </c>
      <c r="C5" s="68"/>
      <c r="D5" s="69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1"/>
      <c r="R5" s="36" t="str">
        <f>C120</f>
        <v>Lesion</v>
      </c>
      <c r="S5" s="40" t="s">
        <v>8</v>
      </c>
      <c r="T5" s="44" t="s">
        <v>9</v>
      </c>
      <c r="U5" s="40" t="s">
        <v>10</v>
      </c>
    </row>
    <row r="6" spans="2:21">
      <c r="B6" s="67" t="s">
        <v>86</v>
      </c>
      <c r="C6" s="68"/>
      <c r="D6" s="69"/>
      <c r="E6" s="79" t="s">
        <v>89</v>
      </c>
      <c r="F6" s="70"/>
      <c r="G6" s="70"/>
      <c r="H6" s="70"/>
      <c r="I6" s="70"/>
      <c r="J6" s="70"/>
      <c r="K6" s="70"/>
      <c r="L6" s="70"/>
      <c r="M6" s="70"/>
      <c r="N6" s="70"/>
      <c r="O6" s="70"/>
      <c r="P6" s="71"/>
      <c r="R6" s="35" t="str">
        <f>C121</f>
        <v>Trabajo</v>
      </c>
      <c r="S6" s="56" t="str">
        <f>B121</f>
        <v>TR</v>
      </c>
      <c r="T6" s="43" t="s">
        <v>14</v>
      </c>
      <c r="U6" s="41" t="s">
        <v>15</v>
      </c>
    </row>
    <row r="7" spans="2:21">
      <c r="B7" s="67" t="s">
        <v>16</v>
      </c>
      <c r="C7" s="68"/>
      <c r="D7" s="69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1"/>
      <c r="R7" s="36" t="str">
        <f>C122</f>
        <v>Festividad</v>
      </c>
      <c r="S7" s="40" t="s">
        <v>18</v>
      </c>
      <c r="T7" s="44" t="s">
        <v>19</v>
      </c>
      <c r="U7" s="40" t="s">
        <v>20</v>
      </c>
    </row>
    <row r="8" spans="2:21">
      <c r="B8" s="67" t="s">
        <v>21</v>
      </c>
      <c r="C8" s="68"/>
      <c r="D8" s="69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1"/>
      <c r="R8" s="35" t="str">
        <f>C123</f>
        <v>Enfermedad</v>
      </c>
      <c r="S8" s="41" t="s">
        <v>23</v>
      </c>
      <c r="T8" s="43" t="s">
        <v>24</v>
      </c>
      <c r="U8" s="41" t="s">
        <v>25</v>
      </c>
    </row>
    <row r="9" spans="2:21">
      <c r="B9" s="62" t="s">
        <v>26</v>
      </c>
      <c r="C9" s="63"/>
      <c r="D9" s="64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/>
      <c r="R9" s="37" t="str">
        <f>C124</f>
        <v>Pausa con retraso</v>
      </c>
      <c r="S9" s="42" t="s">
        <v>28</v>
      </c>
      <c r="T9" s="45" t="s">
        <v>29</v>
      </c>
      <c r="U9" s="42" t="s">
        <v>30</v>
      </c>
    </row>
    <row r="11" spans="2:21" s="4" customFormat="1">
      <c r="B11" s="58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59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5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59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5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59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60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Indemnización por accidente</v>
      </c>
      <c r="U17" s="42">
        <f>G130</f>
        <v>0</v>
      </c>
    </row>
    <row r="19" spans="2:21" ht="12.75" customHeight="1">
      <c r="B19" s="58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59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5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59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5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59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60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Indemnización por accidente</v>
      </c>
      <c r="U25" s="42">
        <f>H130</f>
        <v>0</v>
      </c>
    </row>
    <row r="28" spans="2:21" ht="12.75" customHeight="1">
      <c r="B28" s="58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59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5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59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5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59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60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Indemnización por accidente</v>
      </c>
      <c r="U34" s="42">
        <f>I130</f>
        <v>0</v>
      </c>
    </row>
    <row r="37" spans="2:21" ht="12.75" customHeight="1">
      <c r="B37" s="58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59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5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59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5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59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60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Indemnización por accidente</v>
      </c>
      <c r="U43" s="42">
        <f>J130</f>
        <v>0</v>
      </c>
    </row>
    <row r="46" spans="2:21">
      <c r="B46" s="58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59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5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59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5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59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60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Indemnización por accidente</v>
      </c>
      <c r="U52" s="42">
        <f>K130</f>
        <v>0</v>
      </c>
    </row>
    <row r="55" spans="2:21" ht="12.75" customHeight="1">
      <c r="B55" s="58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59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5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59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5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59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60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Indemnización por accidente</v>
      </c>
      <c r="U61" s="42">
        <f>L130</f>
        <v>0</v>
      </c>
    </row>
    <row r="64" spans="2:21">
      <c r="B64" s="58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59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5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59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5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59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60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Indemnización por accidente</v>
      </c>
      <c r="U70" s="42">
        <f>M130</f>
        <v>0</v>
      </c>
    </row>
    <row r="73" spans="2:21" ht="12.75" customHeight="1">
      <c r="B73" s="58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59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5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59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6</v>
      </c>
      <c r="T76" s="43" t="str">
        <f>C128</f>
        <v>Tardanza</v>
      </c>
      <c r="U76" s="41">
        <f>N128</f>
        <v>0</v>
      </c>
    </row>
    <row r="77" spans="2:21">
      <c r="B77" s="59"/>
      <c r="C77" s="10"/>
      <c r="D77" s="10"/>
      <c r="E77" s="10"/>
      <c r="F77" s="10"/>
      <c r="G77" s="10"/>
      <c r="H77" s="10" t="s">
        <v>83</v>
      </c>
      <c r="I77" s="82"/>
      <c r="J77" s="82"/>
      <c r="K77" s="10" t="s">
        <v>83</v>
      </c>
      <c r="L77" s="10" t="s">
        <v>83</v>
      </c>
      <c r="M77" s="10" t="s">
        <v>83</v>
      </c>
      <c r="N77" s="10" t="s">
        <v>83</v>
      </c>
      <c r="O77" s="10" t="s">
        <v>83</v>
      </c>
      <c r="P77" s="82"/>
      <c r="Q77" s="1"/>
      <c r="R77" s="36" t="str">
        <f t="shared" si="14"/>
        <v>Festividad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59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60"/>
      <c r="C79" s="82"/>
      <c r="D79" s="14"/>
      <c r="E79" s="14"/>
      <c r="F79" s="14"/>
      <c r="G79" s="14"/>
      <c r="H79" s="14"/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Indemnización por accidente</v>
      </c>
      <c r="U79" s="42">
        <f>N130</f>
        <v>0</v>
      </c>
    </row>
    <row r="82" spans="2:21" ht="12.75" customHeight="1">
      <c r="B82" s="58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59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5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48"/>
      <c r="Q84" s="8"/>
      <c r="R84" s="36" t="str">
        <f t="shared" si="16"/>
        <v>Lesion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59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5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49"/>
      <c r="Q86" s="1"/>
      <c r="R86" s="36" t="str">
        <f t="shared" si="16"/>
        <v>Festividad</v>
      </c>
      <c r="S86" s="40">
        <f t="shared" si="17"/>
        <v>0</v>
      </c>
      <c r="T86" s="44" t="str">
        <f>C125</f>
        <v>Permiso sin sueldo</v>
      </c>
      <c r="U86" s="40">
        <f>O125</f>
        <v>0</v>
      </c>
    </row>
    <row r="87" spans="2:21">
      <c r="B87" s="59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60"/>
      <c r="C88" s="14"/>
      <c r="D88" s="14"/>
      <c r="E88" s="14"/>
      <c r="F88" s="14"/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Indemnización por accidente</v>
      </c>
      <c r="U88" s="42">
        <f>O130</f>
        <v>0</v>
      </c>
    </row>
    <row r="91" spans="2:21" ht="12.75" customHeight="1">
      <c r="B91" s="58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59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5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59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5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59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60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Indemnización por accidente</v>
      </c>
      <c r="U97" s="42">
        <f>P130</f>
        <v>0</v>
      </c>
    </row>
    <row r="100" spans="2:21" ht="12.75" customHeight="1">
      <c r="B100" s="58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59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5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59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5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59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60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v>0</v>
      </c>
      <c r="T106" s="45" t="str">
        <f>C130</f>
        <v>Indemnización por accidente</v>
      </c>
      <c r="U106" s="42">
        <f>Q130</f>
        <v>0</v>
      </c>
    </row>
    <row r="109" spans="2:21" ht="12.75" customHeight="1">
      <c r="B109" s="58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59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5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59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5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59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60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Indemnización por accidente</v>
      </c>
      <c r="U115" s="42">
        <f>R130</f>
        <v>0</v>
      </c>
    </row>
    <row r="117" spans="2:21">
      <c r="E117" s="61" t="s">
        <v>59</v>
      </c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13" t="s">
        <v>3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0</v>
      </c>
    </row>
    <row r="120" spans="2:21">
      <c r="B120" s="13" t="s">
        <v>8</v>
      </c>
      <c r="C120" s="55" t="s">
        <v>82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57" t="s">
        <v>83</v>
      </c>
      <c r="C121" s="55" t="s">
        <v>81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6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6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0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0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0</v>
      </c>
      <c r="R124" s="20">
        <f t="shared" si="34"/>
        <v>0</v>
      </c>
      <c r="S124" s="25"/>
      <c r="T124" s="23">
        <f t="shared" si="35"/>
        <v>0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">
        <v>30</v>
      </c>
      <c r="C130" t="s">
        <v>29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0</v>
      </c>
      <c r="O130" s="20">
        <f t="shared" si="32"/>
        <v>0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0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6</v>
      </c>
      <c r="O132" s="20">
        <f t="shared" si="37"/>
        <v>0</v>
      </c>
      <c r="P132" s="20">
        <f t="shared" si="37"/>
        <v>0</v>
      </c>
      <c r="Q132" s="20">
        <f t="shared" si="37"/>
        <v>0</v>
      </c>
      <c r="R132" s="20">
        <f t="shared" si="37"/>
        <v>0</v>
      </c>
      <c r="T132" s="23">
        <f>SUM(T119:T130)</f>
        <v>6</v>
      </c>
    </row>
  </sheetData>
  <mergeCells count="27">
    <mergeCell ref="B1:G1"/>
    <mergeCell ref="B2:F2"/>
    <mergeCell ref="B4:D4"/>
    <mergeCell ref="E4:P4"/>
    <mergeCell ref="B5:D5"/>
    <mergeCell ref="E5:P5"/>
    <mergeCell ref="B37:B43"/>
    <mergeCell ref="B6:D6"/>
    <mergeCell ref="E6:P6"/>
    <mergeCell ref="B7:D7"/>
    <mergeCell ref="E7:P7"/>
    <mergeCell ref="B8:D8"/>
    <mergeCell ref="E8:P8"/>
    <mergeCell ref="B9:D9"/>
    <mergeCell ref="E9:P9"/>
    <mergeCell ref="B11:B17"/>
    <mergeCell ref="B19:B25"/>
    <mergeCell ref="B28:B34"/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</mergeCells>
  <dataValidations count="1">
    <dataValidation type="list" allowBlank="1" showInputMessage="1" showErrorMessage="1" sqref="C115:Q115 C113:Q113 C111:Q111 C97:Q97 C95:Q95 C93:Q93 C77:Q77 C106:Q106 C75:Q75 C61:Q61 C59:Q59 C57:Q57 C43:Q43 C41:Q41 C39:Q39 C25:Q25 C23:Q23 C21:Q21 C15:Q15 C17:Q17 C13:Q13 C30:Q30 C32:Q32 C34:Q34 C48:Q48 C50:Q50 C52:Q52 C66:Q66 C68:Q68 C70:Q70 C84:Q84 C86:Q86 C88:Q88 C102:Q102 C104:Q104 C79:Q79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B1:U132"/>
  <sheetViews>
    <sheetView showGridLines="0" topLeftCell="A59" zoomScaleNormal="100" workbookViewId="0">
      <selection activeCell="E85" sqref="E85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72" t="s">
        <v>77</v>
      </c>
      <c r="C1" s="72"/>
      <c r="D1" s="72"/>
      <c r="E1" s="72"/>
      <c r="F1" s="72"/>
      <c r="G1" s="72"/>
    </row>
    <row r="2" spans="2:21" ht="15.75">
      <c r="B2" s="73" t="s">
        <v>78</v>
      </c>
      <c r="C2" s="73"/>
      <c r="D2" s="73"/>
      <c r="E2" s="73"/>
      <c r="F2" s="73"/>
    </row>
    <row r="3" spans="2:21">
      <c r="R3" s="33" t="s">
        <v>0</v>
      </c>
      <c r="S3" s="3"/>
      <c r="T3" s="3"/>
      <c r="U3" s="34"/>
    </row>
    <row r="4" spans="2:21">
      <c r="B4" s="74" t="s">
        <v>1</v>
      </c>
      <c r="C4" s="75"/>
      <c r="D4" s="7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8"/>
      <c r="R4" s="38" t="str">
        <f>C119</f>
        <v>Ausencia injustificada</v>
      </c>
      <c r="S4" s="39" t="str">
        <f>B119</f>
        <v>AI</v>
      </c>
      <c r="T4" s="43" t="s">
        <v>4</v>
      </c>
      <c r="U4" s="39" t="s">
        <v>5</v>
      </c>
    </row>
    <row r="5" spans="2:21">
      <c r="B5" s="67" t="s">
        <v>6</v>
      </c>
      <c r="C5" s="68"/>
      <c r="D5" s="69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1"/>
      <c r="R5" s="36" t="str">
        <f>C120</f>
        <v>Lesion</v>
      </c>
      <c r="S5" s="40" t="str">
        <f>B120</f>
        <v>L</v>
      </c>
      <c r="T5" s="44" t="s">
        <v>9</v>
      </c>
      <c r="U5" s="40" t="s">
        <v>10</v>
      </c>
    </row>
    <row r="6" spans="2:21">
      <c r="B6" s="67" t="s">
        <v>11</v>
      </c>
      <c r="C6" s="68"/>
      <c r="D6" s="69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1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67" t="s">
        <v>16</v>
      </c>
      <c r="C7" s="68"/>
      <c r="D7" s="69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1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67" t="s">
        <v>21</v>
      </c>
      <c r="C8" s="68"/>
      <c r="D8" s="69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1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62" t="s">
        <v>26</v>
      </c>
      <c r="C9" s="63"/>
      <c r="D9" s="64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/>
      <c r="R9" s="37" t="s">
        <v>27</v>
      </c>
      <c r="S9" s="42" t="s">
        <v>28</v>
      </c>
      <c r="T9" s="45" t="str">
        <f>C130</f>
        <v>Asistencia</v>
      </c>
      <c r="U9" s="42" t="str">
        <f>B130</f>
        <v>AS</v>
      </c>
    </row>
    <row r="11" spans="2:21" s="4" customFormat="1">
      <c r="B11" s="58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59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5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59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5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59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60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58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59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5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59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5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59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60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58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59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5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59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5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59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60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58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59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5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59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5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59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60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58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59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5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59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5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59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60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58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59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5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59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5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59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60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58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59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5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59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5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59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60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58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59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5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59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59"/>
      <c r="C77" s="10"/>
      <c r="D77" s="10"/>
      <c r="E77" s="10"/>
      <c r="F77" s="10"/>
      <c r="G77" s="10" t="s">
        <v>92</v>
      </c>
      <c r="H77" s="10" t="s">
        <v>92</v>
      </c>
      <c r="I77" s="90"/>
      <c r="J77" s="90"/>
      <c r="K77" s="10" t="s">
        <v>92</v>
      </c>
      <c r="L77" s="10" t="s">
        <v>92</v>
      </c>
      <c r="M77" s="10" t="s">
        <v>92</v>
      </c>
      <c r="N77" s="10" t="s">
        <v>92</v>
      </c>
      <c r="O77" s="10" t="s">
        <v>92</v>
      </c>
      <c r="P77" s="90"/>
      <c r="Q77" s="1"/>
      <c r="R77" s="36" t="str">
        <f t="shared" si="14"/>
        <v>Festividad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59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60"/>
      <c r="C79" s="90"/>
      <c r="D79" s="14"/>
      <c r="E79" s="14"/>
      <c r="F79" s="14"/>
      <c r="G79" s="14"/>
      <c r="H79" s="14"/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Asistencia</v>
      </c>
      <c r="U79" s="42">
        <f>N130</f>
        <v>7</v>
      </c>
    </row>
    <row r="82" spans="2:21" ht="12.75" customHeight="1">
      <c r="B82" s="58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59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5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48"/>
      <c r="Q84" s="8"/>
      <c r="R84" s="36" t="str">
        <f t="shared" si="16"/>
        <v>Lesion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59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5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49"/>
      <c r="Q86" s="1"/>
      <c r="R86" s="36" t="str">
        <f t="shared" si="16"/>
        <v>Festividad</v>
      </c>
      <c r="S86" s="40">
        <f t="shared" si="17"/>
        <v>0</v>
      </c>
      <c r="T86" s="44" t="str">
        <f>C125</f>
        <v>Permiso sin sueldo</v>
      </c>
      <c r="U86" s="40">
        <f>O125</f>
        <v>0</v>
      </c>
    </row>
    <row r="87" spans="2:21">
      <c r="B87" s="59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60"/>
      <c r="C88" s="14"/>
      <c r="D88" s="14"/>
      <c r="E88" s="14"/>
      <c r="F88" s="14"/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Asistencia</v>
      </c>
      <c r="U88" s="42">
        <f>O130</f>
        <v>0</v>
      </c>
    </row>
    <row r="91" spans="2:21" ht="12.75" customHeight="1">
      <c r="B91" s="58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59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5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59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5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59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60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58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59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5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59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5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59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60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58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59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5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59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5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59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60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61" t="s">
        <v>59</v>
      </c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">
        <v>84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0</v>
      </c>
    </row>
    <row r="120" spans="2:21">
      <c r="B120" s="13" t="s">
        <v>32</v>
      </c>
      <c r="C120" t="s">
        <v>82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57" t="s">
        <v>83</v>
      </c>
      <c r="C121" s="55" t="s">
        <v>81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0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0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1</v>
      </c>
      <c r="R124" s="20">
        <f t="shared" si="34"/>
        <v>0</v>
      </c>
      <c r="S124" s="25"/>
      <c r="T124" s="23">
        <f t="shared" si="35"/>
        <v>1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">
        <v>92</v>
      </c>
      <c r="C130" t="s">
        <v>93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7</v>
      </c>
      <c r="O130" s="20">
        <f t="shared" si="32"/>
        <v>0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7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7</v>
      </c>
      <c r="O132" s="20">
        <f t="shared" si="37"/>
        <v>0</v>
      </c>
      <c r="P132" s="20">
        <f t="shared" si="37"/>
        <v>0</v>
      </c>
      <c r="Q132" s="20">
        <f t="shared" si="37"/>
        <v>1</v>
      </c>
      <c r="R132" s="20">
        <f t="shared" si="37"/>
        <v>0</v>
      </c>
      <c r="T132" s="23">
        <f>SUM(T119:T130)</f>
        <v>8</v>
      </c>
    </row>
  </sheetData>
  <mergeCells count="27"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  <mergeCell ref="B9:D9"/>
    <mergeCell ref="E9:P9"/>
    <mergeCell ref="B11:B17"/>
    <mergeCell ref="B19:B25"/>
    <mergeCell ref="B28:B34"/>
    <mergeCell ref="B37:B43"/>
    <mergeCell ref="B6:D6"/>
    <mergeCell ref="E6:P6"/>
    <mergeCell ref="B7:D7"/>
    <mergeCell ref="E7:P7"/>
    <mergeCell ref="B8:D8"/>
    <mergeCell ref="E8:P8"/>
    <mergeCell ref="B1:G1"/>
    <mergeCell ref="B2:F2"/>
    <mergeCell ref="B4:D4"/>
    <mergeCell ref="E4:P4"/>
    <mergeCell ref="B5:D5"/>
    <mergeCell ref="E5:P5"/>
  </mergeCells>
  <dataValidations count="1">
    <dataValidation type="list" allowBlank="1" showInputMessage="1" showErrorMessage="1" sqref="C115:Q115 C113:Q113 C111:Q111 C97:Q97 C95:Q95 C93:Q93 C77:Q77 C106:Q106 C75:Q75 C61:Q61 C59:Q59 C57:Q57 C43:Q43 C41:Q41 C39:Q39 C25:Q25 C23:Q23 C21:Q21 C15:Q15 C17:Q17 C13:Q13 C30:Q30 C32:Q32 C34:Q34 C48:Q48 C50:Q50 C52:Q52 C66:Q66 C68:Q68 C70:Q70 C84:Q84 C86:Q86 C88:Q88 C102:Q102 C104:Q104 C79:Q79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>
  <dimension ref="B1:U132"/>
  <sheetViews>
    <sheetView showGridLines="0" topLeftCell="A59" zoomScaleNormal="100" workbookViewId="0">
      <selection activeCell="L76" sqref="L76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72" t="s">
        <v>77</v>
      </c>
      <c r="C1" s="72"/>
      <c r="D1" s="72"/>
      <c r="E1" s="72"/>
      <c r="F1" s="72"/>
      <c r="G1" s="72"/>
    </row>
    <row r="2" spans="2:21" ht="15.75">
      <c r="B2" s="73" t="s">
        <v>78</v>
      </c>
      <c r="C2" s="73"/>
      <c r="D2" s="73"/>
      <c r="E2" s="73"/>
      <c r="F2" s="73"/>
    </row>
    <row r="3" spans="2:21">
      <c r="R3" s="33" t="s">
        <v>0</v>
      </c>
      <c r="S3" s="3"/>
      <c r="T3" s="3"/>
      <c r="U3" s="34"/>
    </row>
    <row r="4" spans="2:21">
      <c r="B4" s="74" t="s">
        <v>1</v>
      </c>
      <c r="C4" s="75"/>
      <c r="D4" s="7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8"/>
      <c r="R4" s="38" t="str">
        <f>C119</f>
        <v>Ausencia injustificada</v>
      </c>
      <c r="S4" s="39" t="str">
        <f>B119</f>
        <v>AI</v>
      </c>
      <c r="T4" s="43" t="s">
        <v>4</v>
      </c>
      <c r="U4" s="39" t="s">
        <v>5</v>
      </c>
    </row>
    <row r="5" spans="2:21">
      <c r="B5" s="67" t="s">
        <v>6</v>
      </c>
      <c r="C5" s="68"/>
      <c r="D5" s="69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1"/>
      <c r="R5" s="36" t="str">
        <f>C120</f>
        <v>Lesion</v>
      </c>
      <c r="S5" s="40" t="str">
        <f>B120</f>
        <v>L</v>
      </c>
      <c r="T5" s="44" t="s">
        <v>9</v>
      </c>
      <c r="U5" s="40" t="s">
        <v>10</v>
      </c>
    </row>
    <row r="6" spans="2:21">
      <c r="B6" s="67" t="s">
        <v>11</v>
      </c>
      <c r="C6" s="68"/>
      <c r="D6" s="69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1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67" t="s">
        <v>16</v>
      </c>
      <c r="C7" s="68"/>
      <c r="D7" s="69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1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67" t="s">
        <v>21</v>
      </c>
      <c r="C8" s="68"/>
      <c r="D8" s="69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1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62" t="s">
        <v>26</v>
      </c>
      <c r="C9" s="63"/>
      <c r="D9" s="64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/>
      <c r="R9" s="37" t="s">
        <v>27</v>
      </c>
      <c r="S9" s="42" t="s">
        <v>28</v>
      </c>
      <c r="T9" s="45" t="str">
        <f>C130</f>
        <v>Asistencia</v>
      </c>
      <c r="U9" s="42" t="str">
        <f>B130</f>
        <v>AS</v>
      </c>
    </row>
    <row r="11" spans="2:21" s="4" customFormat="1">
      <c r="B11" s="58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59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5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59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5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59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60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58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59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5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59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5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59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60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58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59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5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59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5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59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60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58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59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5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59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5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59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60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58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59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5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59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5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59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60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58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59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5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59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5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59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60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58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59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5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59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5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59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60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58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59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5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59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59"/>
      <c r="C77" s="10"/>
      <c r="D77" s="10"/>
      <c r="E77" s="10"/>
      <c r="F77" s="10"/>
      <c r="G77" s="10" t="s">
        <v>92</v>
      </c>
      <c r="H77" s="10" t="s">
        <v>92</v>
      </c>
      <c r="I77" s="90"/>
      <c r="J77" s="90"/>
      <c r="K77" s="10" t="s">
        <v>92</v>
      </c>
      <c r="L77" s="10" t="s">
        <v>92</v>
      </c>
      <c r="M77" s="10" t="s">
        <v>92</v>
      </c>
      <c r="N77" s="10" t="s">
        <v>92</v>
      </c>
      <c r="O77" s="10" t="s">
        <v>92</v>
      </c>
      <c r="P77" s="90"/>
      <c r="Q77" s="1"/>
      <c r="R77" s="36" t="str">
        <f t="shared" si="14"/>
        <v>Festividad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59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60"/>
      <c r="C79" s="90"/>
      <c r="D79" s="14"/>
      <c r="E79" s="14"/>
      <c r="F79" s="14"/>
      <c r="G79" s="14"/>
      <c r="H79" s="14"/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Asistencia</v>
      </c>
      <c r="U79" s="42">
        <f>N130</f>
        <v>7</v>
      </c>
    </row>
    <row r="82" spans="2:21" ht="12.75" customHeight="1">
      <c r="B82" s="58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59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5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48"/>
      <c r="Q84" s="8"/>
      <c r="R84" s="36" t="str">
        <f t="shared" si="16"/>
        <v>Lesion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59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5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49"/>
      <c r="Q86" s="1"/>
      <c r="R86" s="36" t="str">
        <f t="shared" si="16"/>
        <v>Festividad</v>
      </c>
      <c r="S86" s="40">
        <f t="shared" si="17"/>
        <v>0</v>
      </c>
      <c r="T86" s="44" t="str">
        <f>C125</f>
        <v>Permiso sin sueldo</v>
      </c>
      <c r="U86" s="40">
        <f>O125</f>
        <v>0</v>
      </c>
    </row>
    <row r="87" spans="2:21">
      <c r="B87" s="59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60"/>
      <c r="C88" s="14"/>
      <c r="D88" s="14"/>
      <c r="E88" s="14"/>
      <c r="F88" s="14"/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Asistencia</v>
      </c>
      <c r="U88" s="42">
        <f>O130</f>
        <v>0</v>
      </c>
    </row>
    <row r="91" spans="2:21" ht="12.75" customHeight="1">
      <c r="B91" s="58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59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5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59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5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59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60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58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59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5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59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5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59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60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58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59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5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59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5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59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60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61" t="s">
        <v>59</v>
      </c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">
        <v>84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0</v>
      </c>
    </row>
    <row r="120" spans="2:21">
      <c r="B120" s="13" t="s">
        <v>32</v>
      </c>
      <c r="C120" t="s">
        <v>82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57" t="s">
        <v>83</v>
      </c>
      <c r="C121" s="55" t="s">
        <v>81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0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0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1</v>
      </c>
      <c r="R124" s="20">
        <f t="shared" si="34"/>
        <v>0</v>
      </c>
      <c r="S124" s="25"/>
      <c r="T124" s="23">
        <f t="shared" si="35"/>
        <v>1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">
        <v>92</v>
      </c>
      <c r="C130" t="s">
        <v>93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7</v>
      </c>
      <c r="O130" s="20">
        <f t="shared" si="32"/>
        <v>0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7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7</v>
      </c>
      <c r="O132" s="20">
        <f t="shared" si="37"/>
        <v>0</v>
      </c>
      <c r="P132" s="20">
        <f t="shared" si="37"/>
        <v>0</v>
      </c>
      <c r="Q132" s="20">
        <f t="shared" si="37"/>
        <v>1</v>
      </c>
      <c r="R132" s="20">
        <f t="shared" si="37"/>
        <v>0</v>
      </c>
      <c r="T132" s="23">
        <f>SUM(T119:T130)</f>
        <v>8</v>
      </c>
    </row>
  </sheetData>
  <mergeCells count="27"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  <mergeCell ref="B9:D9"/>
    <mergeCell ref="E9:P9"/>
    <mergeCell ref="B11:B17"/>
    <mergeCell ref="B19:B25"/>
    <mergeCell ref="B28:B34"/>
    <mergeCell ref="B37:B43"/>
    <mergeCell ref="B6:D6"/>
    <mergeCell ref="E6:P6"/>
    <mergeCell ref="B7:D7"/>
    <mergeCell ref="E7:P7"/>
    <mergeCell ref="B8:D8"/>
    <mergeCell ref="E8:P8"/>
    <mergeCell ref="B1:G1"/>
    <mergeCell ref="B2:F2"/>
    <mergeCell ref="B4:D4"/>
    <mergeCell ref="E4:P4"/>
    <mergeCell ref="B5:D5"/>
    <mergeCell ref="E5:P5"/>
  </mergeCells>
  <dataValidations count="1">
    <dataValidation type="list" allowBlank="1" showInputMessage="1" showErrorMessage="1" sqref="C115:Q115 C113:Q113 C111:Q111 C97:Q97 C95:Q95 C93:Q93 C77:Q77 C106:Q106 C75:Q75 C61:Q61 C59:Q59 C57:Q57 C43:Q43 C41:Q41 C39:Q39 C25:Q25 C23:Q23 C21:Q21 C15:Q15 C17:Q17 C13:Q13 C30:Q30 C32:Q32 C34:Q34 C48:Q48 C50:Q50 C52:Q52 C66:Q66 C68:Q68 C70:Q70 C84:Q84 C86:Q86 C88:Q88 C102:Q102 C104:Q104 C79:Q79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dimension ref="B1:U132"/>
  <sheetViews>
    <sheetView showGridLines="0" topLeftCell="A72" zoomScaleNormal="100" workbookViewId="0">
      <selection activeCell="J79" sqref="J79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72" t="s">
        <v>77</v>
      </c>
      <c r="C1" s="72"/>
      <c r="D1" s="72"/>
      <c r="E1" s="72"/>
      <c r="F1" s="72"/>
      <c r="G1" s="72"/>
    </row>
    <row r="2" spans="2:21" ht="15.75">
      <c r="B2" s="73" t="s">
        <v>78</v>
      </c>
      <c r="C2" s="73"/>
      <c r="D2" s="73"/>
      <c r="E2" s="73"/>
      <c r="F2" s="73"/>
    </row>
    <row r="3" spans="2:21">
      <c r="R3" s="33" t="s">
        <v>0</v>
      </c>
      <c r="S3" s="3"/>
      <c r="T3" s="3"/>
      <c r="U3" s="34"/>
    </row>
    <row r="4" spans="2:21">
      <c r="B4" s="74" t="s">
        <v>1</v>
      </c>
      <c r="C4" s="75"/>
      <c r="D4" s="7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8"/>
      <c r="R4" s="38" t="s">
        <v>2</v>
      </c>
      <c r="S4" s="39" t="s">
        <v>3</v>
      </c>
      <c r="T4" s="43" t="s">
        <v>4</v>
      </c>
      <c r="U4" s="39" t="s">
        <v>5</v>
      </c>
    </row>
    <row r="5" spans="2:21">
      <c r="B5" s="67" t="s">
        <v>6</v>
      </c>
      <c r="C5" s="68"/>
      <c r="D5" s="69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1"/>
      <c r="R5" s="36" t="s">
        <v>7</v>
      </c>
      <c r="S5" s="40" t="s">
        <v>8</v>
      </c>
      <c r="T5" s="44" t="s">
        <v>9</v>
      </c>
      <c r="U5" s="40" t="s">
        <v>10</v>
      </c>
    </row>
    <row r="6" spans="2:21">
      <c r="B6" s="67" t="s">
        <v>11</v>
      </c>
      <c r="C6" s="68"/>
      <c r="D6" s="69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1"/>
      <c r="R6" s="35" t="s">
        <v>12</v>
      </c>
      <c r="S6" s="41" t="s">
        <v>13</v>
      </c>
      <c r="T6" s="43" t="s">
        <v>14</v>
      </c>
      <c r="U6" s="41" t="s">
        <v>15</v>
      </c>
    </row>
    <row r="7" spans="2:21">
      <c r="B7" s="67" t="s">
        <v>16</v>
      </c>
      <c r="C7" s="68"/>
      <c r="D7" s="69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1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67" t="s">
        <v>21</v>
      </c>
      <c r="C8" s="68"/>
      <c r="D8" s="69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1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62" t="s">
        <v>26</v>
      </c>
      <c r="C9" s="63"/>
      <c r="D9" s="64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/>
      <c r="R9" s="37" t="s">
        <v>27</v>
      </c>
      <c r="S9" s="42" t="s">
        <v>28</v>
      </c>
      <c r="T9" s="45" t="s">
        <v>29</v>
      </c>
      <c r="U9" s="42" t="s">
        <v>30</v>
      </c>
    </row>
    <row r="11" spans="2:21" s="4" customFormat="1">
      <c r="B11" s="58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59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5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Incapacidad laboral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59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Esencial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5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59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60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Indemnización por accidente</v>
      </c>
      <c r="U17" s="42">
        <f>G130</f>
        <v>0</v>
      </c>
    </row>
    <row r="19" spans="2:21" ht="12.75" customHeight="1">
      <c r="B19" s="58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59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5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Incapacidad laboral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59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Esencial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5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59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60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Indemnización por accidente</v>
      </c>
      <c r="U25" s="42">
        <f>H130</f>
        <v>0</v>
      </c>
    </row>
    <row r="28" spans="2:21" ht="12.75" customHeight="1">
      <c r="B28" s="58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59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5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Incapacidad laboral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59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Esencial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5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59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60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Indemnización por accidente</v>
      </c>
      <c r="U34" s="42">
        <f>I130</f>
        <v>0</v>
      </c>
    </row>
    <row r="37" spans="2:21" ht="12.75" customHeight="1">
      <c r="B37" s="58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59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5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Incapacidad laboral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59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Esencial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5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59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60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Indemnización por accidente</v>
      </c>
      <c r="U43" s="42">
        <f>J130</f>
        <v>0</v>
      </c>
    </row>
    <row r="46" spans="2:21">
      <c r="B46" s="58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59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5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Incapacidad laboral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59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Esencial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5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59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60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Indemnización por accidente</v>
      </c>
      <c r="U52" s="42">
        <f>K130</f>
        <v>0</v>
      </c>
    </row>
    <row r="55" spans="2:21" ht="12.75" customHeight="1">
      <c r="B55" s="58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59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5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Incapacidad laboral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59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Esencial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5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59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60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Indemnización por accidente</v>
      </c>
      <c r="U61" s="42">
        <f>L130</f>
        <v>0</v>
      </c>
    </row>
    <row r="64" spans="2:21">
      <c r="B64" s="58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59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5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Incapacidad laboral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59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Esencial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5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59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60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Indemnización por accidente</v>
      </c>
      <c r="U70" s="42">
        <f>M130</f>
        <v>0</v>
      </c>
    </row>
    <row r="73" spans="2:21" ht="12.75" customHeight="1">
      <c r="B73" s="58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59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5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Incapacidad laboral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59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Esencial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59"/>
      <c r="C77" s="10"/>
      <c r="D77" s="10"/>
      <c r="E77" s="10"/>
      <c r="F77" s="10"/>
      <c r="G77" s="10" t="s">
        <v>25</v>
      </c>
      <c r="H77" s="10" t="s">
        <v>25</v>
      </c>
      <c r="I77" s="82"/>
      <c r="J77" s="82"/>
      <c r="K77" s="10"/>
      <c r="L77" s="10"/>
      <c r="M77" s="10"/>
      <c r="N77" s="10"/>
      <c r="O77" s="10"/>
      <c r="P77" s="49"/>
      <c r="Q77" s="1"/>
      <c r="R77" s="36" t="str">
        <f t="shared" si="14"/>
        <v>Festividad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59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2</v>
      </c>
    </row>
    <row r="79" spans="2:21">
      <c r="B79" s="60"/>
      <c r="C79" s="14"/>
      <c r="D79" s="14"/>
      <c r="E79" s="14"/>
      <c r="F79" s="14"/>
      <c r="G79" s="14"/>
      <c r="H79" s="14"/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Indemnización por accidente</v>
      </c>
      <c r="U79" s="42">
        <f>N130</f>
        <v>0</v>
      </c>
    </row>
    <row r="82" spans="2:21" ht="12.75" customHeight="1">
      <c r="B82" s="58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59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5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48"/>
      <c r="Q84" s="8"/>
      <c r="R84" s="36" t="str">
        <f t="shared" si="16"/>
        <v>Incapacidad laboral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59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Esencial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5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49"/>
      <c r="Q86" s="1"/>
      <c r="R86" s="36" t="str">
        <f t="shared" si="16"/>
        <v>Festividad</v>
      </c>
      <c r="S86" s="40">
        <f t="shared" si="17"/>
        <v>0</v>
      </c>
      <c r="T86" s="44" t="str">
        <f>C125</f>
        <v>Permiso sin sueldo</v>
      </c>
      <c r="U86" s="40">
        <f>O125</f>
        <v>0</v>
      </c>
    </row>
    <row r="87" spans="2:21">
      <c r="B87" s="59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60"/>
      <c r="C88" s="14"/>
      <c r="D88" s="14"/>
      <c r="E88" s="14"/>
      <c r="F88" s="14"/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Indemnización por accidente</v>
      </c>
      <c r="U88" s="42">
        <f>O130</f>
        <v>0</v>
      </c>
    </row>
    <row r="91" spans="2:21" ht="12.75" customHeight="1">
      <c r="B91" s="58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59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5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Incapacidad laboral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59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Esencial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5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59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60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Indemnización por accidente</v>
      </c>
      <c r="U97" s="42">
        <f>P130</f>
        <v>0</v>
      </c>
    </row>
    <row r="100" spans="2:21" ht="12.75" customHeight="1">
      <c r="B100" s="58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59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5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Incapacidad laboral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59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Esencial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5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59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60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v>0</v>
      </c>
      <c r="T106" s="45" t="str">
        <f>C130</f>
        <v>Indemnización por accidente</v>
      </c>
      <c r="U106" s="42">
        <f>Q130</f>
        <v>0</v>
      </c>
    </row>
    <row r="109" spans="2:21" ht="12.75" customHeight="1">
      <c r="B109" s="58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59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5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Incapacidad laboral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59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Esencial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5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59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60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Indemnización por accidente</v>
      </c>
      <c r="U115" s="42">
        <f>R130</f>
        <v>0</v>
      </c>
    </row>
    <row r="117" spans="2:21">
      <c r="E117" s="61" t="s">
        <v>59</v>
      </c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13" t="s">
        <v>3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0</v>
      </c>
    </row>
    <row r="120" spans="2:21">
      <c r="B120" s="13" t="s">
        <v>8</v>
      </c>
      <c r="C120" t="s">
        <v>7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13" t="s">
        <v>13</v>
      </c>
      <c r="C121" t="s">
        <v>12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0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0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0</v>
      </c>
      <c r="R124" s="20">
        <f t="shared" si="34"/>
        <v>0</v>
      </c>
      <c r="S124" s="25"/>
      <c r="T124" s="23">
        <f t="shared" si="35"/>
        <v>0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2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2</v>
      </c>
    </row>
    <row r="130" spans="2:20">
      <c r="B130" s="13" t="s">
        <v>30</v>
      </c>
      <c r="C130" t="s">
        <v>29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0</v>
      </c>
      <c r="O130" s="20">
        <f t="shared" si="32"/>
        <v>0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0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2</v>
      </c>
      <c r="O132" s="20">
        <f t="shared" si="37"/>
        <v>0</v>
      </c>
      <c r="P132" s="20">
        <f t="shared" si="37"/>
        <v>0</v>
      </c>
      <c r="Q132" s="20">
        <f t="shared" si="37"/>
        <v>0</v>
      </c>
      <c r="R132" s="20">
        <f t="shared" si="37"/>
        <v>0</v>
      </c>
      <c r="T132" s="23">
        <f>SUM(T119:T130)</f>
        <v>2</v>
      </c>
    </row>
  </sheetData>
  <mergeCells count="27">
    <mergeCell ref="B1:G1"/>
    <mergeCell ref="B2:F2"/>
    <mergeCell ref="B4:D4"/>
    <mergeCell ref="E4:P4"/>
    <mergeCell ref="B5:D5"/>
    <mergeCell ref="E5:P5"/>
    <mergeCell ref="B37:B43"/>
    <mergeCell ref="B6:D6"/>
    <mergeCell ref="E6:P6"/>
    <mergeCell ref="B7:D7"/>
    <mergeCell ref="E7:P7"/>
    <mergeCell ref="B8:D8"/>
    <mergeCell ref="E8:P8"/>
    <mergeCell ref="B9:D9"/>
    <mergeCell ref="E9:P9"/>
    <mergeCell ref="B11:B17"/>
    <mergeCell ref="B19:B25"/>
    <mergeCell ref="B28:B34"/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</mergeCells>
  <dataValidations count="1">
    <dataValidation type="list" allowBlank="1" showInputMessage="1" showErrorMessage="1" sqref="C115:Q115 C113:Q113 C111:Q111 C97:Q97 C95:Q95 C93:Q93 C79:Q79 C77:Q77 C75:Q75 C61:Q61 C59:Q59 C57:Q57 C43:Q43 C41:Q41 C39:Q39 C25:Q25 C23:Q23 C21:Q21 C15:Q15 C17:Q17 C13:Q13 C30:Q30 C32:Q32 C34:Q34 C48:Q48 C50:Q50 C52:Q52 C66:Q66 C68:Q68 C70:Q70 C84:Q84 C86:Q86 C88:Q88 C102:Q102 C104:Q104 C106:Q106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dimension ref="B1:U132"/>
  <sheetViews>
    <sheetView showGridLines="0" topLeftCell="A117" zoomScaleNormal="100" workbookViewId="0">
      <selection activeCell="B119" sqref="B119:E130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72" t="s">
        <v>77</v>
      </c>
      <c r="C1" s="72"/>
      <c r="D1" s="72"/>
      <c r="E1" s="72"/>
      <c r="F1" s="72"/>
      <c r="G1" s="72"/>
    </row>
    <row r="2" spans="2:21" ht="15.75">
      <c r="B2" s="73" t="s">
        <v>78</v>
      </c>
      <c r="C2" s="73"/>
      <c r="D2" s="73"/>
      <c r="E2" s="73"/>
      <c r="F2" s="73"/>
    </row>
    <row r="3" spans="2:21">
      <c r="R3" s="33" t="s">
        <v>0</v>
      </c>
      <c r="S3" s="3"/>
      <c r="T3" s="3"/>
      <c r="U3" s="34"/>
    </row>
    <row r="4" spans="2:21">
      <c r="B4" s="74" t="s">
        <v>1</v>
      </c>
      <c r="C4" s="75"/>
      <c r="D4" s="7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8"/>
      <c r="R4" s="38" t="str">
        <f>C119</f>
        <v>Ausencia injustificada</v>
      </c>
      <c r="S4" s="39" t="s">
        <v>3</v>
      </c>
      <c r="T4" s="43" t="s">
        <v>4</v>
      </c>
      <c r="U4" s="39" t="s">
        <v>5</v>
      </c>
    </row>
    <row r="5" spans="2:21">
      <c r="B5" s="67" t="s">
        <v>6</v>
      </c>
      <c r="C5" s="68"/>
      <c r="D5" s="69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1"/>
      <c r="R5" s="36" t="str">
        <f>C120</f>
        <v>Lesion</v>
      </c>
      <c r="S5" s="40" t="str">
        <f>B120</f>
        <v>L</v>
      </c>
      <c r="T5" s="44" t="s">
        <v>9</v>
      </c>
      <c r="U5" s="40" t="s">
        <v>10</v>
      </c>
    </row>
    <row r="6" spans="2:21">
      <c r="B6" s="67" t="s">
        <v>11</v>
      </c>
      <c r="C6" s="68"/>
      <c r="D6" s="69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1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67" t="s">
        <v>16</v>
      </c>
      <c r="C7" s="68"/>
      <c r="D7" s="69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1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67" t="s">
        <v>21</v>
      </c>
      <c r="C8" s="68"/>
      <c r="D8" s="69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1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62" t="s">
        <v>26</v>
      </c>
      <c r="C9" s="63"/>
      <c r="D9" s="64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/>
      <c r="R9" s="37" t="s">
        <v>27</v>
      </c>
      <c r="S9" s="42" t="s">
        <v>28</v>
      </c>
      <c r="T9" s="45" t="s">
        <v>29</v>
      </c>
      <c r="U9" s="42" t="s">
        <v>30</v>
      </c>
    </row>
    <row r="11" spans="2:21" s="4" customFormat="1">
      <c r="B11" s="58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59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5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59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5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59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60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58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59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5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59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5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59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60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58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59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5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59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5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59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60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58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59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5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59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5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59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60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58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59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5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59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5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59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60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58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59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5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59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5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59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60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58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59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5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59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5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59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60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58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59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5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5</v>
      </c>
      <c r="T75" s="44" t="str">
        <f>C127</f>
        <v>Suspendido</v>
      </c>
      <c r="U75" s="40">
        <f>N127</f>
        <v>0</v>
      </c>
    </row>
    <row r="76" spans="2:21">
      <c r="B76" s="59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59"/>
      <c r="C77" s="10"/>
      <c r="D77" s="10"/>
      <c r="E77" s="10"/>
      <c r="F77" s="10"/>
      <c r="G77" s="10" t="s">
        <v>92</v>
      </c>
      <c r="H77" s="10" t="s">
        <v>92</v>
      </c>
      <c r="I77" s="84"/>
      <c r="J77" s="84"/>
      <c r="K77" s="10" t="s">
        <v>32</v>
      </c>
      <c r="L77" s="10" t="s">
        <v>32</v>
      </c>
      <c r="M77" s="10" t="s">
        <v>32</v>
      </c>
      <c r="N77" s="10" t="s">
        <v>32</v>
      </c>
      <c r="O77" s="10" t="s">
        <v>32</v>
      </c>
      <c r="P77" s="84"/>
      <c r="Q77" s="1"/>
      <c r="R77" s="36" t="str">
        <f t="shared" si="14"/>
        <v>Festividad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59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60"/>
      <c r="C79" s="84"/>
      <c r="D79" s="14"/>
      <c r="E79" s="14"/>
      <c r="F79" s="14"/>
      <c r="G79" s="14"/>
      <c r="H79" s="14"/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Asistencia</v>
      </c>
      <c r="U79" s="42">
        <f>N130</f>
        <v>2</v>
      </c>
    </row>
    <row r="82" spans="2:21" ht="12.75" customHeight="1">
      <c r="B82" s="58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59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5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48"/>
      <c r="Q84" s="8"/>
      <c r="R84" s="36" t="str">
        <f t="shared" si="16"/>
        <v>Lesion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59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5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49"/>
      <c r="Q86" s="1"/>
      <c r="R86" s="36" t="str">
        <f t="shared" si="16"/>
        <v>Festividad</v>
      </c>
      <c r="S86" s="40">
        <f t="shared" si="17"/>
        <v>0</v>
      </c>
      <c r="T86" s="44" t="str">
        <f>C125</f>
        <v>Permiso sin sueldo</v>
      </c>
      <c r="U86" s="40">
        <f>O125</f>
        <v>0</v>
      </c>
    </row>
    <row r="87" spans="2:21">
      <c r="B87" s="59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60"/>
      <c r="C88" s="14"/>
      <c r="D88" s="14"/>
      <c r="E88" s="14"/>
      <c r="F88" s="14"/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Asistencia</v>
      </c>
      <c r="U88" s="42">
        <f>O130</f>
        <v>0</v>
      </c>
    </row>
    <row r="91" spans="2:21" ht="12.75" customHeight="1">
      <c r="B91" s="58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59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5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59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5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59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60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58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59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5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59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5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59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60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58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59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5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59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5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59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60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61" t="s">
        <v>59</v>
      </c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">
        <v>84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0</v>
      </c>
    </row>
    <row r="120" spans="2:21">
      <c r="B120" s="13" t="s">
        <v>32</v>
      </c>
      <c r="C120" t="s">
        <v>82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5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5</v>
      </c>
    </row>
    <row r="121" spans="2:21">
      <c r="B121" s="57" t="s">
        <v>83</v>
      </c>
      <c r="C121" s="55" t="s">
        <v>81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0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0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0</v>
      </c>
      <c r="R124" s="20">
        <f t="shared" si="34"/>
        <v>0</v>
      </c>
      <c r="S124" s="25"/>
      <c r="T124" s="23">
        <f t="shared" si="35"/>
        <v>0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">
        <v>92</v>
      </c>
      <c r="C130" t="s">
        <v>93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2</v>
      </c>
      <c r="O130" s="20">
        <f t="shared" si="32"/>
        <v>0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2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7</v>
      </c>
      <c r="O132" s="20">
        <f t="shared" si="37"/>
        <v>0</v>
      </c>
      <c r="P132" s="20">
        <f t="shared" si="37"/>
        <v>0</v>
      </c>
      <c r="Q132" s="20">
        <f t="shared" si="37"/>
        <v>0</v>
      </c>
      <c r="R132" s="20">
        <f t="shared" si="37"/>
        <v>0</v>
      </c>
      <c r="T132" s="23">
        <f>SUM(T119:T130)</f>
        <v>7</v>
      </c>
    </row>
  </sheetData>
  <mergeCells count="27"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  <mergeCell ref="B9:D9"/>
    <mergeCell ref="E9:P9"/>
    <mergeCell ref="B11:B17"/>
    <mergeCell ref="B19:B25"/>
    <mergeCell ref="B28:B34"/>
    <mergeCell ref="B37:B43"/>
    <mergeCell ref="B6:D6"/>
    <mergeCell ref="E6:P6"/>
    <mergeCell ref="B7:D7"/>
    <mergeCell ref="E7:P7"/>
    <mergeCell ref="B8:D8"/>
    <mergeCell ref="E8:P8"/>
    <mergeCell ref="B1:G1"/>
    <mergeCell ref="B2:F2"/>
    <mergeCell ref="B4:D4"/>
    <mergeCell ref="E4:P4"/>
    <mergeCell ref="B5:D5"/>
    <mergeCell ref="E5:P5"/>
  </mergeCells>
  <dataValidations count="1">
    <dataValidation type="list" allowBlank="1" showInputMessage="1" showErrorMessage="1" sqref="C115:Q115 C113:Q113 C111:Q111 C97:Q97 C95:Q95 C93:Q93 C77:Q77 C106:Q106 C75:Q75 C61:Q61 C59:Q59 C57:Q57 C43:Q43 C41:Q41 C39:Q39 C25:Q25 C23:Q23 C21:Q21 C15:Q15 C17:Q17 C13:Q13 C30:Q30 C32:Q32 C34:Q34 C48:Q48 C50:Q50 C52:Q52 C66:Q66 C68:Q68 C70:Q70 C84:Q84 C86:Q86 C88:Q88 C102:Q102 C104:Q104 C79:Q79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B1:U132"/>
  <sheetViews>
    <sheetView showGridLines="0" zoomScaleNormal="100" workbookViewId="0">
      <selection activeCell="Q9" sqref="Q9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72" t="s">
        <v>77</v>
      </c>
      <c r="C1" s="72"/>
      <c r="D1" s="72"/>
      <c r="E1" s="72"/>
      <c r="F1" s="72"/>
      <c r="G1" s="72"/>
    </row>
    <row r="2" spans="2:21" ht="15.75">
      <c r="B2" s="73" t="s">
        <v>78</v>
      </c>
      <c r="C2" s="73"/>
      <c r="D2" s="73"/>
      <c r="E2" s="73"/>
      <c r="F2" s="73"/>
    </row>
    <row r="3" spans="2:21">
      <c r="R3" s="33" t="s">
        <v>0</v>
      </c>
      <c r="S3" s="3"/>
      <c r="T3" s="3"/>
      <c r="U3" s="34"/>
    </row>
    <row r="4" spans="2:21">
      <c r="B4" s="74" t="s">
        <v>1</v>
      </c>
      <c r="C4" s="75"/>
      <c r="D4" s="7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8"/>
      <c r="R4" s="38" t="str">
        <f>C119</f>
        <v>Ausencia injustificada</v>
      </c>
      <c r="S4" s="39" t="str">
        <f>B119</f>
        <v>AI</v>
      </c>
      <c r="T4" s="43" t="s">
        <v>4</v>
      </c>
      <c r="U4" s="39" t="s">
        <v>5</v>
      </c>
    </row>
    <row r="5" spans="2:21">
      <c r="B5" s="67" t="s">
        <v>6</v>
      </c>
      <c r="C5" s="68"/>
      <c r="D5" s="69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1"/>
      <c r="R5" s="36" t="str">
        <f>C120</f>
        <v>Lesion</v>
      </c>
      <c r="S5" s="40" t="str">
        <f>B120</f>
        <v>L</v>
      </c>
      <c r="T5" s="44" t="s">
        <v>9</v>
      </c>
      <c r="U5" s="40" t="s">
        <v>10</v>
      </c>
    </row>
    <row r="6" spans="2:21">
      <c r="B6" s="67" t="s">
        <v>11</v>
      </c>
      <c r="C6" s="68"/>
      <c r="D6" s="69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1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67" t="s">
        <v>16</v>
      </c>
      <c r="C7" s="68"/>
      <c r="D7" s="69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1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67" t="s">
        <v>21</v>
      </c>
      <c r="C8" s="68"/>
      <c r="D8" s="69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1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62" t="s">
        <v>26</v>
      </c>
      <c r="C9" s="63"/>
      <c r="D9" s="64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/>
      <c r="R9" s="37" t="s">
        <v>27</v>
      </c>
      <c r="S9" s="42" t="s">
        <v>28</v>
      </c>
      <c r="T9" s="45" t="str">
        <f>C130</f>
        <v>Asistencia</v>
      </c>
      <c r="U9" s="42" t="str">
        <f>B130</f>
        <v>AS</v>
      </c>
    </row>
    <row r="11" spans="2:21" s="4" customFormat="1">
      <c r="B11" s="58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59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5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59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5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59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60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58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59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5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59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5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59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60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58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59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5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59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5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59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60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58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59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5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59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5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59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60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58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59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5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59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5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59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60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58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59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5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59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5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59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60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58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59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5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59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5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59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60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58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59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5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4</v>
      </c>
      <c r="T75" s="44" t="str">
        <f>C127</f>
        <v>Suspendido</v>
      </c>
      <c r="U75" s="40">
        <f>N127</f>
        <v>0</v>
      </c>
    </row>
    <row r="76" spans="2:21">
      <c r="B76" s="59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59"/>
      <c r="C77" s="10"/>
      <c r="D77" s="10"/>
      <c r="E77" s="10"/>
      <c r="F77" s="10"/>
      <c r="G77" s="10" t="s">
        <v>92</v>
      </c>
      <c r="H77" s="10" t="s">
        <v>92</v>
      </c>
      <c r="I77" s="84"/>
      <c r="J77" s="84"/>
      <c r="K77" s="10" t="s">
        <v>92</v>
      </c>
      <c r="L77" s="10" t="s">
        <v>32</v>
      </c>
      <c r="M77" s="10" t="s">
        <v>32</v>
      </c>
      <c r="N77" s="10" t="s">
        <v>32</v>
      </c>
      <c r="O77" s="10" t="s">
        <v>32</v>
      </c>
      <c r="P77" s="84"/>
      <c r="Q77" s="1"/>
      <c r="R77" s="36" t="str">
        <f t="shared" si="14"/>
        <v>Festividad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59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60"/>
      <c r="C79" s="84"/>
      <c r="D79" s="14"/>
      <c r="E79" s="14"/>
      <c r="F79" s="14"/>
      <c r="G79" s="14"/>
      <c r="H79" s="14"/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Asistencia</v>
      </c>
      <c r="U79" s="42">
        <f>N130</f>
        <v>3</v>
      </c>
    </row>
    <row r="82" spans="2:21" ht="12.75" customHeight="1">
      <c r="B82" s="58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59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5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48"/>
      <c r="Q84" s="8"/>
      <c r="R84" s="36" t="str">
        <f t="shared" si="16"/>
        <v>Lesion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59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5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49"/>
      <c r="Q86" s="1"/>
      <c r="R86" s="36" t="str">
        <f t="shared" si="16"/>
        <v>Festividad</v>
      </c>
      <c r="S86" s="40">
        <f t="shared" si="17"/>
        <v>0</v>
      </c>
      <c r="T86" s="44" t="str">
        <f>C125</f>
        <v>Permiso sin sueldo</v>
      </c>
      <c r="U86" s="40">
        <f>O125</f>
        <v>0</v>
      </c>
    </row>
    <row r="87" spans="2:21">
      <c r="B87" s="59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60"/>
      <c r="C88" s="14"/>
      <c r="D88" s="14"/>
      <c r="E88" s="14"/>
      <c r="F88" s="14"/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Asistencia</v>
      </c>
      <c r="U88" s="42">
        <f>O130</f>
        <v>0</v>
      </c>
    </row>
    <row r="91" spans="2:21" ht="12.75" customHeight="1">
      <c r="B91" s="58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59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5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59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5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59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60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58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59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5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59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5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59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60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58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59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5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59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5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59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60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61" t="s">
        <v>59</v>
      </c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">
        <v>84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0</v>
      </c>
    </row>
    <row r="120" spans="2:21">
      <c r="B120" s="13" t="s">
        <v>32</v>
      </c>
      <c r="C120" t="s">
        <v>82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4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4</v>
      </c>
    </row>
    <row r="121" spans="2:21">
      <c r="B121" s="57" t="s">
        <v>83</v>
      </c>
      <c r="C121" s="55" t="s">
        <v>81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0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0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0</v>
      </c>
      <c r="R124" s="20">
        <f t="shared" si="34"/>
        <v>0</v>
      </c>
      <c r="S124" s="25"/>
      <c r="T124" s="23">
        <f t="shared" si="35"/>
        <v>0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">
        <v>92</v>
      </c>
      <c r="C130" t="s">
        <v>93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3</v>
      </c>
      <c r="O130" s="20">
        <f t="shared" si="32"/>
        <v>0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3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7</v>
      </c>
      <c r="O132" s="20">
        <f t="shared" si="37"/>
        <v>0</v>
      </c>
      <c r="P132" s="20">
        <f t="shared" si="37"/>
        <v>0</v>
      </c>
      <c r="Q132" s="20">
        <f t="shared" si="37"/>
        <v>0</v>
      </c>
      <c r="R132" s="20">
        <f t="shared" si="37"/>
        <v>0</v>
      </c>
      <c r="T132" s="23">
        <f>SUM(T119:T130)</f>
        <v>7</v>
      </c>
    </row>
  </sheetData>
  <mergeCells count="27"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  <mergeCell ref="B9:D9"/>
    <mergeCell ref="E9:P9"/>
    <mergeCell ref="B11:B17"/>
    <mergeCell ref="B19:B25"/>
    <mergeCell ref="B28:B34"/>
    <mergeCell ref="B37:B43"/>
    <mergeCell ref="B6:D6"/>
    <mergeCell ref="E6:P6"/>
    <mergeCell ref="B7:D7"/>
    <mergeCell ref="E7:P7"/>
    <mergeCell ref="B8:D8"/>
    <mergeCell ref="E8:P8"/>
    <mergeCell ref="B1:G1"/>
    <mergeCell ref="B2:F2"/>
    <mergeCell ref="B4:D4"/>
    <mergeCell ref="E4:P4"/>
    <mergeCell ref="B5:D5"/>
    <mergeCell ref="E5:P5"/>
  </mergeCells>
  <dataValidations count="1">
    <dataValidation type="list" allowBlank="1" showInputMessage="1" showErrorMessage="1" sqref="C115:Q115 C113:Q113 C111:Q111 C97:Q97 C95:Q95 C93:Q93 C77:Q77 C106:Q106 C75:Q75 C61:Q61 C59:Q59 C57:Q57 C43:Q43 C41:Q41 C39:Q39 C25:Q25 C23:Q23 C21:Q21 C15:Q15 C17:Q17 C13:Q13 C30:Q30 C32:Q32 C34:Q34 C48:Q48 C50:Q50 C52:Q52 C66:Q66 C68:Q68 C70:Q70 C84:Q84 C86:Q86 C88:Q88 C102:Q102 C104:Q104 C79:Q79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B1:U132"/>
  <sheetViews>
    <sheetView showGridLines="0" topLeftCell="A59" zoomScaleNormal="100" workbookViewId="0">
      <selection activeCell="K78" sqref="K78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72" t="s">
        <v>77</v>
      </c>
      <c r="C1" s="72"/>
      <c r="D1" s="72"/>
      <c r="E1" s="72"/>
      <c r="F1" s="72"/>
      <c r="G1" s="72"/>
    </row>
    <row r="2" spans="2:21" ht="15.75">
      <c r="B2" s="73" t="s">
        <v>78</v>
      </c>
      <c r="C2" s="73"/>
      <c r="D2" s="73"/>
      <c r="E2" s="73"/>
      <c r="F2" s="73"/>
    </row>
    <row r="3" spans="2:21">
      <c r="R3" s="33" t="s">
        <v>0</v>
      </c>
      <c r="S3" s="3"/>
      <c r="T3" s="3"/>
      <c r="U3" s="34"/>
    </row>
    <row r="4" spans="2:21">
      <c r="B4" s="74" t="s">
        <v>1</v>
      </c>
      <c r="C4" s="75"/>
      <c r="D4" s="76"/>
      <c r="E4" s="80" t="s">
        <v>91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8"/>
      <c r="R4" s="38" t="str">
        <f>C119</f>
        <v>Ausencia injustificada</v>
      </c>
      <c r="S4" s="39" t="str">
        <f>B119</f>
        <v>AI</v>
      </c>
      <c r="T4" s="43" t="s">
        <v>4</v>
      </c>
      <c r="U4" s="39" t="s">
        <v>5</v>
      </c>
    </row>
    <row r="5" spans="2:21">
      <c r="B5" s="67" t="s">
        <v>6</v>
      </c>
      <c r="C5" s="68"/>
      <c r="D5" s="69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1"/>
      <c r="R5" s="36" t="str">
        <f>C120</f>
        <v>Lesion</v>
      </c>
      <c r="S5" s="40" t="str">
        <f>B120</f>
        <v>L</v>
      </c>
      <c r="T5" s="44" t="s">
        <v>9</v>
      </c>
      <c r="U5" s="40" t="s">
        <v>10</v>
      </c>
    </row>
    <row r="6" spans="2:21">
      <c r="B6" s="67" t="s">
        <v>11</v>
      </c>
      <c r="C6" s="68"/>
      <c r="D6" s="69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1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67" t="s">
        <v>16</v>
      </c>
      <c r="C7" s="68"/>
      <c r="D7" s="69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1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67" t="s">
        <v>21</v>
      </c>
      <c r="C8" s="68"/>
      <c r="D8" s="69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1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62" t="s">
        <v>26</v>
      </c>
      <c r="C9" s="63"/>
      <c r="D9" s="64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/>
      <c r="R9" s="37" t="s">
        <v>27</v>
      </c>
      <c r="S9" s="42" t="s">
        <v>28</v>
      </c>
      <c r="T9" s="45" t="str">
        <f>C130</f>
        <v>Asistencia</v>
      </c>
      <c r="U9" s="42" t="str">
        <f>B130</f>
        <v>AS</v>
      </c>
    </row>
    <row r="11" spans="2:21" s="4" customFormat="1">
      <c r="B11" s="58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59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5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59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5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59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60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58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59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5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59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5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59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60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58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59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5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59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5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59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60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58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59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5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59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5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59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60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58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59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5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59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5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59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60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58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59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5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59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5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59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60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58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59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5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59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5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59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60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58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59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5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1</v>
      </c>
      <c r="T75" s="44" t="str">
        <f>C127</f>
        <v>Suspendido</v>
      </c>
      <c r="U75" s="40">
        <f>N127</f>
        <v>1</v>
      </c>
    </row>
    <row r="76" spans="2:21">
      <c r="B76" s="59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1</v>
      </c>
      <c r="T76" s="43" t="str">
        <f>C128</f>
        <v>Tardanza</v>
      </c>
      <c r="U76" s="41">
        <f>N128</f>
        <v>0</v>
      </c>
    </row>
    <row r="77" spans="2:21">
      <c r="B77" s="59"/>
      <c r="C77" s="10"/>
      <c r="D77" s="10"/>
      <c r="E77" s="10"/>
      <c r="F77" s="10"/>
      <c r="G77" s="88" t="s">
        <v>92</v>
      </c>
      <c r="H77" s="83" t="s">
        <v>92</v>
      </c>
      <c r="I77" s="84"/>
      <c r="J77" s="82"/>
      <c r="K77" s="89" t="s">
        <v>92</v>
      </c>
      <c r="L77" s="10" t="s">
        <v>32</v>
      </c>
      <c r="M77" s="89" t="s">
        <v>92</v>
      </c>
      <c r="N77" s="10" t="s">
        <v>83</v>
      </c>
      <c r="O77" s="10" t="s">
        <v>92</v>
      </c>
      <c r="P77" s="82"/>
      <c r="Q77" s="1"/>
      <c r="R77" s="36" t="str">
        <f t="shared" si="14"/>
        <v>Festividad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59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 t="s">
        <v>15</v>
      </c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60"/>
      <c r="C79" s="82"/>
      <c r="D79" s="14"/>
      <c r="E79" s="14"/>
      <c r="F79" s="14"/>
      <c r="G79" s="14"/>
      <c r="H79" s="14"/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Asistencia</v>
      </c>
      <c r="U79" s="42">
        <f>N130</f>
        <v>5</v>
      </c>
    </row>
    <row r="82" spans="2:21" ht="12.75" customHeight="1">
      <c r="B82" s="58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59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5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48"/>
      <c r="Q84" s="8"/>
      <c r="R84" s="36" t="str">
        <f t="shared" si="16"/>
        <v>Lesion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59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5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49"/>
      <c r="Q86" s="1"/>
      <c r="R86" s="36" t="str">
        <f t="shared" si="16"/>
        <v>Festividad</v>
      </c>
      <c r="S86" s="40">
        <f t="shared" si="17"/>
        <v>0</v>
      </c>
      <c r="T86" s="44" t="str">
        <f>C125</f>
        <v>Permiso sin sueldo</v>
      </c>
      <c r="U86" s="40">
        <f>O125</f>
        <v>0</v>
      </c>
    </row>
    <row r="87" spans="2:21">
      <c r="B87" s="59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60"/>
      <c r="C88" s="14"/>
      <c r="D88" s="14"/>
      <c r="E88" s="14"/>
      <c r="F88" s="14"/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Asistencia</v>
      </c>
      <c r="U88" s="42">
        <f>O130</f>
        <v>0</v>
      </c>
    </row>
    <row r="91" spans="2:21" ht="12.75" customHeight="1">
      <c r="B91" s="58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59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5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59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5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59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60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58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59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5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59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5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59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60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58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59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5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59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5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59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60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61" t="s">
        <v>59</v>
      </c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">
        <v>84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0</v>
      </c>
    </row>
    <row r="120" spans="2:21">
      <c r="B120" s="13" t="s">
        <v>32</v>
      </c>
      <c r="C120" t="s">
        <v>82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1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1</v>
      </c>
    </row>
    <row r="121" spans="2:21">
      <c r="B121" s="57" t="s">
        <v>83</v>
      </c>
      <c r="C121" s="55" t="s">
        <v>81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1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1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0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0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0</v>
      </c>
      <c r="R124" s="20">
        <f t="shared" si="34"/>
        <v>0</v>
      </c>
      <c r="S124" s="25"/>
      <c r="T124" s="23">
        <f t="shared" si="35"/>
        <v>0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1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1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">
        <v>92</v>
      </c>
      <c r="C130" t="s">
        <v>93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5</v>
      </c>
      <c r="O130" s="20">
        <f t="shared" si="32"/>
        <v>0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5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8</v>
      </c>
      <c r="O132" s="20">
        <f t="shared" si="37"/>
        <v>0</v>
      </c>
      <c r="P132" s="20">
        <f t="shared" si="37"/>
        <v>0</v>
      </c>
      <c r="Q132" s="20">
        <f t="shared" si="37"/>
        <v>0</v>
      </c>
      <c r="R132" s="20">
        <f t="shared" si="37"/>
        <v>0</v>
      </c>
      <c r="T132" s="23">
        <f>SUM(T119:T130)</f>
        <v>8</v>
      </c>
    </row>
  </sheetData>
  <mergeCells count="27"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  <mergeCell ref="B9:D9"/>
    <mergeCell ref="E9:P9"/>
    <mergeCell ref="B11:B17"/>
    <mergeCell ref="B19:B25"/>
    <mergeCell ref="B28:B34"/>
    <mergeCell ref="B37:B43"/>
    <mergeCell ref="B6:D6"/>
    <mergeCell ref="E6:P6"/>
    <mergeCell ref="B7:D7"/>
    <mergeCell ref="E7:P7"/>
    <mergeCell ref="B8:D8"/>
    <mergeCell ref="E8:P8"/>
    <mergeCell ref="B1:G1"/>
    <mergeCell ref="B2:F2"/>
    <mergeCell ref="B4:D4"/>
    <mergeCell ref="E4:P4"/>
    <mergeCell ref="B5:D5"/>
    <mergeCell ref="E5:P5"/>
  </mergeCells>
  <dataValidations count="1">
    <dataValidation type="list" allowBlank="1" showInputMessage="1" showErrorMessage="1" sqref="C115:Q115 C113:Q113 C111:Q111 C97:Q97 C95:Q95 C93:Q93 C79:Q79 C106:Q106 C75:Q75 C61:Q61 C59:Q59 C57:Q57 C43:Q43 C41:Q41 C39:Q39 C25:Q25 C23:Q23 C21:Q21 C15:Q15 C17:Q17 C13:Q13 C30:Q30 C32:Q32 C34:Q34 C48:Q48 C50:Q50 C52:Q52 C66:Q66 C68:Q68 C70:Q70 C84:Q84 C86:Q86 C88:Q88 C102:Q102 C104:Q104 C77:Q77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>
  <dimension ref="B1:P17"/>
  <sheetViews>
    <sheetView showGridLines="0" workbookViewId="0">
      <pane xSplit="3" ySplit="3" topLeftCell="D4" activePane="bottomRight" state="frozen"/>
      <selection pane="topRight" activeCell="C1" sqref="C1"/>
      <selection pane="bottomLeft" activeCell="A5" sqref="A5"/>
      <selection pane="bottomRight" activeCell="P17" sqref="P17"/>
    </sheetView>
  </sheetViews>
  <sheetFormatPr baseColWidth="10" defaultColWidth="9.140625" defaultRowHeight="12.75"/>
  <cols>
    <col min="1" max="1" width="3.28515625" customWidth="1"/>
    <col min="2" max="2" width="12" customWidth="1"/>
    <col min="3" max="3" width="24.5703125" customWidth="1"/>
  </cols>
  <sheetData>
    <row r="1" spans="2:16" ht="15.75">
      <c r="B1" s="2" t="s">
        <v>75</v>
      </c>
      <c r="C1" s="2"/>
    </row>
    <row r="2" spans="2:16">
      <c r="D2" s="81" t="s">
        <v>59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</row>
    <row r="3" spans="2:16">
      <c r="B3" s="26" t="s">
        <v>60</v>
      </c>
      <c r="C3" s="27" t="s">
        <v>61</v>
      </c>
      <c r="D3" s="28" t="s">
        <v>62</v>
      </c>
      <c r="E3" s="28" t="s">
        <v>63</v>
      </c>
      <c r="F3" s="28" t="s">
        <v>64</v>
      </c>
      <c r="G3" s="28" t="s">
        <v>65</v>
      </c>
      <c r="H3" s="28" t="s">
        <v>66</v>
      </c>
      <c r="I3" s="28" t="s">
        <v>67</v>
      </c>
      <c r="J3" s="28" t="s">
        <v>68</v>
      </c>
      <c r="K3" s="28" t="s">
        <v>69</v>
      </c>
      <c r="L3" s="28" t="s">
        <v>70</v>
      </c>
      <c r="M3" s="28" t="s">
        <v>71</v>
      </c>
      <c r="N3" s="28" t="s">
        <v>72</v>
      </c>
      <c r="O3" s="28" t="s">
        <v>73</v>
      </c>
      <c r="P3" s="52" t="s">
        <v>74</v>
      </c>
    </row>
    <row r="4" spans="2:16">
      <c r="B4" s="29" t="str">
        <f>plantilla!B119</f>
        <v>AI</v>
      </c>
      <c r="C4" s="30" t="str">
        <f>plantilla!C119</f>
        <v>Ausencia injustificada</v>
      </c>
      <c r="D4" s="31">
        <f>plantilla!G119</f>
        <v>0</v>
      </c>
      <c r="E4" s="31">
        <f>plantilla!H119</f>
        <v>0</v>
      </c>
      <c r="F4" s="31">
        <f>plantilla!I119</f>
        <v>0</v>
      </c>
      <c r="G4" s="31">
        <f>plantilla!J119</f>
        <v>0</v>
      </c>
      <c r="H4" s="31">
        <f>plantilla!K119</f>
        <v>0</v>
      </c>
      <c r="I4" s="31">
        <f>plantilla!L119</f>
        <v>0</v>
      </c>
      <c r="J4" s="31">
        <f>plantilla!M119</f>
        <v>0</v>
      </c>
      <c r="K4" s="31">
        <f>plantilla!N119</f>
        <v>0</v>
      </c>
      <c r="L4" s="31">
        <f>plantilla!O119</f>
        <v>0</v>
      </c>
      <c r="M4" s="31">
        <f>plantilla!P119</f>
        <v>0</v>
      </c>
      <c r="N4" s="31">
        <f>plantilla!Q119</f>
        <v>0</v>
      </c>
      <c r="O4" s="31">
        <f>plantilla!R119</f>
        <v>0</v>
      </c>
      <c r="P4" s="53">
        <f>plantilla!T119</f>
        <v>0</v>
      </c>
    </row>
    <row r="5" spans="2:16">
      <c r="B5" s="29" t="str">
        <f>plantilla!B120</f>
        <v>L</v>
      </c>
      <c r="C5" s="30" t="str">
        <f>plantilla!C120</f>
        <v>Lesion</v>
      </c>
      <c r="D5" s="30">
        <f>plantilla!G120</f>
        <v>0</v>
      </c>
      <c r="E5" s="30">
        <f>plantilla!H120</f>
        <v>0</v>
      </c>
      <c r="F5" s="30">
        <f>plantilla!I120</f>
        <v>0</v>
      </c>
      <c r="G5" s="30">
        <f>plantilla!J120</f>
        <v>0</v>
      </c>
      <c r="H5" s="30">
        <f>plantilla!K120</f>
        <v>0</v>
      </c>
      <c r="I5" s="30">
        <f>plantilla!L120</f>
        <v>0</v>
      </c>
      <c r="J5" s="30">
        <f>plantilla!M120</f>
        <v>0</v>
      </c>
      <c r="K5" s="30">
        <f>plantilla!N120</f>
        <v>0</v>
      </c>
      <c r="L5" s="30">
        <f>plantilla!O120</f>
        <v>0</v>
      </c>
      <c r="M5" s="30">
        <f>plantilla!P120</f>
        <v>0</v>
      </c>
      <c r="N5" s="30">
        <f>plantilla!Q120</f>
        <v>0</v>
      </c>
      <c r="O5" s="30">
        <f>plantilla!R120</f>
        <v>0</v>
      </c>
      <c r="P5" s="29">
        <f>plantilla!T120</f>
        <v>0</v>
      </c>
    </row>
    <row r="6" spans="2:16">
      <c r="B6" s="29" t="str">
        <f>plantilla!B121</f>
        <v>TR</v>
      </c>
      <c r="C6" s="30" t="str">
        <f>plantilla!C121</f>
        <v>Trabajo</v>
      </c>
      <c r="D6" s="30">
        <f>plantilla!G121</f>
        <v>0</v>
      </c>
      <c r="E6" s="30">
        <f>plantilla!H121</f>
        <v>0</v>
      </c>
      <c r="F6" s="30">
        <f>plantilla!I121</f>
        <v>0</v>
      </c>
      <c r="G6" s="30">
        <f>plantilla!J121</f>
        <v>0</v>
      </c>
      <c r="H6" s="30">
        <f>plantilla!K121</f>
        <v>0</v>
      </c>
      <c r="I6" s="30">
        <f>plantilla!L121</f>
        <v>0</v>
      </c>
      <c r="J6" s="30">
        <f>plantilla!M121</f>
        <v>0</v>
      </c>
      <c r="K6" s="30">
        <f>plantilla!N121</f>
        <v>0</v>
      </c>
      <c r="L6" s="30">
        <f>plantilla!O121</f>
        <v>0</v>
      </c>
      <c r="M6" s="30">
        <f>plantilla!P121</f>
        <v>0</v>
      </c>
      <c r="N6" s="30">
        <f>plantilla!Q121</f>
        <v>0</v>
      </c>
      <c r="O6" s="30">
        <f>plantilla!R121</f>
        <v>0</v>
      </c>
      <c r="P6" s="29">
        <f>plantilla!T121</f>
        <v>0</v>
      </c>
    </row>
    <row r="7" spans="2:16">
      <c r="B7" s="29" t="str">
        <f>plantilla!B122</f>
        <v>F</v>
      </c>
      <c r="C7" s="30" t="str">
        <f>plantilla!C122</f>
        <v>Festividad</v>
      </c>
      <c r="D7" s="30">
        <f>plantilla!G122</f>
        <v>0</v>
      </c>
      <c r="E7" s="30">
        <f>plantilla!H122</f>
        <v>0</v>
      </c>
      <c r="F7" s="30">
        <f>plantilla!I122</f>
        <v>0</v>
      </c>
      <c r="G7" s="30">
        <f>plantilla!J122</f>
        <v>0</v>
      </c>
      <c r="H7" s="30">
        <f>plantilla!K122</f>
        <v>0</v>
      </c>
      <c r="I7" s="30">
        <f>plantilla!L122</f>
        <v>0</v>
      </c>
      <c r="J7" s="30">
        <f>plantilla!M122</f>
        <v>0</v>
      </c>
      <c r="K7" s="30">
        <f>plantilla!N122</f>
        <v>0</v>
      </c>
      <c r="L7" s="30">
        <f>plantilla!O122</f>
        <v>0</v>
      </c>
      <c r="M7" s="30">
        <f>plantilla!P122</f>
        <v>0</v>
      </c>
      <c r="N7" s="30">
        <f>plantilla!Q122</f>
        <v>0</v>
      </c>
      <c r="O7" s="30">
        <f>plantilla!R122</f>
        <v>0</v>
      </c>
      <c r="P7" s="29">
        <f>plantilla!T122</f>
        <v>0</v>
      </c>
    </row>
    <row r="8" spans="2:16">
      <c r="B8" s="29" t="str">
        <f>plantilla!B123</f>
        <v>E</v>
      </c>
      <c r="C8" s="30" t="str">
        <f>plantilla!C123</f>
        <v>Enfermedad</v>
      </c>
      <c r="D8" s="30">
        <f>plantilla!G123</f>
        <v>0</v>
      </c>
      <c r="E8" s="30">
        <f>plantilla!H123</f>
        <v>0</v>
      </c>
      <c r="F8" s="30">
        <f>plantilla!I123</f>
        <v>0</v>
      </c>
      <c r="G8" s="30">
        <f>plantilla!J123</f>
        <v>0</v>
      </c>
      <c r="H8" s="30">
        <f>plantilla!K123</f>
        <v>0</v>
      </c>
      <c r="I8" s="30">
        <f>plantilla!L123</f>
        <v>0</v>
      </c>
      <c r="J8" s="30">
        <f>plantilla!M123</f>
        <v>0</v>
      </c>
      <c r="K8" s="30">
        <f>plantilla!N123</f>
        <v>0</v>
      </c>
      <c r="L8" s="30">
        <f>plantilla!O123</f>
        <v>0</v>
      </c>
      <c r="M8" s="30">
        <f>plantilla!P123</f>
        <v>0</v>
      </c>
      <c r="N8" s="30">
        <f>plantilla!Q123</f>
        <v>0</v>
      </c>
      <c r="O8" s="30">
        <f>plantilla!R123</f>
        <v>0</v>
      </c>
      <c r="P8" s="29">
        <f>plantilla!T123</f>
        <v>0</v>
      </c>
    </row>
    <row r="9" spans="2:16">
      <c r="B9" s="29" t="str">
        <f>plantilla!B124</f>
        <v>R</v>
      </c>
      <c r="C9" s="30" t="str">
        <f>plantilla!C124</f>
        <v>Pausa con retraso</v>
      </c>
      <c r="D9" s="30">
        <f>plantilla!G124</f>
        <v>0</v>
      </c>
      <c r="E9" s="30">
        <f>plantilla!H124</f>
        <v>0</v>
      </c>
      <c r="F9" s="30">
        <f>plantilla!I124</f>
        <v>0</v>
      </c>
      <c r="G9" s="30">
        <f>plantilla!J124</f>
        <v>0</v>
      </c>
      <c r="H9" s="30">
        <f>plantilla!K124</f>
        <v>0</v>
      </c>
      <c r="I9" s="30">
        <f>plantilla!L124</f>
        <v>0</v>
      </c>
      <c r="J9" s="30">
        <f>plantilla!M124</f>
        <v>0</v>
      </c>
      <c r="K9" s="30">
        <f>plantilla!N124</f>
        <v>0</v>
      </c>
      <c r="L9" s="30">
        <f>plantilla!O124</f>
        <v>0</v>
      </c>
      <c r="M9" s="30">
        <f>plantilla!P124</f>
        <v>0</v>
      </c>
      <c r="N9" s="30">
        <v>0</v>
      </c>
      <c r="O9" s="30">
        <f>plantilla!R124</f>
        <v>0</v>
      </c>
      <c r="P9" s="29">
        <f>plantilla!T124</f>
        <v>1</v>
      </c>
    </row>
    <row r="10" spans="2:16">
      <c r="B10" s="29" t="str">
        <f>plantilla!B125</f>
        <v>P</v>
      </c>
      <c r="C10" s="30" t="str">
        <f>plantilla!C125</f>
        <v>Permiso sin sueldo</v>
      </c>
      <c r="D10" s="30">
        <f>plantilla!G125</f>
        <v>0</v>
      </c>
      <c r="E10" s="30">
        <f>plantilla!H125</f>
        <v>0</v>
      </c>
      <c r="F10" s="30">
        <f>plantilla!I125</f>
        <v>0</v>
      </c>
      <c r="G10" s="30">
        <f>plantilla!J125</f>
        <v>0</v>
      </c>
      <c r="H10" s="30">
        <f>plantilla!K125</f>
        <v>0</v>
      </c>
      <c r="I10" s="30">
        <f>plantilla!L125</f>
        <v>0</v>
      </c>
      <c r="J10" s="30">
        <f>plantilla!M125</f>
        <v>0</v>
      </c>
      <c r="K10" s="30">
        <f>plantilla!N125</f>
        <v>0</v>
      </c>
      <c r="L10" s="30">
        <f>plantilla!O125</f>
        <v>0</v>
      </c>
      <c r="M10" s="30">
        <f>plantilla!P125</f>
        <v>0</v>
      </c>
      <c r="N10" s="30">
        <f>plantilla!Q125</f>
        <v>0</v>
      </c>
      <c r="O10" s="30">
        <f>plantilla!R125</f>
        <v>0</v>
      </c>
      <c r="P10" s="29">
        <f>plantilla!T125</f>
        <v>0</v>
      </c>
    </row>
    <row r="11" spans="2:16">
      <c r="B11" s="29" t="str">
        <f>plantilla!B126</f>
        <v>N</v>
      </c>
      <c r="C11" s="30" t="str">
        <f>plantilla!C126</f>
        <v>Día sin trabajo</v>
      </c>
      <c r="D11" s="30">
        <f>plantilla!G126</f>
        <v>0</v>
      </c>
      <c r="E11" s="30">
        <f>plantilla!H126</f>
        <v>0</v>
      </c>
      <c r="F11" s="30">
        <f>plantilla!I126</f>
        <v>0</v>
      </c>
      <c r="G11" s="30">
        <f>plantilla!J126</f>
        <v>0</v>
      </c>
      <c r="H11" s="30">
        <f>plantilla!K126</f>
        <v>0</v>
      </c>
      <c r="I11" s="30">
        <f>plantilla!L126</f>
        <v>0</v>
      </c>
      <c r="J11" s="30">
        <f>plantilla!M126</f>
        <v>0</v>
      </c>
      <c r="K11" s="30">
        <f>plantilla!N126</f>
        <v>0</v>
      </c>
      <c r="L11" s="30">
        <f>plantilla!O126</f>
        <v>0</v>
      </c>
      <c r="M11" s="30">
        <f>plantilla!P126</f>
        <v>0</v>
      </c>
      <c r="N11" s="30">
        <f>plantilla!Q126</f>
        <v>0</v>
      </c>
      <c r="O11" s="30">
        <f>plantilla!R126</f>
        <v>0</v>
      </c>
      <c r="P11" s="29">
        <f>plantilla!T126</f>
        <v>0</v>
      </c>
    </row>
    <row r="12" spans="2:16">
      <c r="B12" s="29" t="str">
        <f>plantilla!B127</f>
        <v>S</v>
      </c>
      <c r="C12" s="30" t="str">
        <f>plantilla!C127</f>
        <v>Suspendido</v>
      </c>
      <c r="D12" s="30">
        <f>plantilla!G127</f>
        <v>0</v>
      </c>
      <c r="E12" s="30">
        <f>plantilla!H127</f>
        <v>0</v>
      </c>
      <c r="F12" s="30">
        <f>plantilla!I127</f>
        <v>0</v>
      </c>
      <c r="G12" s="30">
        <f>plantilla!J127</f>
        <v>0</v>
      </c>
      <c r="H12" s="30">
        <f>plantilla!K127</f>
        <v>0</v>
      </c>
      <c r="I12" s="30">
        <f>plantilla!L127</f>
        <v>0</v>
      </c>
      <c r="J12" s="30">
        <f>plantilla!M127</f>
        <v>0</v>
      </c>
      <c r="K12" s="30">
        <f>plantilla!N127</f>
        <v>0</v>
      </c>
      <c r="L12" s="30">
        <f>plantilla!O127</f>
        <v>0</v>
      </c>
      <c r="M12" s="30">
        <f>plantilla!P127</f>
        <v>0</v>
      </c>
      <c r="N12" s="30">
        <f>plantilla!Q127</f>
        <v>0</v>
      </c>
      <c r="O12" s="30">
        <f>plantilla!R127</f>
        <v>0</v>
      </c>
      <c r="P12" s="29">
        <f>plantilla!T127</f>
        <v>0</v>
      </c>
    </row>
    <row r="13" spans="2:16">
      <c r="B13" s="29" t="str">
        <f>plantilla!B128</f>
        <v>T</v>
      </c>
      <c r="C13" s="30" t="str">
        <f>plantilla!C128</f>
        <v>Tardanza</v>
      </c>
      <c r="D13" s="30">
        <f>plantilla!G128</f>
        <v>0</v>
      </c>
      <c r="E13" s="30">
        <f>plantilla!H128</f>
        <v>0</v>
      </c>
      <c r="F13" s="30">
        <f>plantilla!I128</f>
        <v>0</v>
      </c>
      <c r="G13" s="30">
        <f>plantilla!J128</f>
        <v>0</v>
      </c>
      <c r="H13" s="30">
        <f>plantilla!K128</f>
        <v>0</v>
      </c>
      <c r="I13" s="30">
        <f>plantilla!L128</f>
        <v>0</v>
      </c>
      <c r="J13" s="30">
        <f>plantilla!M128</f>
        <v>0</v>
      </c>
      <c r="K13" s="30">
        <f>plantilla!N128</f>
        <v>0</v>
      </c>
      <c r="L13" s="30">
        <f>plantilla!O128</f>
        <v>0</v>
      </c>
      <c r="M13" s="30">
        <f>plantilla!P128</f>
        <v>0</v>
      </c>
      <c r="N13" s="30">
        <f>plantilla!Q128</f>
        <v>0</v>
      </c>
      <c r="O13" s="30">
        <f>plantilla!R128</f>
        <v>0</v>
      </c>
      <c r="P13" s="29">
        <f>plantilla!T128</f>
        <v>0</v>
      </c>
    </row>
    <row r="14" spans="2:16">
      <c r="B14" s="29" t="str">
        <f>plantilla!B129</f>
        <v>V</v>
      </c>
      <c r="C14" s="30" t="str">
        <f>plantilla!C129</f>
        <v>Vacaciones</v>
      </c>
      <c r="D14" s="30">
        <f>plantilla!G129</f>
        <v>0</v>
      </c>
      <c r="E14" s="30">
        <f>plantilla!H129</f>
        <v>0</v>
      </c>
      <c r="F14" s="30">
        <f>plantilla!I129</f>
        <v>0</v>
      </c>
      <c r="G14" s="30">
        <f>plantilla!J129</f>
        <v>0</v>
      </c>
      <c r="H14" s="30">
        <f>plantilla!K129</f>
        <v>0</v>
      </c>
      <c r="I14" s="30">
        <f>plantilla!L129</f>
        <v>0</v>
      </c>
      <c r="J14" s="30">
        <f>plantilla!M129</f>
        <v>0</v>
      </c>
      <c r="K14" s="30">
        <f>plantilla!N129</f>
        <v>0</v>
      </c>
      <c r="L14" s="30">
        <f>plantilla!O129</f>
        <v>0</v>
      </c>
      <c r="M14" s="30">
        <f>plantilla!P129</f>
        <v>0</v>
      </c>
      <c r="N14" s="30">
        <f>plantilla!Q129</f>
        <v>0</v>
      </c>
      <c r="O14" s="30">
        <f>plantilla!R129</f>
        <v>0</v>
      </c>
      <c r="P14" s="29">
        <f>plantilla!T129</f>
        <v>0</v>
      </c>
    </row>
    <row r="15" spans="2:16">
      <c r="B15" s="29" t="str">
        <f>plantilla!B130</f>
        <v>AS</v>
      </c>
      <c r="C15" s="30" t="str">
        <f>plantilla!C130</f>
        <v>Asistencia</v>
      </c>
      <c r="D15" s="30">
        <f>plantilla!G130</f>
        <v>0</v>
      </c>
      <c r="E15" s="30">
        <f>plantilla!H130</f>
        <v>0</v>
      </c>
      <c r="F15" s="30">
        <f>plantilla!I130</f>
        <v>0</v>
      </c>
      <c r="G15" s="30">
        <f>plantilla!J130</f>
        <v>0</v>
      </c>
      <c r="H15" s="30">
        <f>plantilla!K130</f>
        <v>0</v>
      </c>
      <c r="I15" s="30">
        <f>plantilla!L130</f>
        <v>0</v>
      </c>
      <c r="J15" s="30">
        <f>plantilla!M130</f>
        <v>0</v>
      </c>
      <c r="K15" s="30">
        <f>plantilla!N130</f>
        <v>0</v>
      </c>
      <c r="L15" s="30">
        <f>plantilla!O130</f>
        <v>0</v>
      </c>
      <c r="M15" s="30">
        <f>plantilla!P130</f>
        <v>0</v>
      </c>
      <c r="N15" s="30">
        <f>plantilla!Q130</f>
        <v>0</v>
      </c>
      <c r="O15" s="30">
        <f>plantilla!R130</f>
        <v>0</v>
      </c>
      <c r="P15" s="29">
        <f>plantilla!T130</f>
        <v>0</v>
      </c>
    </row>
    <row r="17" spans="2:16">
      <c r="B17" s="32" t="s">
        <v>76</v>
      </c>
      <c r="C17" s="31"/>
      <c r="D17" s="31">
        <f t="shared" ref="D17:P17" si="0">SUM(D4:D15)</f>
        <v>0</v>
      </c>
      <c r="E17" s="31">
        <f t="shared" si="0"/>
        <v>0</v>
      </c>
      <c r="F17" s="31">
        <f t="shared" si="0"/>
        <v>0</v>
      </c>
      <c r="G17" s="31">
        <f t="shared" si="0"/>
        <v>0</v>
      </c>
      <c r="H17" s="31">
        <f t="shared" si="0"/>
        <v>0</v>
      </c>
      <c r="I17" s="31">
        <f t="shared" si="0"/>
        <v>0</v>
      </c>
      <c r="J17" s="31">
        <f t="shared" si="0"/>
        <v>0</v>
      </c>
      <c r="K17" s="31">
        <f t="shared" si="0"/>
        <v>0</v>
      </c>
      <c r="L17" s="31">
        <f t="shared" si="0"/>
        <v>0</v>
      </c>
      <c r="M17" s="31">
        <f t="shared" si="0"/>
        <v>0</v>
      </c>
      <c r="N17" s="31">
        <f t="shared" si="0"/>
        <v>0</v>
      </c>
      <c r="O17" s="31">
        <f t="shared" si="0"/>
        <v>0</v>
      </c>
      <c r="P17" s="53">
        <f t="shared" si="0"/>
        <v>1</v>
      </c>
    </row>
  </sheetData>
  <mergeCells count="1">
    <mergeCell ref="D2:P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B1:U132"/>
  <sheetViews>
    <sheetView showGridLines="0" zoomScaleNormal="100" workbookViewId="0">
      <selection activeCell="R3" sqref="R3:U9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72" t="s">
        <v>77</v>
      </c>
      <c r="C1" s="72"/>
      <c r="D1" s="72"/>
      <c r="E1" s="72"/>
      <c r="F1" s="72"/>
      <c r="G1" s="72"/>
    </row>
    <row r="2" spans="2:21" ht="15.75">
      <c r="B2" s="73" t="s">
        <v>78</v>
      </c>
      <c r="C2" s="73"/>
      <c r="D2" s="73"/>
      <c r="E2" s="73"/>
      <c r="F2" s="73"/>
    </row>
    <row r="3" spans="2:21">
      <c r="R3" s="33" t="s">
        <v>0</v>
      </c>
      <c r="S3" s="3"/>
      <c r="T3" s="3"/>
      <c r="U3" s="34"/>
    </row>
    <row r="4" spans="2:21">
      <c r="B4" s="74" t="s">
        <v>1</v>
      </c>
      <c r="C4" s="75"/>
      <c r="D4" s="7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8"/>
      <c r="R4" s="38" t="str">
        <f>C119</f>
        <v>Ausencia injustificada</v>
      </c>
      <c r="S4" s="39" t="str">
        <f>B119</f>
        <v>AI</v>
      </c>
      <c r="T4" s="43" t="s">
        <v>4</v>
      </c>
      <c r="U4" s="39" t="s">
        <v>5</v>
      </c>
    </row>
    <row r="5" spans="2:21">
      <c r="B5" s="67" t="s">
        <v>6</v>
      </c>
      <c r="C5" s="68"/>
      <c r="D5" s="69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1"/>
      <c r="R5" s="36" t="str">
        <f>C120</f>
        <v>Lesion</v>
      </c>
      <c r="S5" s="40" t="str">
        <f>B120</f>
        <v>L</v>
      </c>
      <c r="T5" s="44" t="s">
        <v>9</v>
      </c>
      <c r="U5" s="40" t="s">
        <v>10</v>
      </c>
    </row>
    <row r="6" spans="2:21">
      <c r="B6" s="67" t="s">
        <v>11</v>
      </c>
      <c r="C6" s="68"/>
      <c r="D6" s="69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1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67" t="s">
        <v>16</v>
      </c>
      <c r="C7" s="68"/>
      <c r="D7" s="69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1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67" t="s">
        <v>21</v>
      </c>
      <c r="C8" s="68"/>
      <c r="D8" s="69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1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62" t="s">
        <v>26</v>
      </c>
      <c r="C9" s="63"/>
      <c r="D9" s="64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/>
      <c r="R9" s="37" t="s">
        <v>27</v>
      </c>
      <c r="S9" s="42" t="s">
        <v>28</v>
      </c>
      <c r="T9" s="45" t="str">
        <f>C130</f>
        <v>Asistencia</v>
      </c>
      <c r="U9" s="42" t="str">
        <f>B130</f>
        <v>AS</v>
      </c>
    </row>
    <row r="11" spans="2:21" s="4" customFormat="1">
      <c r="B11" s="58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59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5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59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5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59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60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58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59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5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59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5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59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60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58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59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5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59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5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59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60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58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59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5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59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5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59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60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58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59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5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59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5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59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60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58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59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5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59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5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59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60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58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59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5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59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5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59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60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58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59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5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59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5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49"/>
      <c r="Q77" s="1"/>
      <c r="R77" s="36" t="str">
        <f t="shared" si="14"/>
        <v>Festividad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59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60"/>
      <c r="C79" s="14"/>
      <c r="D79" s="14"/>
      <c r="E79" s="14"/>
      <c r="F79" s="14"/>
      <c r="G79" s="14"/>
      <c r="H79" s="14"/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Asistencia</v>
      </c>
      <c r="U79" s="42">
        <f>N130</f>
        <v>0</v>
      </c>
    </row>
    <row r="82" spans="2:21" ht="12.75" customHeight="1">
      <c r="B82" s="58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59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5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48"/>
      <c r="Q84" s="8"/>
      <c r="R84" s="36" t="str">
        <f t="shared" si="16"/>
        <v>Lesion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59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5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49"/>
      <c r="Q86" s="1"/>
      <c r="R86" s="36" t="str">
        <f t="shared" si="16"/>
        <v>Festividad</v>
      </c>
      <c r="S86" s="40">
        <f t="shared" si="17"/>
        <v>0</v>
      </c>
      <c r="T86" s="44" t="str">
        <f>C125</f>
        <v>Permiso sin sueldo</v>
      </c>
      <c r="U86" s="40">
        <f>O125</f>
        <v>0</v>
      </c>
    </row>
    <row r="87" spans="2:21">
      <c r="B87" s="59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60"/>
      <c r="C88" s="14"/>
      <c r="D88" s="14"/>
      <c r="E88" s="14"/>
      <c r="F88" s="14"/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Asistencia</v>
      </c>
      <c r="U88" s="42">
        <f>O130</f>
        <v>0</v>
      </c>
    </row>
    <row r="91" spans="2:21" ht="12.75" customHeight="1">
      <c r="B91" s="58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59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5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59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5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59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60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58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59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5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59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5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59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60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58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59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5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59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5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59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60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61" t="s">
        <v>59</v>
      </c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">
        <v>84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0</v>
      </c>
    </row>
    <row r="120" spans="2:21">
      <c r="B120" s="13" t="s">
        <v>32</v>
      </c>
      <c r="C120" t="s">
        <v>82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57" t="s">
        <v>83</v>
      </c>
      <c r="C121" s="55" t="s">
        <v>81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0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0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1</v>
      </c>
      <c r="R124" s="20">
        <f t="shared" si="34"/>
        <v>0</v>
      </c>
      <c r="S124" s="25"/>
      <c r="T124" s="23">
        <f t="shared" si="35"/>
        <v>1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">
        <v>92</v>
      </c>
      <c r="C130" t="s">
        <v>93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0</v>
      </c>
      <c r="O130" s="20">
        <f t="shared" si="32"/>
        <v>0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0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0</v>
      </c>
      <c r="O132" s="20">
        <f t="shared" si="37"/>
        <v>0</v>
      </c>
      <c r="P132" s="20">
        <f t="shared" si="37"/>
        <v>0</v>
      </c>
      <c r="Q132" s="20">
        <f t="shared" si="37"/>
        <v>1</v>
      </c>
      <c r="R132" s="20">
        <f t="shared" si="37"/>
        <v>0</v>
      </c>
      <c r="T132" s="23">
        <f>SUM(T119:T130)</f>
        <v>1</v>
      </c>
    </row>
  </sheetData>
  <mergeCells count="27">
    <mergeCell ref="B1:G1"/>
    <mergeCell ref="B2:F2"/>
    <mergeCell ref="B4:D4"/>
    <mergeCell ref="E4:P4"/>
    <mergeCell ref="B5:D5"/>
    <mergeCell ref="E5:P5"/>
    <mergeCell ref="B37:B43"/>
    <mergeCell ref="B6:D6"/>
    <mergeCell ref="E6:P6"/>
    <mergeCell ref="B7:D7"/>
    <mergeCell ref="E7:P7"/>
    <mergeCell ref="B8:D8"/>
    <mergeCell ref="E8:P8"/>
    <mergeCell ref="B9:D9"/>
    <mergeCell ref="E9:P9"/>
    <mergeCell ref="B11:B17"/>
    <mergeCell ref="B19:B25"/>
    <mergeCell ref="B28:B34"/>
    <mergeCell ref="B46:B52"/>
    <mergeCell ref="B55:B61"/>
    <mergeCell ref="B100:B106"/>
    <mergeCell ref="B109:B115"/>
    <mergeCell ref="E117:R117"/>
    <mergeCell ref="B64:B70"/>
    <mergeCell ref="B73:B79"/>
    <mergeCell ref="B82:B88"/>
    <mergeCell ref="B91:B97"/>
  </mergeCells>
  <phoneticPr fontId="0" type="noConversion"/>
  <dataValidations count="1">
    <dataValidation type="list" allowBlank="1" showInputMessage="1" showErrorMessage="1" sqref="C115:Q115 C113:Q113 C111:Q111 C97:Q97 C95:Q95 C93:Q93 C79:Q79 C77:Q77 C75:Q75 C61:Q61 C59:Q59 C57:Q57 C43:Q43 C41:Q41 C39:Q39 C25:Q25 C23:Q23 C21:Q21 C15:Q15 C17:Q17 C13:Q13 C30:Q30 C32:Q32 C34:Q34 C48:Q48 C50:Q50 C52:Q52 C66:Q66 C68:Q68 C70:Q70 C84:Q84 C86:Q86 C88:Q88 C102:Q102 C104:Q104 C106:Q106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B1:U132"/>
  <sheetViews>
    <sheetView showGridLines="0" tabSelected="1" zoomScaleNormal="100" workbookViewId="0">
      <selection activeCell="E5" sqref="E5:P5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72" t="s">
        <v>77</v>
      </c>
      <c r="C1" s="72"/>
      <c r="D1" s="72"/>
      <c r="E1" s="72"/>
      <c r="F1" s="72"/>
      <c r="G1" s="72"/>
    </row>
    <row r="2" spans="2:21" ht="15.75">
      <c r="B2" s="73" t="s">
        <v>78</v>
      </c>
      <c r="C2" s="73"/>
      <c r="D2" s="73"/>
      <c r="E2" s="73"/>
      <c r="F2" s="73"/>
    </row>
    <row r="3" spans="2:21">
      <c r="R3" s="33" t="s">
        <v>0</v>
      </c>
      <c r="S3" s="3"/>
      <c r="T3" s="3"/>
      <c r="U3" s="34"/>
    </row>
    <row r="4" spans="2:21">
      <c r="B4" s="74" t="s">
        <v>1</v>
      </c>
      <c r="C4" s="75"/>
      <c r="D4" s="76"/>
      <c r="E4" s="80" t="s">
        <v>94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8"/>
      <c r="R4" s="38" t="str">
        <f>C119</f>
        <v>Ausencia injustificada</v>
      </c>
      <c r="S4" s="39" t="str">
        <f>B119</f>
        <v>AI</v>
      </c>
      <c r="T4" s="43" t="s">
        <v>4</v>
      </c>
      <c r="U4" s="39" t="s">
        <v>5</v>
      </c>
    </row>
    <row r="5" spans="2:21">
      <c r="B5" s="67" t="s">
        <v>6</v>
      </c>
      <c r="C5" s="68"/>
      <c r="D5" s="69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1"/>
      <c r="R5" s="36" t="str">
        <f>C120</f>
        <v>Lesion</v>
      </c>
      <c r="S5" s="40" t="str">
        <f>B120</f>
        <v>L</v>
      </c>
      <c r="T5" s="44" t="s">
        <v>9</v>
      </c>
      <c r="U5" s="40" t="s">
        <v>10</v>
      </c>
    </row>
    <row r="6" spans="2:21">
      <c r="B6" s="67" t="s">
        <v>11</v>
      </c>
      <c r="C6" s="68"/>
      <c r="D6" s="69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1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67" t="s">
        <v>16</v>
      </c>
      <c r="C7" s="68"/>
      <c r="D7" s="69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1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67" t="s">
        <v>21</v>
      </c>
      <c r="C8" s="68"/>
      <c r="D8" s="69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1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62" t="s">
        <v>26</v>
      </c>
      <c r="C9" s="63"/>
      <c r="D9" s="64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/>
      <c r="R9" s="37" t="s">
        <v>27</v>
      </c>
      <c r="S9" s="42" t="s">
        <v>28</v>
      </c>
      <c r="T9" s="45" t="str">
        <f>C130</f>
        <v>Asistencia</v>
      </c>
      <c r="U9" s="42" t="str">
        <f>B130</f>
        <v>AS</v>
      </c>
    </row>
    <row r="11" spans="2:21" s="4" customFormat="1">
      <c r="B11" s="58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59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5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59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5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59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60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58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59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5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59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5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59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60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58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59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5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59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5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59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60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58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59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5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59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5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59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60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58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59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5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59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5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59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60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58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59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5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59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5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59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60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58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59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5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59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5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59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60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58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59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1</v>
      </c>
      <c r="T74" s="43" t="str">
        <f>C126</f>
        <v>Día sin trabajo</v>
      </c>
      <c r="U74" s="39">
        <f>N126</f>
        <v>0</v>
      </c>
    </row>
    <row r="75" spans="2:21">
      <c r="B75" s="5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59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59"/>
      <c r="C77" s="10"/>
      <c r="D77" s="10"/>
      <c r="E77" s="10"/>
      <c r="F77" s="10"/>
      <c r="G77" s="10" t="s">
        <v>92</v>
      </c>
      <c r="H77" s="10" t="s">
        <v>84</v>
      </c>
      <c r="I77" s="82"/>
      <c r="J77" s="82"/>
      <c r="K77" s="14" t="s">
        <v>92</v>
      </c>
      <c r="L77" s="10" t="s">
        <v>92</v>
      </c>
      <c r="M77" s="10" t="s">
        <v>92</v>
      </c>
      <c r="N77" s="10" t="s">
        <v>92</v>
      </c>
      <c r="O77" s="10" t="s">
        <v>92</v>
      </c>
      <c r="P77" s="82"/>
      <c r="Q77" s="1"/>
      <c r="R77" s="36" t="str">
        <f t="shared" si="14"/>
        <v>Festividad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59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60"/>
      <c r="C79" s="92"/>
      <c r="D79" s="14"/>
      <c r="E79" s="14"/>
      <c r="F79" s="14"/>
      <c r="G79" s="14"/>
      <c r="H79" s="14"/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Asistencia</v>
      </c>
      <c r="U79" s="42">
        <f>N130</f>
        <v>6</v>
      </c>
    </row>
    <row r="82" spans="2:21" ht="12.75" customHeight="1">
      <c r="B82" s="58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59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5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48"/>
      <c r="Q84" s="8"/>
      <c r="R84" s="36" t="str">
        <f t="shared" si="16"/>
        <v>Lesion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59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5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49"/>
      <c r="Q86" s="1"/>
      <c r="R86" s="36" t="str">
        <f t="shared" si="16"/>
        <v>Festividad</v>
      </c>
      <c r="S86" s="40">
        <f t="shared" si="17"/>
        <v>0</v>
      </c>
      <c r="T86" s="44" t="str">
        <f>C125</f>
        <v>Permiso sin sueldo</v>
      </c>
      <c r="U86" s="40">
        <f>O125</f>
        <v>0</v>
      </c>
    </row>
    <row r="87" spans="2:21">
      <c r="B87" s="59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60"/>
      <c r="C88" s="14"/>
      <c r="D88" s="14"/>
      <c r="E88" s="14"/>
      <c r="F88" s="14"/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Asistencia</v>
      </c>
      <c r="U88" s="42">
        <f>O130</f>
        <v>0</v>
      </c>
    </row>
    <row r="91" spans="2:21" ht="12.75" customHeight="1">
      <c r="B91" s="58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59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5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59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5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59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60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58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59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5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59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5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59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60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58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59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5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59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5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59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60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61" t="s">
        <v>59</v>
      </c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">
        <v>84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1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1</v>
      </c>
    </row>
    <row r="120" spans="2:21">
      <c r="B120" s="13" t="s">
        <v>32</v>
      </c>
      <c r="C120" t="s">
        <v>82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57" t="s">
        <v>83</v>
      </c>
      <c r="C121" s="55" t="s">
        <v>81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0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0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0</v>
      </c>
      <c r="R124" s="20">
        <f t="shared" si="34"/>
        <v>0</v>
      </c>
      <c r="S124" s="25"/>
      <c r="T124" s="23">
        <f t="shared" si="35"/>
        <v>0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">
        <v>92</v>
      </c>
      <c r="C130" t="s">
        <v>93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6</v>
      </c>
      <c r="O130" s="20">
        <f t="shared" si="32"/>
        <v>0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6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7</v>
      </c>
      <c r="O132" s="20">
        <f t="shared" si="37"/>
        <v>0</v>
      </c>
      <c r="P132" s="20">
        <f t="shared" si="37"/>
        <v>0</v>
      </c>
      <c r="Q132" s="20">
        <f t="shared" si="37"/>
        <v>0</v>
      </c>
      <c r="R132" s="20">
        <f t="shared" si="37"/>
        <v>0</v>
      </c>
      <c r="T132" s="23">
        <f>SUM(T119:T130)</f>
        <v>7</v>
      </c>
    </row>
  </sheetData>
  <mergeCells count="27">
    <mergeCell ref="B1:G1"/>
    <mergeCell ref="B2:F2"/>
    <mergeCell ref="B4:D4"/>
    <mergeCell ref="E4:P4"/>
    <mergeCell ref="B5:D5"/>
    <mergeCell ref="E5:P5"/>
    <mergeCell ref="B37:B43"/>
    <mergeCell ref="B6:D6"/>
    <mergeCell ref="E6:P6"/>
    <mergeCell ref="B7:D7"/>
    <mergeCell ref="E7:P7"/>
    <mergeCell ref="B8:D8"/>
    <mergeCell ref="E8:P8"/>
    <mergeCell ref="B9:D9"/>
    <mergeCell ref="E9:P9"/>
    <mergeCell ref="B11:B17"/>
    <mergeCell ref="B19:B25"/>
    <mergeCell ref="B28:B34"/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</mergeCells>
  <dataValidations count="1">
    <dataValidation type="list" allowBlank="1" showInputMessage="1" showErrorMessage="1" sqref="C115:Q115 C113:Q113 C111:Q111 C97:Q97 C95:Q95 C93:Q93 C79:Q79 C106:Q106 C75:Q75 C61:Q61 C59:Q59 C57:Q57 C43:Q43 C41:Q41 C39:Q39 C25:Q25 C23:Q23 C21:Q21 C15:Q15 C17:Q17 C13:Q13 C30:Q30 C32:Q32 C34:Q34 C48:Q48 C50:Q50 C52:Q52 C66:Q66 C68:Q68 C70:Q70 C84:Q84 C86:Q86 C88:Q88 C102:Q102 C104:Q104 C77:Q77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B1:U132"/>
  <sheetViews>
    <sheetView showGridLines="0" topLeftCell="A59" zoomScaleNormal="100" workbookViewId="0">
      <selection activeCell="G77" sqref="G77:P77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72" t="s">
        <v>77</v>
      </c>
      <c r="C1" s="72"/>
      <c r="D1" s="72"/>
      <c r="E1" s="72"/>
      <c r="F1" s="72"/>
      <c r="G1" s="72"/>
    </row>
    <row r="2" spans="2:21" ht="15.75">
      <c r="B2" s="73" t="s">
        <v>78</v>
      </c>
      <c r="C2" s="73"/>
      <c r="D2" s="73"/>
      <c r="E2" s="73"/>
      <c r="F2" s="73"/>
    </row>
    <row r="3" spans="2:21">
      <c r="R3" s="33" t="s">
        <v>0</v>
      </c>
      <c r="S3" s="3"/>
      <c r="T3" s="3"/>
      <c r="U3" s="34"/>
    </row>
    <row r="4" spans="2:21">
      <c r="B4" s="74" t="s">
        <v>1</v>
      </c>
      <c r="C4" s="75"/>
      <c r="D4" s="7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8"/>
      <c r="R4" s="38" t="str">
        <f>C119</f>
        <v>Ausencia injustificada</v>
      </c>
      <c r="S4" s="39" t="str">
        <f>B119</f>
        <v>AI</v>
      </c>
      <c r="T4" s="43" t="s">
        <v>4</v>
      </c>
      <c r="U4" s="39" t="s">
        <v>5</v>
      </c>
    </row>
    <row r="5" spans="2:21">
      <c r="B5" s="67" t="s">
        <v>6</v>
      </c>
      <c r="C5" s="68"/>
      <c r="D5" s="69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1"/>
      <c r="R5" s="36" t="str">
        <f>C120</f>
        <v>Lesion</v>
      </c>
      <c r="S5" s="40" t="str">
        <f>B120</f>
        <v>L</v>
      </c>
      <c r="T5" s="44" t="s">
        <v>9</v>
      </c>
      <c r="U5" s="40" t="s">
        <v>10</v>
      </c>
    </row>
    <row r="6" spans="2:21">
      <c r="B6" s="67" t="s">
        <v>11</v>
      </c>
      <c r="C6" s="68"/>
      <c r="D6" s="69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1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67" t="s">
        <v>16</v>
      </c>
      <c r="C7" s="68"/>
      <c r="D7" s="69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1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67" t="s">
        <v>21</v>
      </c>
      <c r="C8" s="68"/>
      <c r="D8" s="69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1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62" t="s">
        <v>26</v>
      </c>
      <c r="C9" s="63"/>
      <c r="D9" s="64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/>
      <c r="R9" s="37" t="s">
        <v>27</v>
      </c>
      <c r="S9" s="42" t="s">
        <v>28</v>
      </c>
      <c r="T9" s="45" t="str">
        <f>C130</f>
        <v>Asistencia</v>
      </c>
      <c r="U9" s="42" t="str">
        <f>B130</f>
        <v>AS</v>
      </c>
    </row>
    <row r="11" spans="2:21" s="4" customFormat="1">
      <c r="B11" s="58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59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5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59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5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59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60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58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59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5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59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5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59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60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58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59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5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59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5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59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60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58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59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5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59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5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59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60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58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59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5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59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5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59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60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58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59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5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59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5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59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60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58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59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5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59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5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59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60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58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59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5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59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59"/>
      <c r="C77" s="10"/>
      <c r="D77" s="10"/>
      <c r="E77" s="10"/>
      <c r="F77" s="10"/>
      <c r="G77" s="10" t="s">
        <v>92</v>
      </c>
      <c r="H77" s="10" t="s">
        <v>92</v>
      </c>
      <c r="I77" s="90"/>
      <c r="J77" s="90"/>
      <c r="K77" s="10" t="s">
        <v>92</v>
      </c>
      <c r="L77" s="10" t="s">
        <v>92</v>
      </c>
      <c r="M77" s="10" t="s">
        <v>92</v>
      </c>
      <c r="N77" s="10" t="s">
        <v>92</v>
      </c>
      <c r="O77" s="10" t="s">
        <v>92</v>
      </c>
      <c r="P77" s="90"/>
      <c r="Q77" s="1"/>
      <c r="R77" s="36" t="str">
        <f t="shared" si="14"/>
        <v>Festividad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59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60"/>
      <c r="C79" s="90"/>
      <c r="D79" s="14"/>
      <c r="E79" s="14"/>
      <c r="F79" s="14"/>
      <c r="G79" s="14"/>
      <c r="H79" s="14"/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Asistencia</v>
      </c>
      <c r="U79" s="42">
        <f>N130</f>
        <v>7</v>
      </c>
    </row>
    <row r="82" spans="2:21" ht="12.75" customHeight="1">
      <c r="B82" s="58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59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5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48"/>
      <c r="Q84" s="8"/>
      <c r="R84" s="36" t="str">
        <f t="shared" si="16"/>
        <v>Lesion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59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5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49"/>
      <c r="Q86" s="1"/>
      <c r="R86" s="36" t="str">
        <f t="shared" si="16"/>
        <v>Festividad</v>
      </c>
      <c r="S86" s="40">
        <f t="shared" si="17"/>
        <v>0</v>
      </c>
      <c r="T86" s="44" t="str">
        <f>C125</f>
        <v>Permiso sin sueldo</v>
      </c>
      <c r="U86" s="40">
        <f>O125</f>
        <v>0</v>
      </c>
    </row>
    <row r="87" spans="2:21">
      <c r="B87" s="59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60"/>
      <c r="C88" s="14"/>
      <c r="D88" s="14"/>
      <c r="E88" s="14"/>
      <c r="F88" s="14"/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Asistencia</v>
      </c>
      <c r="U88" s="42">
        <f>O130</f>
        <v>0</v>
      </c>
    </row>
    <row r="91" spans="2:21" ht="12.75" customHeight="1">
      <c r="B91" s="58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59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5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59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5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59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60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58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59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5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59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5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59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60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58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59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5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59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5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59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60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61" t="s">
        <v>59</v>
      </c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">
        <v>84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0</v>
      </c>
    </row>
    <row r="120" spans="2:21">
      <c r="B120" s="13" t="s">
        <v>32</v>
      </c>
      <c r="C120" t="s">
        <v>82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57" t="s">
        <v>83</v>
      </c>
      <c r="C121" s="55" t="s">
        <v>81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0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0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1</v>
      </c>
      <c r="R124" s="20">
        <f t="shared" si="34"/>
        <v>0</v>
      </c>
      <c r="S124" s="25"/>
      <c r="T124" s="23">
        <f t="shared" si="35"/>
        <v>1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">
        <v>92</v>
      </c>
      <c r="C130" t="s">
        <v>93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7</v>
      </c>
      <c r="O130" s="20">
        <f t="shared" si="32"/>
        <v>0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7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7</v>
      </c>
      <c r="O132" s="20">
        <f t="shared" si="37"/>
        <v>0</v>
      </c>
      <c r="P132" s="20">
        <f t="shared" si="37"/>
        <v>0</v>
      </c>
      <c r="Q132" s="20">
        <f t="shared" si="37"/>
        <v>1</v>
      </c>
      <c r="R132" s="20">
        <f t="shared" si="37"/>
        <v>0</v>
      </c>
      <c r="T132" s="23">
        <f>SUM(T119:T130)</f>
        <v>8</v>
      </c>
    </row>
  </sheetData>
  <mergeCells count="27"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  <mergeCell ref="B9:D9"/>
    <mergeCell ref="E9:P9"/>
    <mergeCell ref="B11:B17"/>
    <mergeCell ref="B19:B25"/>
    <mergeCell ref="B28:B34"/>
    <mergeCell ref="B37:B43"/>
    <mergeCell ref="B6:D6"/>
    <mergeCell ref="E6:P6"/>
    <mergeCell ref="B7:D7"/>
    <mergeCell ref="E7:P7"/>
    <mergeCell ref="B8:D8"/>
    <mergeCell ref="E8:P8"/>
    <mergeCell ref="B1:G1"/>
    <mergeCell ref="B2:F2"/>
    <mergeCell ref="B4:D4"/>
    <mergeCell ref="E4:P4"/>
    <mergeCell ref="B5:D5"/>
    <mergeCell ref="E5:P5"/>
  </mergeCells>
  <dataValidations count="1">
    <dataValidation type="list" allowBlank="1" showInputMessage="1" showErrorMessage="1" sqref="C115:Q115 C113:Q113 C111:Q111 C97:Q97 C95:Q95 C93:Q93 C77:Q77 C106:Q106 C75:Q75 C61:Q61 C59:Q59 C57:Q57 C43:Q43 C41:Q41 C39:Q39 C25:Q25 C23:Q23 C21:Q21 C15:Q15 C17:Q17 C13:Q13 C30:Q30 C32:Q32 C34:Q34 C48:Q48 C50:Q50 C52:Q52 C66:Q66 C68:Q68 C70:Q70 C84:Q84 C86:Q86 C88:Q88 C102:Q102 C104:Q104 C79:Q79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B1:U132"/>
  <sheetViews>
    <sheetView showGridLines="0" topLeftCell="A59" zoomScaleNormal="100" workbookViewId="0">
      <selection activeCell="I81" sqref="I81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72" t="s">
        <v>77</v>
      </c>
      <c r="C1" s="72"/>
      <c r="D1" s="72"/>
      <c r="E1" s="72"/>
      <c r="F1" s="72"/>
      <c r="G1" s="72"/>
    </row>
    <row r="2" spans="2:21" ht="15.75">
      <c r="B2" s="73" t="s">
        <v>78</v>
      </c>
      <c r="C2" s="73"/>
      <c r="D2" s="73"/>
      <c r="E2" s="73"/>
      <c r="F2" s="73"/>
    </row>
    <row r="3" spans="2:21">
      <c r="R3" s="33" t="s">
        <v>0</v>
      </c>
      <c r="S3" s="3"/>
      <c r="T3" s="3"/>
      <c r="U3" s="34"/>
    </row>
    <row r="4" spans="2:21">
      <c r="B4" s="74" t="s">
        <v>1</v>
      </c>
      <c r="C4" s="75"/>
      <c r="D4" s="7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8"/>
      <c r="R4" s="38" t="str">
        <f>C119</f>
        <v>Ausencia injustificada</v>
      </c>
      <c r="S4" s="39" t="str">
        <f>B119</f>
        <v>AI</v>
      </c>
      <c r="T4" s="43" t="s">
        <v>4</v>
      </c>
      <c r="U4" s="39" t="s">
        <v>5</v>
      </c>
    </row>
    <row r="5" spans="2:21">
      <c r="B5" s="67" t="s">
        <v>6</v>
      </c>
      <c r="C5" s="68"/>
      <c r="D5" s="69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1"/>
      <c r="R5" s="36" t="str">
        <f>C120</f>
        <v>Lesion</v>
      </c>
      <c r="S5" s="40" t="str">
        <f>B120</f>
        <v>L</v>
      </c>
      <c r="T5" s="44" t="s">
        <v>9</v>
      </c>
      <c r="U5" s="40" t="s">
        <v>10</v>
      </c>
    </row>
    <row r="6" spans="2:21">
      <c r="B6" s="67" t="s">
        <v>11</v>
      </c>
      <c r="C6" s="68"/>
      <c r="D6" s="69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1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67" t="s">
        <v>16</v>
      </c>
      <c r="C7" s="68"/>
      <c r="D7" s="69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1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67" t="s">
        <v>21</v>
      </c>
      <c r="C8" s="68"/>
      <c r="D8" s="69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1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62" t="s">
        <v>26</v>
      </c>
      <c r="C9" s="63"/>
      <c r="D9" s="64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/>
      <c r="R9" s="37" t="s">
        <v>27</v>
      </c>
      <c r="S9" s="42" t="s">
        <v>28</v>
      </c>
      <c r="T9" s="45" t="str">
        <f>C130</f>
        <v>Asistencia</v>
      </c>
      <c r="U9" s="42" t="str">
        <f>B130</f>
        <v>AS</v>
      </c>
    </row>
    <row r="11" spans="2:21" s="4" customFormat="1">
      <c r="B11" s="58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59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5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59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5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59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60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58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59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5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59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5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59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60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58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59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5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59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5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59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60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58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59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5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59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5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59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60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58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59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5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59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5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59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60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58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59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5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59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5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59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60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58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59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5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59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5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59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60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58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59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2</v>
      </c>
      <c r="T74" s="43" t="str">
        <f>C126</f>
        <v>Día sin trabajo</v>
      </c>
      <c r="U74" s="39">
        <f>N126</f>
        <v>0</v>
      </c>
    </row>
    <row r="75" spans="2:21">
      <c r="B75" s="5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59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59"/>
      <c r="C77" s="10"/>
      <c r="D77" s="10"/>
      <c r="E77" s="10"/>
      <c r="F77" s="10"/>
      <c r="G77" s="10" t="s">
        <v>92</v>
      </c>
      <c r="H77" s="10" t="s">
        <v>92</v>
      </c>
      <c r="I77" s="85"/>
      <c r="J77" s="85"/>
      <c r="K77" s="10" t="s">
        <v>92</v>
      </c>
      <c r="L77" s="10" t="s">
        <v>92</v>
      </c>
      <c r="M77" s="10" t="s">
        <v>92</v>
      </c>
      <c r="N77" s="10" t="s">
        <v>84</v>
      </c>
      <c r="O77" s="10" t="s">
        <v>84</v>
      </c>
      <c r="P77" s="85"/>
      <c r="Q77" s="1"/>
      <c r="R77" s="36" t="str">
        <f t="shared" si="14"/>
        <v>Festividad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59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60"/>
      <c r="C79" s="85"/>
      <c r="D79" s="14"/>
      <c r="E79" s="14"/>
      <c r="F79" s="14"/>
      <c r="G79" s="14"/>
      <c r="H79" s="14"/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Asistencia</v>
      </c>
      <c r="U79" s="42">
        <f>N130</f>
        <v>5</v>
      </c>
    </row>
    <row r="82" spans="2:21" ht="12.75" customHeight="1">
      <c r="B82" s="58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59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5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48"/>
      <c r="Q84" s="8"/>
      <c r="R84" s="36" t="str">
        <f t="shared" si="16"/>
        <v>Lesion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59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5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49"/>
      <c r="Q86" s="1"/>
      <c r="R86" s="36" t="str">
        <f t="shared" si="16"/>
        <v>Festividad</v>
      </c>
      <c r="S86" s="40">
        <f t="shared" si="17"/>
        <v>0</v>
      </c>
      <c r="T86" s="44" t="str">
        <f>C125</f>
        <v>Permiso sin sueldo</v>
      </c>
      <c r="U86" s="40">
        <f>O125</f>
        <v>0</v>
      </c>
    </row>
    <row r="87" spans="2:21">
      <c r="B87" s="59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60"/>
      <c r="C88" s="14"/>
      <c r="D88" s="14"/>
      <c r="E88" s="14"/>
      <c r="F88" s="14"/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Asistencia</v>
      </c>
      <c r="U88" s="42">
        <f>O130</f>
        <v>0</v>
      </c>
    </row>
    <row r="91" spans="2:21" ht="12.75" customHeight="1">
      <c r="B91" s="58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59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5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59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5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59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60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58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59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5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59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5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59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60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58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59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5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59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5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59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60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61" t="s">
        <v>59</v>
      </c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">
        <v>84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2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2</v>
      </c>
    </row>
    <row r="120" spans="2:21">
      <c r="B120" s="13" t="s">
        <v>32</v>
      </c>
      <c r="C120" t="s">
        <v>82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57" t="s">
        <v>83</v>
      </c>
      <c r="C121" s="55" t="s">
        <v>81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0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0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1</v>
      </c>
      <c r="R124" s="20">
        <f t="shared" si="34"/>
        <v>0</v>
      </c>
      <c r="S124" s="25"/>
      <c r="T124" s="23">
        <f t="shared" si="35"/>
        <v>1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">
        <v>92</v>
      </c>
      <c r="C130" t="s">
        <v>93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5</v>
      </c>
      <c r="O130" s="20">
        <f t="shared" si="32"/>
        <v>0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5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7</v>
      </c>
      <c r="O132" s="20">
        <f t="shared" si="37"/>
        <v>0</v>
      </c>
      <c r="P132" s="20">
        <f t="shared" si="37"/>
        <v>0</v>
      </c>
      <c r="Q132" s="20">
        <f t="shared" si="37"/>
        <v>1</v>
      </c>
      <c r="R132" s="20">
        <f t="shared" si="37"/>
        <v>0</v>
      </c>
      <c r="T132" s="23">
        <f>SUM(T119:T130)</f>
        <v>8</v>
      </c>
    </row>
  </sheetData>
  <mergeCells count="27"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  <mergeCell ref="B9:D9"/>
    <mergeCell ref="E9:P9"/>
    <mergeCell ref="B11:B17"/>
    <mergeCell ref="B19:B25"/>
    <mergeCell ref="B28:B34"/>
    <mergeCell ref="B37:B43"/>
    <mergeCell ref="B6:D6"/>
    <mergeCell ref="E6:P6"/>
    <mergeCell ref="B7:D7"/>
    <mergeCell ref="E7:P7"/>
    <mergeCell ref="B8:D8"/>
    <mergeCell ref="E8:P8"/>
    <mergeCell ref="B1:G1"/>
    <mergeCell ref="B2:F2"/>
    <mergeCell ref="B4:D4"/>
    <mergeCell ref="E4:P4"/>
    <mergeCell ref="B5:D5"/>
    <mergeCell ref="E5:P5"/>
  </mergeCells>
  <dataValidations count="1">
    <dataValidation type="list" allowBlank="1" showInputMessage="1" showErrorMessage="1" sqref="C115:Q115 C113:Q113 C111:Q111 C97:Q97 C95:Q95 C93:Q93 C77:Q77 C106:Q106 C75:Q75 C61:Q61 C59:Q59 C57:Q57 C43:Q43 C41:Q41 C39:Q39 C25:Q25 C23:Q23 C21:Q21 C15:Q15 C17:Q17 C13:Q13 C30:Q30 C32:Q32 C34:Q34 C48:Q48 C50:Q50 C52:Q52 C66:Q66 C68:Q68 C70:Q70 C84:Q84 C86:Q86 C88:Q88 C102:Q102 C104:Q104 C79:Q79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U132"/>
  <sheetViews>
    <sheetView showGridLines="0" zoomScaleNormal="100" workbookViewId="0">
      <selection activeCell="R3" sqref="R3:U9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72" t="s">
        <v>77</v>
      </c>
      <c r="C1" s="72"/>
      <c r="D1" s="72"/>
      <c r="E1" s="72"/>
      <c r="F1" s="72"/>
      <c r="G1" s="72"/>
    </row>
    <row r="2" spans="2:21" ht="15.75">
      <c r="B2" s="73" t="s">
        <v>78</v>
      </c>
      <c r="C2" s="73"/>
      <c r="D2" s="73"/>
      <c r="E2" s="73"/>
      <c r="F2" s="73"/>
    </row>
    <row r="3" spans="2:21">
      <c r="R3" s="33" t="s">
        <v>0</v>
      </c>
      <c r="S3" s="3"/>
      <c r="T3" s="3"/>
      <c r="U3" s="34"/>
    </row>
    <row r="4" spans="2:21">
      <c r="B4" s="74" t="s">
        <v>1</v>
      </c>
      <c r="C4" s="75"/>
      <c r="D4" s="76"/>
      <c r="E4" s="80" t="s">
        <v>80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8"/>
      <c r="R4" s="38" t="str">
        <f>C119</f>
        <v>Ausencia injustificada</v>
      </c>
      <c r="S4" s="39" t="str">
        <f>B119</f>
        <v>AI</v>
      </c>
      <c r="T4" s="43" t="s">
        <v>4</v>
      </c>
      <c r="U4" s="39" t="s">
        <v>5</v>
      </c>
    </row>
    <row r="5" spans="2:21">
      <c r="B5" s="67" t="s">
        <v>6</v>
      </c>
      <c r="C5" s="68"/>
      <c r="D5" s="69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1"/>
      <c r="R5" s="36" t="str">
        <f>C120</f>
        <v>Lesion</v>
      </c>
      <c r="S5" s="40" t="str">
        <f>B120</f>
        <v>L</v>
      </c>
      <c r="T5" s="44" t="s">
        <v>9</v>
      </c>
      <c r="U5" s="40" t="s">
        <v>10</v>
      </c>
    </row>
    <row r="6" spans="2:21">
      <c r="B6" s="67" t="s">
        <v>11</v>
      </c>
      <c r="C6" s="68"/>
      <c r="D6" s="69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1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67" t="s">
        <v>16</v>
      </c>
      <c r="C7" s="68"/>
      <c r="D7" s="69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1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67" t="s">
        <v>21</v>
      </c>
      <c r="C8" s="68"/>
      <c r="D8" s="69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1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62" t="s">
        <v>26</v>
      </c>
      <c r="C9" s="63"/>
      <c r="D9" s="64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/>
      <c r="R9" s="37" t="s">
        <v>27</v>
      </c>
      <c r="S9" s="42" t="s">
        <v>28</v>
      </c>
      <c r="T9" s="45" t="str">
        <f>C130</f>
        <v>Asistencia</v>
      </c>
      <c r="U9" s="42" t="str">
        <f>B130</f>
        <v>AS</v>
      </c>
    </row>
    <row r="11" spans="2:21" s="4" customFormat="1">
      <c r="B11" s="58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59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5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59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5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59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60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58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59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5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59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5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59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60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58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59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5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59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5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59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60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58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59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5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59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5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59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60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58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59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5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59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5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59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60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58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59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5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59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5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59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60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58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59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5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59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5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59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60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58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59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5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59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59"/>
      <c r="C77" s="10"/>
      <c r="D77" s="10"/>
      <c r="E77" s="10"/>
      <c r="F77" s="10"/>
      <c r="G77" s="10" t="s">
        <v>25</v>
      </c>
      <c r="H77" s="10" t="s">
        <v>25</v>
      </c>
      <c r="I77" s="82"/>
      <c r="J77" s="82"/>
      <c r="K77" s="10" t="s">
        <v>25</v>
      </c>
      <c r="L77" s="10" t="s">
        <v>92</v>
      </c>
      <c r="M77" s="10" t="s">
        <v>84</v>
      </c>
      <c r="N77" s="10" t="s">
        <v>92</v>
      </c>
      <c r="O77" s="10" t="s">
        <v>92</v>
      </c>
      <c r="P77" s="86"/>
      <c r="Q77" s="1"/>
      <c r="R77" s="36" t="str">
        <f t="shared" si="14"/>
        <v>Festividad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59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3</v>
      </c>
    </row>
    <row r="79" spans="2:21">
      <c r="B79" s="60"/>
      <c r="C79" s="87"/>
      <c r="D79" s="14"/>
      <c r="E79" s="14"/>
      <c r="F79" s="14"/>
      <c r="G79" s="14"/>
      <c r="H79" s="14"/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Asistencia</v>
      </c>
      <c r="U79" s="42">
        <f>N130</f>
        <v>3</v>
      </c>
    </row>
    <row r="82" spans="2:21" ht="12.75" customHeight="1">
      <c r="B82" s="58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59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5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48"/>
      <c r="Q84" s="8"/>
      <c r="R84" s="36" t="str">
        <f t="shared" si="16"/>
        <v>Lesion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59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5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49"/>
      <c r="Q86" s="1"/>
      <c r="R86" s="36" t="str">
        <f t="shared" si="16"/>
        <v>Festividad</v>
      </c>
      <c r="S86" s="40">
        <f t="shared" si="17"/>
        <v>0</v>
      </c>
      <c r="T86" s="44" t="str">
        <f>C125</f>
        <v>Permiso sin sueldo</v>
      </c>
      <c r="U86" s="40">
        <f>O125</f>
        <v>0</v>
      </c>
    </row>
    <row r="87" spans="2:21">
      <c r="B87" s="59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60"/>
      <c r="C88" s="14"/>
      <c r="D88" s="14"/>
      <c r="E88" s="14"/>
      <c r="F88" s="14"/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Asistencia</v>
      </c>
      <c r="U88" s="42">
        <f>O130</f>
        <v>0</v>
      </c>
    </row>
    <row r="91" spans="2:21" ht="12.75" customHeight="1">
      <c r="B91" s="58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59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5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59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5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59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60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58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59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5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59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5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59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60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58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59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5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59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5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59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60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61" t="s">
        <v>59</v>
      </c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">
        <v>84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v>0</v>
      </c>
      <c r="O119" s="20">
        <f t="shared" ref="O119:O130" si="31">COUNTIF(September,$B119)</f>
        <v>0</v>
      </c>
      <c r="P119" s="20">
        <f t="shared" ref="P119:P130" si="32">COUNTIF(October,$B119)</f>
        <v>0</v>
      </c>
      <c r="Q119" s="20">
        <f>COUNTIF(November,$B119)</f>
        <v>0</v>
      </c>
      <c r="R119" s="20">
        <f t="shared" ref="R119:R130" si="33">COUNTIF(December,$B119)</f>
        <v>0</v>
      </c>
      <c r="S119" s="25"/>
      <c r="T119" s="23">
        <f t="shared" ref="T119:T130" si="34">SUM(G119:R119)</f>
        <v>0</v>
      </c>
    </row>
    <row r="120" spans="2:21">
      <c r="B120" s="13" t="s">
        <v>32</v>
      </c>
      <c r="C120" t="s">
        <v>82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ref="N119:N130" si="35">COUNTIF(August,$B120)</f>
        <v>0</v>
      </c>
      <c r="O120" s="20">
        <f t="shared" si="31"/>
        <v>0</v>
      </c>
      <c r="P120" s="20">
        <f t="shared" si="32"/>
        <v>0</v>
      </c>
      <c r="Q120" s="20">
        <f>COUNTIF(November,$B120)</f>
        <v>0</v>
      </c>
      <c r="R120" s="20">
        <f t="shared" si="33"/>
        <v>0</v>
      </c>
      <c r="S120" s="25"/>
      <c r="T120" s="23">
        <f t="shared" si="34"/>
        <v>0</v>
      </c>
    </row>
    <row r="121" spans="2:21">
      <c r="B121" s="57" t="s">
        <v>83</v>
      </c>
      <c r="C121" s="55" t="s">
        <v>81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5"/>
        <v>0</v>
      </c>
      <c r="O121" s="20">
        <f t="shared" si="31"/>
        <v>0</v>
      </c>
      <c r="P121" s="20">
        <f t="shared" si="32"/>
        <v>0</v>
      </c>
      <c r="Q121" s="20">
        <f>COUNTIF(November,$B121)</f>
        <v>0</v>
      </c>
      <c r="R121" s="20">
        <f t="shared" si="33"/>
        <v>0</v>
      </c>
      <c r="S121" s="25"/>
      <c r="T121" s="23">
        <f t="shared" si="34"/>
        <v>0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5"/>
        <v>0</v>
      </c>
      <c r="O122" s="20">
        <f t="shared" si="31"/>
        <v>0</v>
      </c>
      <c r="P122" s="20">
        <f t="shared" si="32"/>
        <v>0</v>
      </c>
      <c r="Q122" s="20">
        <f>COUNTIF(November,$B122)</f>
        <v>0</v>
      </c>
      <c r="R122" s="20">
        <f t="shared" si="33"/>
        <v>0</v>
      </c>
      <c r="S122" s="25"/>
      <c r="T122" s="23">
        <f t="shared" si="34"/>
        <v>0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5"/>
        <v>0</v>
      </c>
      <c r="O123" s="20">
        <f t="shared" si="31"/>
        <v>0</v>
      </c>
      <c r="P123" s="20">
        <f t="shared" si="32"/>
        <v>0</v>
      </c>
      <c r="Q123" s="20">
        <f>COUNTIF(November,$B123)</f>
        <v>0</v>
      </c>
      <c r="R123" s="20">
        <f t="shared" si="33"/>
        <v>0</v>
      </c>
      <c r="S123" s="25"/>
      <c r="T123" s="23">
        <f t="shared" si="34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5"/>
        <v>0</v>
      </c>
      <c r="O124" s="20">
        <f t="shared" si="31"/>
        <v>0</v>
      </c>
      <c r="P124" s="20">
        <f t="shared" si="32"/>
        <v>0</v>
      </c>
      <c r="Q124" s="20">
        <v>0</v>
      </c>
      <c r="R124" s="20">
        <f t="shared" si="33"/>
        <v>0</v>
      </c>
      <c r="S124" s="25"/>
      <c r="T124" s="23">
        <f t="shared" si="34"/>
        <v>0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5"/>
        <v>0</v>
      </c>
      <c r="O125" s="20">
        <f t="shared" si="31"/>
        <v>0</v>
      </c>
      <c r="P125" s="20">
        <f t="shared" si="32"/>
        <v>0</v>
      </c>
      <c r="Q125" s="20">
        <f t="shared" ref="Q125:Q130" si="36">COUNTIF(November,$B125)</f>
        <v>0</v>
      </c>
      <c r="R125" s="20">
        <f t="shared" si="33"/>
        <v>0</v>
      </c>
      <c r="S125" s="25"/>
      <c r="T125" s="23">
        <f t="shared" si="34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5"/>
        <v>0</v>
      </c>
      <c r="O126" s="20">
        <f t="shared" si="31"/>
        <v>0</v>
      </c>
      <c r="P126" s="20">
        <f t="shared" si="32"/>
        <v>0</v>
      </c>
      <c r="Q126" s="20">
        <f t="shared" si="36"/>
        <v>0</v>
      </c>
      <c r="R126" s="20">
        <f t="shared" si="33"/>
        <v>0</v>
      </c>
      <c r="S126" s="25"/>
      <c r="T126" s="23">
        <f t="shared" si="34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5"/>
        <v>0</v>
      </c>
      <c r="O127" s="20">
        <f t="shared" si="31"/>
        <v>0</v>
      </c>
      <c r="P127" s="20">
        <f t="shared" si="32"/>
        <v>0</v>
      </c>
      <c r="Q127" s="20">
        <f t="shared" si="36"/>
        <v>0</v>
      </c>
      <c r="R127" s="20">
        <f t="shared" si="33"/>
        <v>0</v>
      </c>
      <c r="S127" s="25"/>
      <c r="T127" s="23">
        <f t="shared" si="34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5"/>
        <v>0</v>
      </c>
      <c r="O128" s="20">
        <f t="shared" si="31"/>
        <v>0</v>
      </c>
      <c r="P128" s="20">
        <f t="shared" si="32"/>
        <v>0</v>
      </c>
      <c r="Q128" s="20">
        <f t="shared" si="36"/>
        <v>0</v>
      </c>
      <c r="R128" s="20">
        <f t="shared" si="33"/>
        <v>0</v>
      </c>
      <c r="S128" s="25"/>
      <c r="T128" s="23">
        <f t="shared" si="34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5"/>
        <v>3</v>
      </c>
      <c r="O129" s="20">
        <f t="shared" si="31"/>
        <v>0</v>
      </c>
      <c r="P129" s="20">
        <f t="shared" si="32"/>
        <v>0</v>
      </c>
      <c r="Q129" s="20">
        <f t="shared" si="36"/>
        <v>0</v>
      </c>
      <c r="R129" s="20">
        <f t="shared" si="33"/>
        <v>0</v>
      </c>
      <c r="S129" s="25"/>
      <c r="T129" s="23">
        <f t="shared" si="34"/>
        <v>3</v>
      </c>
    </row>
    <row r="130" spans="2:20">
      <c r="B130" s="13" t="s">
        <v>92</v>
      </c>
      <c r="C130" t="s">
        <v>93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5"/>
        <v>3</v>
      </c>
      <c r="O130" s="20">
        <f t="shared" si="31"/>
        <v>0</v>
      </c>
      <c r="P130" s="20">
        <f t="shared" si="32"/>
        <v>0</v>
      </c>
      <c r="Q130" s="20">
        <f t="shared" si="36"/>
        <v>0</v>
      </c>
      <c r="R130" s="20">
        <f t="shared" si="33"/>
        <v>0</v>
      </c>
      <c r="S130" s="25"/>
      <c r="T130" s="23">
        <f t="shared" si="34"/>
        <v>3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6</v>
      </c>
      <c r="O132" s="20">
        <f t="shared" si="37"/>
        <v>0</v>
      </c>
      <c r="P132" s="20">
        <f t="shared" si="37"/>
        <v>0</v>
      </c>
      <c r="Q132" s="20">
        <f t="shared" si="37"/>
        <v>0</v>
      </c>
      <c r="R132" s="20">
        <f t="shared" si="37"/>
        <v>0</v>
      </c>
      <c r="T132" s="23">
        <f>SUM(T119:T130)</f>
        <v>6</v>
      </c>
    </row>
  </sheetData>
  <mergeCells count="27">
    <mergeCell ref="B1:G1"/>
    <mergeCell ref="B2:F2"/>
    <mergeCell ref="B4:D4"/>
    <mergeCell ref="E4:P4"/>
    <mergeCell ref="B5:D5"/>
    <mergeCell ref="E5:P5"/>
    <mergeCell ref="B37:B43"/>
    <mergeCell ref="B6:D6"/>
    <mergeCell ref="E6:P6"/>
    <mergeCell ref="B7:D7"/>
    <mergeCell ref="E7:P7"/>
    <mergeCell ref="B8:D8"/>
    <mergeCell ref="E8:P8"/>
    <mergeCell ref="B9:D9"/>
    <mergeCell ref="E9:P9"/>
    <mergeCell ref="B11:B17"/>
    <mergeCell ref="B19:B25"/>
    <mergeCell ref="B28:B34"/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</mergeCells>
  <dataValidations count="1">
    <dataValidation type="list" allowBlank="1" showInputMessage="1" showErrorMessage="1" sqref="C115:Q115 C113:Q113 C111:Q111 C97:Q97 C95:Q95 C93:Q93 C79:Q79 C77:Q77 C75:Q75 C61:Q61 C59:Q59 C57:Q57 C43:Q43 C41:Q41 C39:Q39 C25:Q25 C23:Q23 C21:Q21 C15:Q15 C17:Q17 C13:Q13 C30:Q30 C32:Q32 C34:Q34 C48:Q48 C50:Q50 C52:Q52 C66:Q66 C68:Q68 C70:Q70 C84:Q84 C86:Q86 C88:Q88 C102:Q102 C104:Q104 C106:Q106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B1:U132"/>
  <sheetViews>
    <sheetView showGridLines="0" topLeftCell="A117" zoomScaleNormal="100" workbookViewId="0">
      <selection activeCell="B119" sqref="B119:E130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72" t="s">
        <v>77</v>
      </c>
      <c r="C1" s="72"/>
      <c r="D1" s="72"/>
      <c r="E1" s="72"/>
      <c r="F1" s="72"/>
      <c r="G1" s="72"/>
    </row>
    <row r="2" spans="2:21" ht="15.75">
      <c r="B2" s="73" t="s">
        <v>78</v>
      </c>
      <c r="C2" s="73"/>
      <c r="D2" s="73"/>
      <c r="E2" s="73"/>
      <c r="F2" s="73"/>
    </row>
    <row r="3" spans="2:21">
      <c r="R3" s="33" t="s">
        <v>0</v>
      </c>
      <c r="S3" s="3"/>
      <c r="T3" s="3"/>
      <c r="U3" s="34"/>
    </row>
    <row r="4" spans="2:21">
      <c r="B4" s="74" t="s">
        <v>1</v>
      </c>
      <c r="C4" s="75"/>
      <c r="D4" s="7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8"/>
      <c r="R4" s="38" t="str">
        <f>C119</f>
        <v>Ausencia injustificada</v>
      </c>
      <c r="S4" s="39" t="str">
        <f>B119</f>
        <v>AI</v>
      </c>
      <c r="T4" s="43" t="s">
        <v>4</v>
      </c>
      <c r="U4" s="39" t="s">
        <v>5</v>
      </c>
    </row>
    <row r="5" spans="2:21">
      <c r="B5" s="67" t="s">
        <v>6</v>
      </c>
      <c r="C5" s="68"/>
      <c r="D5" s="69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1"/>
      <c r="R5" s="36" t="str">
        <f>C120</f>
        <v>Lesion</v>
      </c>
      <c r="S5" s="40" t="str">
        <f>B120</f>
        <v>L</v>
      </c>
      <c r="T5" s="44" t="s">
        <v>9</v>
      </c>
      <c r="U5" s="40" t="s">
        <v>10</v>
      </c>
    </row>
    <row r="6" spans="2:21">
      <c r="B6" s="67" t="s">
        <v>11</v>
      </c>
      <c r="C6" s="68"/>
      <c r="D6" s="69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1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67" t="s">
        <v>16</v>
      </c>
      <c r="C7" s="68"/>
      <c r="D7" s="69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1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67" t="s">
        <v>21</v>
      </c>
      <c r="C8" s="68"/>
      <c r="D8" s="69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1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62" t="s">
        <v>26</v>
      </c>
      <c r="C9" s="63"/>
      <c r="D9" s="64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/>
      <c r="R9" s="37" t="s">
        <v>27</v>
      </c>
      <c r="S9" s="42" t="s">
        <v>28</v>
      </c>
      <c r="T9" s="45" t="str">
        <f>C130</f>
        <v>Asistencia</v>
      </c>
      <c r="U9" s="42" t="str">
        <f>B130</f>
        <v>AS</v>
      </c>
    </row>
    <row r="11" spans="2:21" s="4" customFormat="1">
      <c r="B11" s="58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59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5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59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5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59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60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58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59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5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59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5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59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60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58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59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5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59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5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59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60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58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59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5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59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5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59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60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58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59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5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59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5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59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60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58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59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5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59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5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59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60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58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59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5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59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5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59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60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58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59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5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59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59"/>
      <c r="C77" s="10"/>
      <c r="D77" s="10"/>
      <c r="E77" s="10"/>
      <c r="F77" s="10"/>
      <c r="G77" s="10" t="s">
        <v>92</v>
      </c>
      <c r="H77" s="10" t="s">
        <v>92</v>
      </c>
      <c r="I77" s="90"/>
      <c r="J77" s="90"/>
      <c r="K77" s="10" t="s">
        <v>92</v>
      </c>
      <c r="L77" s="10" t="s">
        <v>92</v>
      </c>
      <c r="M77" s="10" t="s">
        <v>92</v>
      </c>
      <c r="N77" s="10" t="s">
        <v>92</v>
      </c>
      <c r="O77" s="10" t="s">
        <v>92</v>
      </c>
      <c r="P77" s="90"/>
      <c r="Q77" s="1"/>
      <c r="R77" s="36" t="str">
        <f t="shared" si="14"/>
        <v>Festividad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59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60"/>
      <c r="C79" s="14"/>
      <c r="D79" s="14"/>
      <c r="E79" s="14"/>
      <c r="F79" s="14"/>
      <c r="G79" s="14"/>
      <c r="H79" s="14"/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Asistencia</v>
      </c>
      <c r="U79" s="42">
        <f>N130</f>
        <v>7</v>
      </c>
    </row>
    <row r="82" spans="2:21" ht="12.75" customHeight="1">
      <c r="B82" s="58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59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5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48"/>
      <c r="Q84" s="8"/>
      <c r="R84" s="36" t="str">
        <f t="shared" si="16"/>
        <v>Lesion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59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5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49"/>
      <c r="Q86" s="1"/>
      <c r="R86" s="36" t="str">
        <f t="shared" si="16"/>
        <v>Festividad</v>
      </c>
      <c r="S86" s="40">
        <f t="shared" si="17"/>
        <v>0</v>
      </c>
      <c r="T86" s="44" t="str">
        <f>C125</f>
        <v>Permiso sin sueldo</v>
      </c>
      <c r="U86" s="40">
        <f>O125</f>
        <v>0</v>
      </c>
    </row>
    <row r="87" spans="2:21">
      <c r="B87" s="59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60"/>
      <c r="C88" s="14"/>
      <c r="D88" s="14"/>
      <c r="E88" s="14"/>
      <c r="F88" s="14"/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Asistencia</v>
      </c>
      <c r="U88" s="42">
        <f>O130</f>
        <v>0</v>
      </c>
    </row>
    <row r="91" spans="2:21" ht="12.75" customHeight="1">
      <c r="B91" s="58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59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5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59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5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59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60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58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59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5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59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5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59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60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58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59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5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59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5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59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60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61" t="s">
        <v>59</v>
      </c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">
        <v>84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0</v>
      </c>
    </row>
    <row r="120" spans="2:21">
      <c r="B120" s="13" t="s">
        <v>32</v>
      </c>
      <c r="C120" t="s">
        <v>82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57" t="s">
        <v>83</v>
      </c>
      <c r="C121" s="55" t="s">
        <v>81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0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0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1</v>
      </c>
      <c r="R124" s="20">
        <f t="shared" si="34"/>
        <v>0</v>
      </c>
      <c r="S124" s="25"/>
      <c r="T124" s="23">
        <f t="shared" si="35"/>
        <v>1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">
        <v>92</v>
      </c>
      <c r="C130" t="s">
        <v>93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7</v>
      </c>
      <c r="O130" s="20">
        <f t="shared" si="32"/>
        <v>0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7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7</v>
      </c>
      <c r="O132" s="20">
        <f t="shared" si="37"/>
        <v>0</v>
      </c>
      <c r="P132" s="20">
        <f t="shared" si="37"/>
        <v>0</v>
      </c>
      <c r="Q132" s="20">
        <f t="shared" si="37"/>
        <v>1</v>
      </c>
      <c r="R132" s="20">
        <f t="shared" si="37"/>
        <v>0</v>
      </c>
      <c r="T132" s="23">
        <f>SUM(T119:T130)</f>
        <v>8</v>
      </c>
    </row>
  </sheetData>
  <mergeCells count="27"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  <mergeCell ref="B9:D9"/>
    <mergeCell ref="E9:P9"/>
    <mergeCell ref="B11:B17"/>
    <mergeCell ref="B19:B25"/>
    <mergeCell ref="B28:B34"/>
    <mergeCell ref="B37:B43"/>
    <mergeCell ref="B6:D6"/>
    <mergeCell ref="E6:P6"/>
    <mergeCell ref="B7:D7"/>
    <mergeCell ref="E7:P7"/>
    <mergeCell ref="B8:D8"/>
    <mergeCell ref="E8:P8"/>
    <mergeCell ref="B1:G1"/>
    <mergeCell ref="B2:F2"/>
    <mergeCell ref="B4:D4"/>
    <mergeCell ref="E4:P4"/>
    <mergeCell ref="B5:D5"/>
    <mergeCell ref="E5:P5"/>
  </mergeCells>
  <dataValidations count="1">
    <dataValidation type="list" allowBlank="1" showInputMessage="1" showErrorMessage="1" sqref="C115:Q115 C113:Q113 C111:Q111 C97:Q97 C95:Q95 C93:Q93 C79:Q79 C106:Q106 C75:Q75 C61:Q61 C59:Q59 C57:Q57 C43:Q43 C41:Q41 C39:Q39 C25:Q25 C23:Q23 C21:Q21 C15:Q15 C17:Q17 C13:Q13 C30:Q30 C32:Q32 C34:Q34 C48:Q48 C50:Q50 C52:Q52 C66:Q66 C68:Q68 C70:Q70 C84:Q84 C86:Q86 C88:Q88 C102:Q102 C104:Q104 C77:Q77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dimension ref="B1:U132"/>
  <sheetViews>
    <sheetView showGridLines="0" topLeftCell="A64" zoomScaleNormal="100" workbookViewId="0">
      <selection activeCell="Q125" sqref="Q125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72" t="s">
        <v>77</v>
      </c>
      <c r="C1" s="72"/>
      <c r="D1" s="72"/>
      <c r="E1" s="72"/>
      <c r="F1" s="72"/>
      <c r="G1" s="72"/>
    </row>
    <row r="2" spans="2:21" ht="15.75">
      <c r="B2" s="73" t="s">
        <v>78</v>
      </c>
      <c r="C2" s="73"/>
      <c r="D2" s="73"/>
      <c r="E2" s="73"/>
      <c r="F2" s="73"/>
    </row>
    <row r="3" spans="2:21">
      <c r="R3" s="33" t="s">
        <v>0</v>
      </c>
      <c r="S3" s="3"/>
      <c r="T3" s="3"/>
      <c r="U3" s="34"/>
    </row>
    <row r="4" spans="2:21">
      <c r="B4" s="74" t="s">
        <v>1</v>
      </c>
      <c r="C4" s="75"/>
      <c r="D4" s="76"/>
      <c r="E4" s="80" t="s">
        <v>79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8"/>
      <c r="R4" s="38" t="str">
        <f>C119</f>
        <v>Ausencia injustificada</v>
      </c>
      <c r="S4" s="39" t="str">
        <f>B119</f>
        <v>AI</v>
      </c>
      <c r="T4" s="43" t="s">
        <v>4</v>
      </c>
      <c r="U4" s="39" t="s">
        <v>5</v>
      </c>
    </row>
    <row r="5" spans="2:21">
      <c r="B5" s="67" t="s">
        <v>6</v>
      </c>
      <c r="C5" s="68"/>
      <c r="D5" s="69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1"/>
      <c r="R5" s="36" t="str">
        <f>C120</f>
        <v>Lesion</v>
      </c>
      <c r="S5" s="40" t="str">
        <f>B120</f>
        <v>L</v>
      </c>
      <c r="T5" s="44" t="s">
        <v>9</v>
      </c>
      <c r="U5" s="40" t="s">
        <v>10</v>
      </c>
    </row>
    <row r="6" spans="2:21">
      <c r="B6" s="67" t="s">
        <v>11</v>
      </c>
      <c r="C6" s="68"/>
      <c r="D6" s="69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1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67" t="s">
        <v>16</v>
      </c>
      <c r="C7" s="68"/>
      <c r="D7" s="69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1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67" t="s">
        <v>21</v>
      </c>
      <c r="C8" s="68"/>
      <c r="D8" s="69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1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62" t="s">
        <v>26</v>
      </c>
      <c r="C9" s="63"/>
      <c r="D9" s="64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/>
      <c r="R9" s="37" t="s">
        <v>27</v>
      </c>
      <c r="S9" s="42" t="s">
        <v>28</v>
      </c>
      <c r="T9" s="45" t="str">
        <f>C130</f>
        <v>Asistencia</v>
      </c>
      <c r="U9" s="42" t="str">
        <f>B130</f>
        <v>AS</v>
      </c>
    </row>
    <row r="11" spans="2:21" s="4" customFormat="1">
      <c r="B11" s="58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59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5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59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5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59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60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58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59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5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59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5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59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60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58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59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5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59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5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59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60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58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59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5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59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5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59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60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58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59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5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59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5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59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60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58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59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5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59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5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59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60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58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59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5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59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5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59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60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58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59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5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59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59"/>
      <c r="C77" s="10"/>
      <c r="D77" s="10"/>
      <c r="E77" s="10"/>
      <c r="F77" s="10"/>
      <c r="G77" s="10" t="s">
        <v>92</v>
      </c>
      <c r="H77" s="10" t="s">
        <v>92</v>
      </c>
      <c r="I77" s="90"/>
      <c r="J77" s="90"/>
      <c r="K77" s="10" t="s">
        <v>92</v>
      </c>
      <c r="L77" s="10" t="s">
        <v>92</v>
      </c>
      <c r="M77" s="10" t="s">
        <v>92</v>
      </c>
      <c r="N77" s="10" t="s">
        <v>92</v>
      </c>
      <c r="O77" s="10" t="s">
        <v>92</v>
      </c>
      <c r="P77" s="90"/>
      <c r="Q77" s="1"/>
      <c r="R77" s="36" t="str">
        <f t="shared" si="14"/>
        <v>Festividad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59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60"/>
      <c r="C79" s="14"/>
      <c r="D79" s="14"/>
      <c r="E79" s="14"/>
      <c r="F79" s="14"/>
      <c r="G79" s="14"/>
      <c r="H79" s="14"/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Asistencia</v>
      </c>
      <c r="U79" s="42">
        <f>N130</f>
        <v>7</v>
      </c>
    </row>
    <row r="82" spans="2:21" ht="12.75" customHeight="1">
      <c r="B82" s="58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59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5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48"/>
      <c r="Q84" s="8"/>
      <c r="R84" s="36" t="str">
        <f t="shared" si="16"/>
        <v>Lesion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59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5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49"/>
      <c r="Q86" s="1"/>
      <c r="R86" s="36" t="str">
        <f t="shared" si="16"/>
        <v>Festividad</v>
      </c>
      <c r="S86" s="40">
        <f t="shared" si="17"/>
        <v>0</v>
      </c>
      <c r="T86" s="44" t="str">
        <f>C125</f>
        <v>Permiso sin sueldo</v>
      </c>
      <c r="U86" s="40">
        <f>O125</f>
        <v>0</v>
      </c>
    </row>
    <row r="87" spans="2:21">
      <c r="B87" s="59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60"/>
      <c r="C88" s="14"/>
      <c r="D88" s="14"/>
      <c r="E88" s="14"/>
      <c r="F88" s="14"/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Asistencia</v>
      </c>
      <c r="U88" s="42">
        <f>O130</f>
        <v>0</v>
      </c>
    </row>
    <row r="91" spans="2:21" ht="12.75" customHeight="1">
      <c r="B91" s="58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59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5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59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5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59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60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58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59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6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5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59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5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59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60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f t="shared" si="21"/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58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59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5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59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5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59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60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61" t="s">
        <v>59</v>
      </c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">
        <v>84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0</v>
      </c>
    </row>
    <row r="120" spans="2:21">
      <c r="B120" s="13" t="s">
        <v>32</v>
      </c>
      <c r="C120" t="s">
        <v>82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57" t="s">
        <v>83</v>
      </c>
      <c r="C121" s="55" t="s">
        <v>81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0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0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0</v>
      </c>
      <c r="R124" s="20">
        <f t="shared" si="34"/>
        <v>0</v>
      </c>
      <c r="S124" s="25"/>
      <c r="T124" s="23">
        <f t="shared" si="35"/>
        <v>0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">
        <v>92</v>
      </c>
      <c r="C130" t="s">
        <v>93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7</v>
      </c>
      <c r="O130" s="20">
        <f t="shared" si="32"/>
        <v>0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7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7</v>
      </c>
      <c r="O132" s="20">
        <f t="shared" si="37"/>
        <v>0</v>
      </c>
      <c r="P132" s="20">
        <f t="shared" si="37"/>
        <v>0</v>
      </c>
      <c r="Q132" s="20">
        <f t="shared" si="37"/>
        <v>0</v>
      </c>
      <c r="R132" s="20">
        <f t="shared" si="37"/>
        <v>0</v>
      </c>
      <c r="T132" s="23">
        <f>SUM(T119:T130)</f>
        <v>7</v>
      </c>
    </row>
  </sheetData>
  <mergeCells count="27">
    <mergeCell ref="B1:G1"/>
    <mergeCell ref="B2:F2"/>
    <mergeCell ref="B4:D4"/>
    <mergeCell ref="E4:P4"/>
    <mergeCell ref="B5:D5"/>
    <mergeCell ref="E5:P5"/>
    <mergeCell ref="B37:B43"/>
    <mergeCell ref="B6:D6"/>
    <mergeCell ref="E6:P6"/>
    <mergeCell ref="B7:D7"/>
    <mergeCell ref="E7:P7"/>
    <mergeCell ref="B8:D8"/>
    <mergeCell ref="E8:P8"/>
    <mergeCell ref="B9:D9"/>
    <mergeCell ref="E9:P9"/>
    <mergeCell ref="B11:B17"/>
    <mergeCell ref="B19:B25"/>
    <mergeCell ref="B28:B34"/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</mergeCells>
  <dataValidations count="1">
    <dataValidation type="list" allowBlank="1" showInputMessage="1" showErrorMessage="1" sqref="C115:Q115 C113:Q113 C111:Q111 C97:Q97 C95:Q95 C93:Q93 C79:Q79 C106:Q106 C75:Q75 C61:Q61 C59:Q59 C57:Q57 C43:Q43 C41:Q41 C39:Q39 C25:Q25 C23:Q23 C21:Q21 C15:Q15 C17:Q17 C13:Q13 C30:Q30 C32:Q32 C34:Q34 C48:Q48 C50:Q50 C52:Q52 C66:Q66 C68:Q68 C70:Q70 C84:Q84 C86:Q86 C88:Q88 C102:Q102 C104:Q104 C77:Q77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dimension ref="B1:U132"/>
  <sheetViews>
    <sheetView showGridLines="0" zoomScaleNormal="100" workbookViewId="0">
      <selection activeCell="R3" sqref="R3:U9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72" t="s">
        <v>77</v>
      </c>
      <c r="C1" s="72"/>
      <c r="D1" s="72"/>
      <c r="E1" s="72"/>
      <c r="F1" s="72"/>
      <c r="G1" s="72"/>
    </row>
    <row r="2" spans="2:21" ht="15.75">
      <c r="B2" s="73" t="s">
        <v>78</v>
      </c>
      <c r="C2" s="73"/>
      <c r="D2" s="73"/>
      <c r="E2" s="73"/>
      <c r="F2" s="73"/>
    </row>
    <row r="3" spans="2:21">
      <c r="R3" s="33" t="s">
        <v>0</v>
      </c>
      <c r="S3" s="3"/>
      <c r="T3" s="3"/>
      <c r="U3" s="34"/>
    </row>
    <row r="4" spans="2:21">
      <c r="B4" s="74" t="s">
        <v>1</v>
      </c>
      <c r="C4" s="75"/>
      <c r="D4" s="7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8"/>
      <c r="R4" s="38" t="str">
        <f>C119</f>
        <v>Ausencia injustificada</v>
      </c>
      <c r="S4" s="39" t="str">
        <f>B119</f>
        <v>AI</v>
      </c>
      <c r="T4" s="43" t="s">
        <v>4</v>
      </c>
      <c r="U4" s="39" t="s">
        <v>5</v>
      </c>
    </row>
    <row r="5" spans="2:21">
      <c r="B5" s="67" t="s">
        <v>6</v>
      </c>
      <c r="C5" s="68"/>
      <c r="D5" s="69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1"/>
      <c r="R5" s="36" t="str">
        <f>C120</f>
        <v>Lesion</v>
      </c>
      <c r="S5" s="40" t="str">
        <f>B120</f>
        <v>L</v>
      </c>
      <c r="T5" s="44" t="s">
        <v>9</v>
      </c>
      <c r="U5" s="40" t="s">
        <v>10</v>
      </c>
    </row>
    <row r="6" spans="2:21">
      <c r="B6" s="67" t="s">
        <v>11</v>
      </c>
      <c r="C6" s="68"/>
      <c r="D6" s="69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1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67" t="s">
        <v>16</v>
      </c>
      <c r="C7" s="68"/>
      <c r="D7" s="69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1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67" t="s">
        <v>21</v>
      </c>
      <c r="C8" s="68"/>
      <c r="D8" s="69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1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62" t="s">
        <v>26</v>
      </c>
      <c r="C9" s="63"/>
      <c r="D9" s="64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/>
      <c r="R9" s="37" t="s">
        <v>27</v>
      </c>
      <c r="S9" s="42" t="s">
        <v>28</v>
      </c>
      <c r="T9" s="45" t="str">
        <f>C130</f>
        <v>Asistencia</v>
      </c>
      <c r="U9" s="42" t="str">
        <f>B130</f>
        <v>AS</v>
      </c>
    </row>
    <row r="11" spans="2:21" s="4" customFormat="1">
      <c r="B11" s="58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59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5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59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5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59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60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58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59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5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59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5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59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60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58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59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5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59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5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59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60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58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59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5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59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5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59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60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58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59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5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59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5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59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60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58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59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5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59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5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59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60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58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59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5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59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5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59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60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58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59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5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59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59"/>
      <c r="C77" s="10"/>
      <c r="D77" s="10"/>
      <c r="E77" s="10"/>
      <c r="F77" s="10"/>
      <c r="G77" s="10" t="s">
        <v>92</v>
      </c>
      <c r="H77" s="10" t="s">
        <v>92</v>
      </c>
      <c r="I77" s="90"/>
      <c r="J77" s="90"/>
      <c r="K77" s="10" t="s">
        <v>92</v>
      </c>
      <c r="L77" s="10" t="s">
        <v>92</v>
      </c>
      <c r="M77" s="10" t="s">
        <v>92</v>
      </c>
      <c r="N77" s="10" t="s">
        <v>92</v>
      </c>
      <c r="O77" s="10" t="s">
        <v>92</v>
      </c>
      <c r="P77" s="90"/>
      <c r="Q77" s="1"/>
      <c r="R77" s="36" t="str">
        <f t="shared" si="14"/>
        <v>Festividad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59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60"/>
      <c r="C79" s="90"/>
      <c r="D79" s="14"/>
      <c r="E79" s="14"/>
      <c r="F79" s="14"/>
      <c r="G79" s="14"/>
      <c r="H79" s="14"/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Asistencia</v>
      </c>
      <c r="U79" s="42">
        <f>N130</f>
        <v>7</v>
      </c>
    </row>
    <row r="82" spans="2:21" ht="12.75" customHeight="1">
      <c r="B82" s="58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59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5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48"/>
      <c r="Q84" s="8"/>
      <c r="R84" s="36" t="str">
        <f t="shared" si="16"/>
        <v>Lesion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59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5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49"/>
      <c r="Q86" s="1"/>
      <c r="R86" s="36" t="str">
        <f t="shared" si="16"/>
        <v>Festividad</v>
      </c>
      <c r="S86" s="40">
        <f t="shared" si="17"/>
        <v>0</v>
      </c>
      <c r="T86" s="44" t="str">
        <f>C125</f>
        <v>Permiso sin sueldo</v>
      </c>
      <c r="U86" s="40">
        <f>O125</f>
        <v>0</v>
      </c>
    </row>
    <row r="87" spans="2:21">
      <c r="B87" s="59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60"/>
      <c r="C88" s="14"/>
      <c r="D88" s="14"/>
      <c r="E88" s="14"/>
      <c r="F88" s="14"/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Asistencia</v>
      </c>
      <c r="U88" s="42">
        <f>O130</f>
        <v>0</v>
      </c>
    </row>
    <row r="91" spans="2:21" ht="12.75" customHeight="1">
      <c r="B91" s="58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59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5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59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5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59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60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58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59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5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59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5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59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60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58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59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5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59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5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59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60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61" t="s">
        <v>59</v>
      </c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">
        <v>84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0</v>
      </c>
    </row>
    <row r="120" spans="2:21">
      <c r="B120" s="13" t="s">
        <v>32</v>
      </c>
      <c r="C120" t="s">
        <v>82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57" t="s">
        <v>83</v>
      </c>
      <c r="C121" s="55" t="s">
        <v>81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0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0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1</v>
      </c>
      <c r="R124" s="20">
        <f t="shared" si="34"/>
        <v>0</v>
      </c>
      <c r="S124" s="25"/>
      <c r="T124" s="23">
        <f t="shared" si="35"/>
        <v>1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">
        <v>92</v>
      </c>
      <c r="C130" t="s">
        <v>93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7</v>
      </c>
      <c r="O130" s="20">
        <f t="shared" si="32"/>
        <v>0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7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7</v>
      </c>
      <c r="O132" s="20">
        <f t="shared" si="37"/>
        <v>0</v>
      </c>
      <c r="P132" s="20">
        <f t="shared" si="37"/>
        <v>0</v>
      </c>
      <c r="Q132" s="20">
        <f t="shared" si="37"/>
        <v>1</v>
      </c>
      <c r="R132" s="20">
        <f t="shared" si="37"/>
        <v>0</v>
      </c>
      <c r="T132" s="23">
        <f>SUM(T119:T130)</f>
        <v>8</v>
      </c>
    </row>
  </sheetData>
  <mergeCells count="27"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  <mergeCell ref="B9:D9"/>
    <mergeCell ref="E9:P9"/>
    <mergeCell ref="B11:B17"/>
    <mergeCell ref="B19:B25"/>
    <mergeCell ref="B28:B34"/>
    <mergeCell ref="B37:B43"/>
    <mergeCell ref="B6:D6"/>
    <mergeCell ref="E6:P6"/>
    <mergeCell ref="B7:D7"/>
    <mergeCell ref="E7:P7"/>
    <mergeCell ref="B8:D8"/>
    <mergeCell ref="E8:P8"/>
    <mergeCell ref="B1:G1"/>
    <mergeCell ref="B2:F2"/>
    <mergeCell ref="B4:D4"/>
    <mergeCell ref="E4:P4"/>
    <mergeCell ref="B5:D5"/>
    <mergeCell ref="E5:P5"/>
  </mergeCells>
  <dataValidations count="1">
    <dataValidation type="list" allowBlank="1" showInputMessage="1" showErrorMessage="1" sqref="C115:Q115 C113:Q113 C111:Q111 C97:Q97 C95:Q95 C93:Q93 C77:Q77 C106:Q106 C75:Q75 C61:Q61 C59:Q59 C57:Q57 C43:Q43 C41:Q41 C39:Q39 C25:Q25 C23:Q23 C21:Q21 C15:Q15 C17:Q17 C13:Q13 C30:Q30 C32:Q32 C34:Q34 C48:Q48 C50:Q50 C52:Q52 C66:Q66 C68:Q68 C70:Q70 C84:Q84 C86:Q86 C88:Q88 C102:Q102 C104:Q104 C79:Q79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dimension ref="B1:U132"/>
  <sheetViews>
    <sheetView showGridLines="0" zoomScaleNormal="100" workbookViewId="0">
      <selection activeCell="R3" sqref="R3:U9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72" t="s">
        <v>77</v>
      </c>
      <c r="C1" s="72"/>
      <c r="D1" s="72"/>
      <c r="E1" s="72"/>
      <c r="F1" s="72"/>
      <c r="G1" s="72"/>
    </row>
    <row r="2" spans="2:21" ht="15.75">
      <c r="B2" s="73" t="s">
        <v>78</v>
      </c>
      <c r="C2" s="73"/>
      <c r="D2" s="73"/>
      <c r="E2" s="73"/>
      <c r="F2" s="73"/>
    </row>
    <row r="3" spans="2:21">
      <c r="R3" s="33" t="s">
        <v>0</v>
      </c>
      <c r="S3" s="3"/>
      <c r="T3" s="3"/>
      <c r="U3" s="34"/>
    </row>
    <row r="4" spans="2:21">
      <c r="B4" s="74" t="s">
        <v>1</v>
      </c>
      <c r="C4" s="75"/>
      <c r="D4" s="76"/>
      <c r="E4" s="80" t="s">
        <v>80</v>
      </c>
      <c r="F4" s="77"/>
      <c r="G4" s="77"/>
      <c r="H4" s="77"/>
      <c r="I4" s="77"/>
      <c r="J4" s="77"/>
      <c r="K4" s="77"/>
      <c r="L4" s="77"/>
      <c r="M4" s="77"/>
      <c r="N4" s="77"/>
      <c r="O4" s="77"/>
      <c r="P4" s="78"/>
      <c r="R4" s="38" t="str">
        <f>C119</f>
        <v>Ausencia injustificada</v>
      </c>
      <c r="S4" s="39" t="str">
        <f>B119</f>
        <v>AI</v>
      </c>
      <c r="T4" s="43" t="s">
        <v>4</v>
      </c>
      <c r="U4" s="39" t="s">
        <v>5</v>
      </c>
    </row>
    <row r="5" spans="2:21">
      <c r="B5" s="67" t="s">
        <v>6</v>
      </c>
      <c r="C5" s="68"/>
      <c r="D5" s="69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1"/>
      <c r="R5" s="36" t="str">
        <f>C120</f>
        <v>Lesion</v>
      </c>
      <c r="S5" s="40" t="str">
        <f>B120</f>
        <v>L</v>
      </c>
      <c r="T5" s="44" t="s">
        <v>9</v>
      </c>
      <c r="U5" s="40" t="s">
        <v>10</v>
      </c>
    </row>
    <row r="6" spans="2:21">
      <c r="B6" s="67" t="s">
        <v>11</v>
      </c>
      <c r="C6" s="68"/>
      <c r="D6" s="69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1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67" t="s">
        <v>16</v>
      </c>
      <c r="C7" s="68"/>
      <c r="D7" s="69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1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67" t="s">
        <v>21</v>
      </c>
      <c r="C8" s="68"/>
      <c r="D8" s="69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1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62" t="s">
        <v>26</v>
      </c>
      <c r="C9" s="63"/>
      <c r="D9" s="64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/>
      <c r="R9" s="37" t="s">
        <v>27</v>
      </c>
      <c r="S9" s="42" t="s">
        <v>28</v>
      </c>
      <c r="T9" s="45" t="str">
        <f>C130</f>
        <v>Asistencia</v>
      </c>
      <c r="U9" s="42" t="str">
        <f>B130</f>
        <v>AS</v>
      </c>
    </row>
    <row r="11" spans="2:21" s="4" customFormat="1">
      <c r="B11" s="58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59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5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59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5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59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60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58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59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5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59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5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59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60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58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59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5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59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5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59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60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58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59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5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59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5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59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60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58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59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5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59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5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59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60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58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59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5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59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5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59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60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58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59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5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59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5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59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60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58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59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5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59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59"/>
      <c r="C77" s="10"/>
      <c r="D77" s="10"/>
      <c r="E77" s="10"/>
      <c r="F77" s="10"/>
      <c r="G77" s="10" t="s">
        <v>25</v>
      </c>
      <c r="H77" s="10" t="s">
        <v>25</v>
      </c>
      <c r="I77" s="82"/>
      <c r="J77" s="82"/>
      <c r="K77" s="10" t="s">
        <v>25</v>
      </c>
      <c r="L77" s="10" t="s">
        <v>92</v>
      </c>
      <c r="M77" s="10" t="s">
        <v>23</v>
      </c>
      <c r="N77" s="10" t="s">
        <v>23</v>
      </c>
      <c r="O77" s="10" t="s">
        <v>92</v>
      </c>
      <c r="P77" s="86"/>
      <c r="Q77" s="1"/>
      <c r="R77" s="36" t="str">
        <f t="shared" si="14"/>
        <v>Festividad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59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2</v>
      </c>
      <c r="T78" s="43" t="str">
        <f>C129</f>
        <v>Vacaciones</v>
      </c>
      <c r="U78" s="41">
        <f>N129</f>
        <v>3</v>
      </c>
    </row>
    <row r="79" spans="2:21">
      <c r="B79" s="60"/>
      <c r="C79" s="87"/>
      <c r="D79" s="14"/>
      <c r="E79" s="14"/>
      <c r="F79" s="14"/>
      <c r="G79" s="14"/>
      <c r="H79" s="14"/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Asistencia</v>
      </c>
      <c r="U79" s="42">
        <f>N130</f>
        <v>2</v>
      </c>
    </row>
    <row r="82" spans="2:21" ht="12.75" customHeight="1">
      <c r="B82" s="58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59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5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48"/>
      <c r="Q84" s="8"/>
      <c r="R84" s="36" t="str">
        <f t="shared" si="16"/>
        <v>Lesion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59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5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49"/>
      <c r="Q86" s="1"/>
      <c r="R86" s="36" t="str">
        <f t="shared" si="16"/>
        <v>Festividad</v>
      </c>
      <c r="S86" s="40">
        <f t="shared" si="17"/>
        <v>0</v>
      </c>
      <c r="T86" s="44" t="str">
        <f>C125</f>
        <v>Permiso sin sueldo</v>
      </c>
      <c r="U86" s="40">
        <f>O125</f>
        <v>0</v>
      </c>
    </row>
    <row r="87" spans="2:21">
      <c r="B87" s="59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60"/>
      <c r="C88" s="14"/>
      <c r="D88" s="14"/>
      <c r="E88" s="14"/>
      <c r="F88" s="14"/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Asistencia</v>
      </c>
      <c r="U88" s="42">
        <f>O130</f>
        <v>0</v>
      </c>
    </row>
    <row r="91" spans="2:21" ht="12.75" customHeight="1">
      <c r="B91" s="58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59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5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59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5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59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60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58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59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5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59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5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59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60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58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59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5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59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5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59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60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61" t="s">
        <v>59</v>
      </c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">
        <v>84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0</v>
      </c>
    </row>
    <row r="120" spans="2:21">
      <c r="B120" s="13" t="s">
        <v>32</v>
      </c>
      <c r="C120" t="s">
        <v>82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57" t="s">
        <v>83</v>
      </c>
      <c r="C121" s="55" t="s">
        <v>81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0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0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2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2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0</v>
      </c>
      <c r="R124" s="20">
        <f t="shared" si="34"/>
        <v>0</v>
      </c>
      <c r="S124" s="25"/>
      <c r="T124" s="23">
        <f t="shared" si="35"/>
        <v>0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3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3</v>
      </c>
    </row>
    <row r="130" spans="2:20">
      <c r="B130" s="13" t="s">
        <v>92</v>
      </c>
      <c r="C130" t="s">
        <v>93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2</v>
      </c>
      <c r="O130" s="20">
        <f t="shared" si="32"/>
        <v>0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2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7</v>
      </c>
      <c r="O132" s="20">
        <f t="shared" si="37"/>
        <v>0</v>
      </c>
      <c r="P132" s="20">
        <f t="shared" si="37"/>
        <v>0</v>
      </c>
      <c r="Q132" s="20">
        <f t="shared" si="37"/>
        <v>0</v>
      </c>
      <c r="R132" s="20">
        <f t="shared" si="37"/>
        <v>0</v>
      </c>
      <c r="T132" s="23">
        <f>SUM(T119:T130)</f>
        <v>7</v>
      </c>
    </row>
  </sheetData>
  <mergeCells count="27"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  <mergeCell ref="B9:D9"/>
    <mergeCell ref="E9:P9"/>
    <mergeCell ref="B11:B17"/>
    <mergeCell ref="B19:B25"/>
    <mergeCell ref="B28:B34"/>
    <mergeCell ref="B37:B43"/>
    <mergeCell ref="B6:D6"/>
    <mergeCell ref="E6:P6"/>
    <mergeCell ref="B7:D7"/>
    <mergeCell ref="E7:P7"/>
    <mergeCell ref="B8:D8"/>
    <mergeCell ref="E8:P8"/>
    <mergeCell ref="B1:G1"/>
    <mergeCell ref="B2:F2"/>
    <mergeCell ref="B4:D4"/>
    <mergeCell ref="E4:P4"/>
    <mergeCell ref="B5:D5"/>
    <mergeCell ref="E5:P5"/>
  </mergeCells>
  <dataValidations count="1">
    <dataValidation type="list" allowBlank="1" showInputMessage="1" showErrorMessage="1" sqref="C115:Q115 C113:Q113 C111:Q111 C97:Q97 C95:Q95 C93:Q93 C79:Q79 C77:Q77 C75:Q75 C61:Q61 C59:Q59 C57:Q57 C43:Q43 C41:Q41 C39:Q39 C25:Q25 C23:Q23 C21:Q21 C15:Q15 C17:Q17 C13:Q13 C30:Q30 C32:Q32 C34:Q34 C48:Q48 C50:Q50 C52:Q52 C66:Q66 C68:Q68 C70:Q70 C84:Q84 C86:Q86 C88:Q88 C102:Q102 C104:Q104 C106:Q106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216</vt:i4>
      </vt:variant>
    </vt:vector>
  </HeadingPairs>
  <TitlesOfParts>
    <vt:vector size="235" baseType="lpstr">
      <vt:lpstr>Erik</vt:lpstr>
      <vt:lpstr>Valentin</vt:lpstr>
      <vt:lpstr>Amezketa</vt:lpstr>
      <vt:lpstr>Romo</vt:lpstr>
      <vt:lpstr>martiarena</vt:lpstr>
      <vt:lpstr>Olazabal</vt:lpstr>
      <vt:lpstr>antton</vt:lpstr>
      <vt:lpstr>Eneko</vt:lpstr>
      <vt:lpstr>Ventura</vt:lpstr>
      <vt:lpstr>Vazquez</vt:lpstr>
      <vt:lpstr>Erik J.</vt:lpstr>
      <vt:lpstr>Berges</vt:lpstr>
      <vt:lpstr>Axel</vt:lpstr>
      <vt:lpstr>Iñigo</vt:lpstr>
      <vt:lpstr>Totxo</vt:lpstr>
      <vt:lpstr>Tello</vt:lpstr>
      <vt:lpstr>Lozano</vt:lpstr>
      <vt:lpstr>Resumen</vt:lpstr>
      <vt:lpstr>plantilla</vt:lpstr>
      <vt:lpstr>Amezketa!April</vt:lpstr>
      <vt:lpstr>antton!April</vt:lpstr>
      <vt:lpstr>Axel!April</vt:lpstr>
      <vt:lpstr>Berges!April</vt:lpstr>
      <vt:lpstr>Eneko!April</vt:lpstr>
      <vt:lpstr>Erik!April</vt:lpstr>
      <vt:lpstr>'Erik J.'!April</vt:lpstr>
      <vt:lpstr>Iñigo!April</vt:lpstr>
      <vt:lpstr>Lozano!April</vt:lpstr>
      <vt:lpstr>martiarena!April</vt:lpstr>
      <vt:lpstr>Olazabal!April</vt:lpstr>
      <vt:lpstr>Romo!April</vt:lpstr>
      <vt:lpstr>Tello!April</vt:lpstr>
      <vt:lpstr>Totxo!April</vt:lpstr>
      <vt:lpstr>Valentin!April</vt:lpstr>
      <vt:lpstr>Vazquez!April</vt:lpstr>
      <vt:lpstr>Ventura!April</vt:lpstr>
      <vt:lpstr>April</vt:lpstr>
      <vt:lpstr>Amezketa!August</vt:lpstr>
      <vt:lpstr>antton!August</vt:lpstr>
      <vt:lpstr>Axel!August</vt:lpstr>
      <vt:lpstr>Berges!August</vt:lpstr>
      <vt:lpstr>Eneko!August</vt:lpstr>
      <vt:lpstr>Erik!August</vt:lpstr>
      <vt:lpstr>'Erik J.'!August</vt:lpstr>
      <vt:lpstr>Iñigo!August</vt:lpstr>
      <vt:lpstr>Lozano!August</vt:lpstr>
      <vt:lpstr>martiarena!August</vt:lpstr>
      <vt:lpstr>Olazabal!August</vt:lpstr>
      <vt:lpstr>Romo!August</vt:lpstr>
      <vt:lpstr>Tello!August</vt:lpstr>
      <vt:lpstr>Totxo!August</vt:lpstr>
      <vt:lpstr>Valentin!August</vt:lpstr>
      <vt:lpstr>Vazquez!August</vt:lpstr>
      <vt:lpstr>Ventura!August</vt:lpstr>
      <vt:lpstr>August</vt:lpstr>
      <vt:lpstr>Amezketa!December</vt:lpstr>
      <vt:lpstr>antton!December</vt:lpstr>
      <vt:lpstr>Axel!December</vt:lpstr>
      <vt:lpstr>Berges!December</vt:lpstr>
      <vt:lpstr>Eneko!December</vt:lpstr>
      <vt:lpstr>Erik!December</vt:lpstr>
      <vt:lpstr>'Erik J.'!December</vt:lpstr>
      <vt:lpstr>Iñigo!December</vt:lpstr>
      <vt:lpstr>Lozano!December</vt:lpstr>
      <vt:lpstr>martiarena!December</vt:lpstr>
      <vt:lpstr>Olazabal!December</vt:lpstr>
      <vt:lpstr>Romo!December</vt:lpstr>
      <vt:lpstr>Tello!December</vt:lpstr>
      <vt:lpstr>Totxo!December</vt:lpstr>
      <vt:lpstr>Valentin!December</vt:lpstr>
      <vt:lpstr>Vazquez!December</vt:lpstr>
      <vt:lpstr>Ventura!December</vt:lpstr>
      <vt:lpstr>December</vt:lpstr>
      <vt:lpstr>Amezketa!February</vt:lpstr>
      <vt:lpstr>antton!February</vt:lpstr>
      <vt:lpstr>Axel!February</vt:lpstr>
      <vt:lpstr>Berges!February</vt:lpstr>
      <vt:lpstr>Eneko!February</vt:lpstr>
      <vt:lpstr>Erik!February</vt:lpstr>
      <vt:lpstr>'Erik J.'!February</vt:lpstr>
      <vt:lpstr>Iñigo!February</vt:lpstr>
      <vt:lpstr>Lozano!February</vt:lpstr>
      <vt:lpstr>martiarena!February</vt:lpstr>
      <vt:lpstr>Olazabal!February</vt:lpstr>
      <vt:lpstr>Romo!February</vt:lpstr>
      <vt:lpstr>Tello!February</vt:lpstr>
      <vt:lpstr>Totxo!February</vt:lpstr>
      <vt:lpstr>Valentin!February</vt:lpstr>
      <vt:lpstr>Vazquez!February</vt:lpstr>
      <vt:lpstr>Ventura!February</vt:lpstr>
      <vt:lpstr>February</vt:lpstr>
      <vt:lpstr>Amezketa!January</vt:lpstr>
      <vt:lpstr>antton!January</vt:lpstr>
      <vt:lpstr>Axel!January</vt:lpstr>
      <vt:lpstr>Berges!January</vt:lpstr>
      <vt:lpstr>Eneko!January</vt:lpstr>
      <vt:lpstr>Erik!January</vt:lpstr>
      <vt:lpstr>'Erik J.'!January</vt:lpstr>
      <vt:lpstr>Iñigo!January</vt:lpstr>
      <vt:lpstr>Lozano!January</vt:lpstr>
      <vt:lpstr>martiarena!January</vt:lpstr>
      <vt:lpstr>Olazabal!January</vt:lpstr>
      <vt:lpstr>Romo!January</vt:lpstr>
      <vt:lpstr>Tello!January</vt:lpstr>
      <vt:lpstr>Totxo!January</vt:lpstr>
      <vt:lpstr>Valentin!January</vt:lpstr>
      <vt:lpstr>Vazquez!January</vt:lpstr>
      <vt:lpstr>Ventura!January</vt:lpstr>
      <vt:lpstr>January</vt:lpstr>
      <vt:lpstr>Amezketa!July</vt:lpstr>
      <vt:lpstr>antton!July</vt:lpstr>
      <vt:lpstr>Axel!July</vt:lpstr>
      <vt:lpstr>Berges!July</vt:lpstr>
      <vt:lpstr>Eneko!July</vt:lpstr>
      <vt:lpstr>Erik!July</vt:lpstr>
      <vt:lpstr>'Erik J.'!July</vt:lpstr>
      <vt:lpstr>Iñigo!July</vt:lpstr>
      <vt:lpstr>Lozano!July</vt:lpstr>
      <vt:lpstr>martiarena!July</vt:lpstr>
      <vt:lpstr>Olazabal!July</vt:lpstr>
      <vt:lpstr>Romo!July</vt:lpstr>
      <vt:lpstr>Tello!July</vt:lpstr>
      <vt:lpstr>Totxo!July</vt:lpstr>
      <vt:lpstr>Valentin!July</vt:lpstr>
      <vt:lpstr>Vazquez!July</vt:lpstr>
      <vt:lpstr>Ventura!July</vt:lpstr>
      <vt:lpstr>July</vt:lpstr>
      <vt:lpstr>Amezketa!June</vt:lpstr>
      <vt:lpstr>antton!June</vt:lpstr>
      <vt:lpstr>Axel!June</vt:lpstr>
      <vt:lpstr>Berges!June</vt:lpstr>
      <vt:lpstr>Eneko!June</vt:lpstr>
      <vt:lpstr>Erik!June</vt:lpstr>
      <vt:lpstr>'Erik J.'!June</vt:lpstr>
      <vt:lpstr>Iñigo!June</vt:lpstr>
      <vt:lpstr>Lozano!June</vt:lpstr>
      <vt:lpstr>martiarena!June</vt:lpstr>
      <vt:lpstr>Olazabal!June</vt:lpstr>
      <vt:lpstr>Romo!June</vt:lpstr>
      <vt:lpstr>Tello!June</vt:lpstr>
      <vt:lpstr>Totxo!June</vt:lpstr>
      <vt:lpstr>Valentin!June</vt:lpstr>
      <vt:lpstr>Vazquez!June</vt:lpstr>
      <vt:lpstr>Ventura!June</vt:lpstr>
      <vt:lpstr>June</vt:lpstr>
      <vt:lpstr>Amezketa!March</vt:lpstr>
      <vt:lpstr>antton!March</vt:lpstr>
      <vt:lpstr>Axel!March</vt:lpstr>
      <vt:lpstr>Berges!March</vt:lpstr>
      <vt:lpstr>Eneko!March</vt:lpstr>
      <vt:lpstr>Erik!March</vt:lpstr>
      <vt:lpstr>'Erik J.'!March</vt:lpstr>
      <vt:lpstr>Iñigo!March</vt:lpstr>
      <vt:lpstr>Lozano!March</vt:lpstr>
      <vt:lpstr>martiarena!March</vt:lpstr>
      <vt:lpstr>Olazabal!March</vt:lpstr>
      <vt:lpstr>Romo!March</vt:lpstr>
      <vt:lpstr>Tello!March</vt:lpstr>
      <vt:lpstr>Totxo!March</vt:lpstr>
      <vt:lpstr>Valentin!March</vt:lpstr>
      <vt:lpstr>Vazquez!March</vt:lpstr>
      <vt:lpstr>Ventura!March</vt:lpstr>
      <vt:lpstr>March</vt:lpstr>
      <vt:lpstr>Amezketa!May</vt:lpstr>
      <vt:lpstr>antton!May</vt:lpstr>
      <vt:lpstr>Axel!May</vt:lpstr>
      <vt:lpstr>Berges!May</vt:lpstr>
      <vt:lpstr>Eneko!May</vt:lpstr>
      <vt:lpstr>Erik!May</vt:lpstr>
      <vt:lpstr>'Erik J.'!May</vt:lpstr>
      <vt:lpstr>Iñigo!May</vt:lpstr>
      <vt:lpstr>Lozano!May</vt:lpstr>
      <vt:lpstr>martiarena!May</vt:lpstr>
      <vt:lpstr>Olazabal!May</vt:lpstr>
      <vt:lpstr>Romo!May</vt:lpstr>
      <vt:lpstr>Tello!May</vt:lpstr>
      <vt:lpstr>Totxo!May</vt:lpstr>
      <vt:lpstr>Valentin!May</vt:lpstr>
      <vt:lpstr>Vazquez!May</vt:lpstr>
      <vt:lpstr>Ventura!May</vt:lpstr>
      <vt:lpstr>May</vt:lpstr>
      <vt:lpstr>Amezketa!November</vt:lpstr>
      <vt:lpstr>antton!November</vt:lpstr>
      <vt:lpstr>Axel!November</vt:lpstr>
      <vt:lpstr>Berges!November</vt:lpstr>
      <vt:lpstr>Eneko!November</vt:lpstr>
      <vt:lpstr>Erik!November</vt:lpstr>
      <vt:lpstr>'Erik J.'!November</vt:lpstr>
      <vt:lpstr>Iñigo!November</vt:lpstr>
      <vt:lpstr>Lozano!November</vt:lpstr>
      <vt:lpstr>martiarena!November</vt:lpstr>
      <vt:lpstr>Olazabal!November</vt:lpstr>
      <vt:lpstr>Romo!November</vt:lpstr>
      <vt:lpstr>Tello!November</vt:lpstr>
      <vt:lpstr>Totxo!November</vt:lpstr>
      <vt:lpstr>Valentin!November</vt:lpstr>
      <vt:lpstr>Vazquez!November</vt:lpstr>
      <vt:lpstr>Ventura!November</vt:lpstr>
      <vt:lpstr>November</vt:lpstr>
      <vt:lpstr>Amezketa!October</vt:lpstr>
      <vt:lpstr>antton!October</vt:lpstr>
      <vt:lpstr>Axel!October</vt:lpstr>
      <vt:lpstr>Berges!October</vt:lpstr>
      <vt:lpstr>Eneko!October</vt:lpstr>
      <vt:lpstr>Erik!October</vt:lpstr>
      <vt:lpstr>'Erik J.'!October</vt:lpstr>
      <vt:lpstr>Iñigo!October</vt:lpstr>
      <vt:lpstr>Lozano!October</vt:lpstr>
      <vt:lpstr>martiarena!October</vt:lpstr>
      <vt:lpstr>Olazabal!October</vt:lpstr>
      <vt:lpstr>Romo!October</vt:lpstr>
      <vt:lpstr>Tello!October</vt:lpstr>
      <vt:lpstr>Totxo!October</vt:lpstr>
      <vt:lpstr>Valentin!October</vt:lpstr>
      <vt:lpstr>Vazquez!October</vt:lpstr>
      <vt:lpstr>Ventura!October</vt:lpstr>
      <vt:lpstr>October</vt:lpstr>
      <vt:lpstr>Amezketa!September</vt:lpstr>
      <vt:lpstr>antton!September</vt:lpstr>
      <vt:lpstr>Axel!September</vt:lpstr>
      <vt:lpstr>Berges!September</vt:lpstr>
      <vt:lpstr>Eneko!September</vt:lpstr>
      <vt:lpstr>Erik!September</vt:lpstr>
      <vt:lpstr>'Erik J.'!September</vt:lpstr>
      <vt:lpstr>Iñigo!September</vt:lpstr>
      <vt:lpstr>Lozano!September</vt:lpstr>
      <vt:lpstr>martiarena!September</vt:lpstr>
      <vt:lpstr>Olazabal!September</vt:lpstr>
      <vt:lpstr>Romo!September</vt:lpstr>
      <vt:lpstr>Tello!September</vt:lpstr>
      <vt:lpstr>Totxo!September</vt:lpstr>
      <vt:lpstr>Valentin!September</vt:lpstr>
      <vt:lpstr>Vazquez!September</vt:lpstr>
      <vt:lpstr>Ventura!September</vt:lpstr>
      <vt:lpstr>September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Javi</cp:lastModifiedBy>
  <cp:lastPrinted>2008-07-17T10:38:53Z</cp:lastPrinted>
  <dcterms:created xsi:type="dcterms:W3CDTF">2005-02-04T20:52:13Z</dcterms:created>
  <dcterms:modified xsi:type="dcterms:W3CDTF">2012-08-25T00:45:58Z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TC102541183082</vt:lpwstr>
  </property>
</Properties>
</file>