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erardo_martinez\Desktop\Personal\InventoryManagement\"/>
    </mc:Choice>
  </mc:AlternateContent>
  <bookViews>
    <workbookView xWindow="0" yWindow="0" windowWidth="13890" windowHeight="814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8" i="2" l="1"/>
  <c r="L126" i="2" l="1"/>
  <c r="M126" i="2" s="1"/>
  <c r="L112" i="2"/>
  <c r="L98" i="2"/>
  <c r="M98" i="2" s="1"/>
  <c r="L84" i="2"/>
  <c r="L70" i="2"/>
  <c r="M70" i="2" s="1"/>
  <c r="L56" i="2"/>
  <c r="M56" i="2" s="1"/>
  <c r="L42" i="2"/>
  <c r="M42" i="2" s="1"/>
  <c r="L28" i="2"/>
  <c r="M28" i="2" s="1"/>
  <c r="L14" i="2"/>
  <c r="M14" i="2" s="1"/>
  <c r="M84" i="2"/>
  <c r="M112" i="2"/>
  <c r="L124" i="2"/>
  <c r="L122" i="2"/>
  <c r="K122" i="2"/>
  <c r="H122" i="2"/>
  <c r="E122" i="2"/>
  <c r="K121" i="2"/>
  <c r="H121" i="2"/>
  <c r="E121" i="2"/>
  <c r="K120" i="2"/>
  <c r="H120" i="2"/>
  <c r="E120" i="2"/>
  <c r="L120" i="2" s="1"/>
  <c r="L119" i="2"/>
  <c r="K119" i="2"/>
  <c r="H119" i="2"/>
  <c r="E119" i="2"/>
  <c r="K118" i="2"/>
  <c r="H118" i="2"/>
  <c r="E118" i="2"/>
  <c r="L118" i="2" s="1"/>
  <c r="L110" i="2"/>
  <c r="K108" i="2"/>
  <c r="H108" i="2"/>
  <c r="E108" i="2"/>
  <c r="L108" i="2" s="1"/>
  <c r="K107" i="2"/>
  <c r="H107" i="2"/>
  <c r="E107" i="2"/>
  <c r="K106" i="2"/>
  <c r="H106" i="2"/>
  <c r="E106" i="2"/>
  <c r="L106" i="2" s="1"/>
  <c r="K105" i="2"/>
  <c r="H105" i="2"/>
  <c r="E105" i="2"/>
  <c r="L105" i="2" s="1"/>
  <c r="K104" i="2"/>
  <c r="H104" i="2"/>
  <c r="E104" i="2"/>
  <c r="L104" i="2" s="1"/>
  <c r="L96" i="2"/>
  <c r="K94" i="2"/>
  <c r="H94" i="2"/>
  <c r="E94" i="2"/>
  <c r="L94" i="2" s="1"/>
  <c r="K93" i="2"/>
  <c r="H93" i="2"/>
  <c r="E93" i="2"/>
  <c r="K92" i="2"/>
  <c r="H92" i="2"/>
  <c r="E92" i="2"/>
  <c r="L92" i="2" s="1"/>
  <c r="K91" i="2"/>
  <c r="L91" i="2" s="1"/>
  <c r="H91" i="2"/>
  <c r="E91" i="2"/>
  <c r="K90" i="2"/>
  <c r="H90" i="2"/>
  <c r="E90" i="2"/>
  <c r="L90" i="2" s="1"/>
  <c r="L82" i="2"/>
  <c r="K80" i="2"/>
  <c r="H80" i="2"/>
  <c r="E80" i="2"/>
  <c r="L80" i="2" s="1"/>
  <c r="K79" i="2"/>
  <c r="H79" i="2"/>
  <c r="E79" i="2"/>
  <c r="K78" i="2"/>
  <c r="H78" i="2"/>
  <c r="E78" i="2"/>
  <c r="L78" i="2" s="1"/>
  <c r="K77" i="2"/>
  <c r="H77" i="2"/>
  <c r="E77" i="2"/>
  <c r="L77" i="2" s="1"/>
  <c r="K76" i="2"/>
  <c r="H76" i="2"/>
  <c r="E76" i="2"/>
  <c r="L76" i="2" s="1"/>
  <c r="L68" i="2"/>
  <c r="K66" i="2"/>
  <c r="H66" i="2"/>
  <c r="E66" i="2"/>
  <c r="L66" i="2" s="1"/>
  <c r="K65" i="2"/>
  <c r="H65" i="2"/>
  <c r="E65" i="2"/>
  <c r="K64" i="2"/>
  <c r="H64" i="2"/>
  <c r="E64" i="2"/>
  <c r="L64" i="2" s="1"/>
  <c r="K63" i="2"/>
  <c r="H63" i="2"/>
  <c r="E63" i="2"/>
  <c r="L63" i="2" s="1"/>
  <c r="K62" i="2"/>
  <c r="H62" i="2"/>
  <c r="E62" i="2"/>
  <c r="L62" i="2" s="1"/>
  <c r="L54" i="2"/>
  <c r="K52" i="2"/>
  <c r="H52" i="2"/>
  <c r="E52" i="2"/>
  <c r="L52" i="2" s="1"/>
  <c r="K51" i="2"/>
  <c r="H51" i="2"/>
  <c r="E51" i="2"/>
  <c r="K50" i="2"/>
  <c r="H50" i="2"/>
  <c r="E50" i="2"/>
  <c r="L50" i="2" s="1"/>
  <c r="K49" i="2"/>
  <c r="H49" i="2"/>
  <c r="E49" i="2"/>
  <c r="L49" i="2" s="1"/>
  <c r="K48" i="2"/>
  <c r="H48" i="2"/>
  <c r="E48" i="2"/>
  <c r="L48" i="2" s="1"/>
  <c r="L40" i="2"/>
  <c r="K38" i="2"/>
  <c r="H38" i="2"/>
  <c r="E38" i="2"/>
  <c r="L38" i="2" s="1"/>
  <c r="K37" i="2"/>
  <c r="H37" i="2"/>
  <c r="E37" i="2"/>
  <c r="K36" i="2"/>
  <c r="H36" i="2"/>
  <c r="E36" i="2"/>
  <c r="L36" i="2" s="1"/>
  <c r="K35" i="2"/>
  <c r="H35" i="2"/>
  <c r="E35" i="2"/>
  <c r="L35" i="2" s="1"/>
  <c r="K34" i="2"/>
  <c r="H34" i="2"/>
  <c r="E34" i="2"/>
  <c r="L34" i="2" s="1"/>
  <c r="L26" i="2"/>
  <c r="K24" i="2"/>
  <c r="H24" i="2"/>
  <c r="E24" i="2"/>
  <c r="L24" i="2" s="1"/>
  <c r="K23" i="2"/>
  <c r="H23" i="2"/>
  <c r="E23" i="2"/>
  <c r="K22" i="2"/>
  <c r="H22" i="2"/>
  <c r="E22" i="2"/>
  <c r="L22" i="2" s="1"/>
  <c r="K21" i="2"/>
  <c r="H21" i="2"/>
  <c r="E21" i="2"/>
  <c r="L21" i="2" s="1"/>
  <c r="K20" i="2"/>
  <c r="H20" i="2"/>
  <c r="E20" i="2"/>
  <c r="L20" i="2" s="1"/>
  <c r="L12" i="2"/>
  <c r="C20" i="1"/>
  <c r="C17" i="1"/>
  <c r="L10" i="2"/>
  <c r="L8" i="2"/>
  <c r="L7" i="2"/>
  <c r="K10" i="2"/>
  <c r="K9" i="2"/>
  <c r="K8" i="2"/>
  <c r="K7" i="2"/>
  <c r="K6" i="2"/>
  <c r="H10" i="2"/>
  <c r="H9" i="2"/>
  <c r="H8" i="2"/>
  <c r="H7" i="2"/>
  <c r="H6" i="2"/>
  <c r="E10" i="2"/>
  <c r="E9" i="2"/>
  <c r="L9" i="2" s="1"/>
  <c r="E8" i="2"/>
  <c r="E7" i="2"/>
  <c r="E6" i="2"/>
  <c r="L6" i="2" s="1"/>
  <c r="M127" i="2" l="1"/>
  <c r="L121" i="2"/>
  <c r="L123" i="2" s="1"/>
  <c r="L125" i="2" s="1"/>
  <c r="L107" i="2"/>
  <c r="L109" i="2" s="1"/>
  <c r="L111" i="2" s="1"/>
  <c r="L93" i="2"/>
  <c r="L95" i="2" s="1"/>
  <c r="L97" i="2" s="1"/>
  <c r="L79" i="2"/>
  <c r="L81" i="2"/>
  <c r="L83" i="2" s="1"/>
  <c r="L67" i="2"/>
  <c r="L69" i="2" s="1"/>
  <c r="L65" i="2"/>
  <c r="L51" i="2"/>
  <c r="L53" i="2"/>
  <c r="L55" i="2" s="1"/>
  <c r="L23" i="2"/>
  <c r="L37" i="2"/>
  <c r="L39" i="2" s="1"/>
  <c r="L41" i="2" s="1"/>
  <c r="L25" i="2"/>
  <c r="L27" i="2" s="1"/>
  <c r="L11" i="2"/>
  <c r="L13" i="2" s="1"/>
  <c r="N127" i="2" l="1"/>
</calcChain>
</file>

<file path=xl/sharedStrings.xml><?xml version="1.0" encoding="utf-8"?>
<sst xmlns="http://schemas.openxmlformats.org/spreadsheetml/2006/main" count="174" uniqueCount="44">
  <si>
    <t>Características generales del sistema (GSC’s)</t>
  </si>
  <si>
    <t>Valor (0-5)</t>
  </si>
  <si>
    <t>Comunicación de datos</t>
  </si>
  <si>
    <t>Funciones distribuidas</t>
  </si>
  <si>
    <t>Velocidad de las transacciones</t>
  </si>
  <si>
    <t>Entrada de datos en línea</t>
  </si>
  <si>
    <t>Diseño para la eficiencia del usuario final</t>
  </si>
  <si>
    <t>Actualización de datos en línea</t>
  </si>
  <si>
    <t>Complejidad del proceso lógico interno de la aplicación</t>
  </si>
  <si>
    <t>Reusabilidad del código por otras aplicaciones</t>
  </si>
  <si>
    <t>Facilidad de instalación</t>
  </si>
  <si>
    <t>Facilidad de operación</t>
  </si>
  <si>
    <t>Localizaciones múltiples</t>
  </si>
  <si>
    <t>Facilidad de cambios</t>
  </si>
  <si>
    <t>Total</t>
  </si>
  <si>
    <t>Rendimiento</t>
  </si>
  <si>
    <t>Gran uso de HW</t>
  </si>
  <si>
    <t>Componente</t>
  </si>
  <si>
    <t xml:space="preserve">Complejidad del componente </t>
  </si>
  <si>
    <t>(factor de peso)</t>
  </si>
  <si>
    <t>Baja</t>
  </si>
  <si>
    <t>Media</t>
  </si>
  <si>
    <t>Alta</t>
  </si>
  <si>
    <t>Entradas externas</t>
  </si>
  <si>
    <t>Salidas externas</t>
  </si>
  <si>
    <t>Consultas externas</t>
  </si>
  <si>
    <t>Ficheros lógicos internos</t>
  </si>
  <si>
    <t>Ficheros externos de interfaz</t>
  </si>
  <si>
    <t>Número total de FP sin ajustar (UFP)</t>
  </si>
  <si>
    <t>Factor de ajuste (VAF)</t>
  </si>
  <si>
    <t>Número total de FP (FP)</t>
  </si>
  <si>
    <t xml:space="preserve">Horas </t>
  </si>
  <si>
    <t xml:space="preserve">VAF = </t>
  </si>
  <si>
    <t>0.65 + 0.01 * 43</t>
  </si>
  <si>
    <t>Mantenimiento de categorías</t>
  </si>
  <si>
    <t>Mantenimiento de subcategorías</t>
  </si>
  <si>
    <t>Mantenimiento de accesorios</t>
  </si>
  <si>
    <t>Mantenimiento de artículos</t>
  </si>
  <si>
    <t>Mantenimiento de servicios</t>
  </si>
  <si>
    <t>Mantenimiento de paquetes</t>
  </si>
  <si>
    <t>Mantenimiento de clientes</t>
  </si>
  <si>
    <t>Ordenes</t>
  </si>
  <si>
    <t>Reporte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</si>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</sst>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1" fillId="0" borderId="0" xfId="0" applyFont="1"/>
    <xf numFmtId="0" fontId="3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21" sqref="C21"/>
    </sheetView>
  </sheetViews>
  <sheetFormatPr baseColWidth="10" defaultRowHeight="15" x14ac:dyDescent="0.25"/>
  <cols>
    <col min="1" max="1" width="2.85546875" customWidth="1"/>
    <col min="2" max="2" width="37.85546875" bestFit="1" customWidth="1"/>
    <col min="3" max="3" width="9.5703125" bestFit="1" customWidth="1"/>
  </cols>
  <sheetData>
    <row r="1" spans="2:3" ht="15.75" thickBot="1" x14ac:dyDescent="0.3"/>
    <row r="2" spans="2:3" s="8" customFormat="1" ht="15.75" thickBot="1" x14ac:dyDescent="0.3">
      <c r="B2" s="9" t="s">
        <v>0</v>
      </c>
      <c r="C2" s="1" t="s">
        <v>1</v>
      </c>
    </row>
    <row r="3" spans="2:3" ht="15.75" thickBot="1" x14ac:dyDescent="0.3">
      <c r="B3" s="2" t="s">
        <v>2</v>
      </c>
      <c r="C3" s="3">
        <v>4</v>
      </c>
    </row>
    <row r="4" spans="2:3" ht="15.75" thickBot="1" x14ac:dyDescent="0.3">
      <c r="B4" s="2" t="s">
        <v>3</v>
      </c>
      <c r="C4" s="3">
        <v>5</v>
      </c>
    </row>
    <row r="5" spans="2:3" ht="15.75" thickBot="1" x14ac:dyDescent="0.3">
      <c r="B5" s="2" t="s">
        <v>15</v>
      </c>
      <c r="C5" s="3">
        <v>3</v>
      </c>
    </row>
    <row r="6" spans="2:3" ht="15.75" thickBot="1" x14ac:dyDescent="0.3">
      <c r="B6" s="2" t="s">
        <v>16</v>
      </c>
      <c r="C6" s="3">
        <v>5</v>
      </c>
    </row>
    <row r="7" spans="2:3" ht="15.75" thickBot="1" x14ac:dyDescent="0.3">
      <c r="B7" s="2" t="s">
        <v>4</v>
      </c>
      <c r="C7" s="3">
        <v>1</v>
      </c>
    </row>
    <row r="8" spans="2:3" ht="15.75" thickBot="1" x14ac:dyDescent="0.3">
      <c r="B8" s="2" t="s">
        <v>5</v>
      </c>
      <c r="C8" s="3">
        <v>4</v>
      </c>
    </row>
    <row r="9" spans="2:3" ht="15.75" thickBot="1" x14ac:dyDescent="0.3">
      <c r="B9" s="2" t="s">
        <v>6</v>
      </c>
      <c r="C9" s="3">
        <v>5</v>
      </c>
    </row>
    <row r="10" spans="2:3" ht="15.75" thickBot="1" x14ac:dyDescent="0.3">
      <c r="B10" s="2" t="s">
        <v>7</v>
      </c>
      <c r="C10" s="3">
        <v>3</v>
      </c>
    </row>
    <row r="11" spans="2:3" ht="26.25" thickBot="1" x14ac:dyDescent="0.3">
      <c r="B11" s="2" t="s">
        <v>8</v>
      </c>
      <c r="C11" s="3">
        <v>1</v>
      </c>
    </row>
    <row r="12" spans="2:3" ht="15.75" thickBot="1" x14ac:dyDescent="0.3">
      <c r="B12" s="2" t="s">
        <v>9</v>
      </c>
      <c r="C12" s="3">
        <v>5</v>
      </c>
    </row>
    <row r="13" spans="2:3" ht="15.75" thickBot="1" x14ac:dyDescent="0.3">
      <c r="B13" s="2" t="s">
        <v>10</v>
      </c>
      <c r="C13" s="3">
        <v>0</v>
      </c>
    </row>
    <row r="14" spans="2:3" ht="15.75" thickBot="1" x14ac:dyDescent="0.3">
      <c r="B14" s="2" t="s">
        <v>11</v>
      </c>
      <c r="C14" s="3">
        <v>3</v>
      </c>
    </row>
    <row r="15" spans="2:3" ht="15.75" thickBot="1" x14ac:dyDescent="0.3">
      <c r="B15" s="2" t="s">
        <v>12</v>
      </c>
      <c r="C15" s="3">
        <v>2</v>
      </c>
    </row>
    <row r="16" spans="2:3" ht="15.75" thickBot="1" x14ac:dyDescent="0.3">
      <c r="B16" s="2" t="s">
        <v>13</v>
      </c>
      <c r="C16" s="3">
        <v>2</v>
      </c>
    </row>
    <row r="17" spans="2:3" ht="15.75" thickBot="1" x14ac:dyDescent="0.3">
      <c r="B17" s="4" t="s">
        <v>14</v>
      </c>
      <c r="C17" s="5">
        <f>SUM(C3:C16)</f>
        <v>43</v>
      </c>
    </row>
    <row r="19" spans="2:3" x14ac:dyDescent="0.25">
      <c r="B19" s="10" t="s">
        <v>32</v>
      </c>
      <c r="C19" t="s">
        <v>33</v>
      </c>
    </row>
    <row r="20" spans="2:3" x14ac:dyDescent="0.25">
      <c r="B20" s="10" t="s">
        <v>32</v>
      </c>
      <c r="C20">
        <f>0.65+0.01*C17</f>
        <v>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8"/>
  <sheetViews>
    <sheetView tabSelected="1" topLeftCell="A106" workbookViewId="0">
      <selection activeCell="N127" sqref="N127"/>
    </sheetView>
  </sheetViews>
  <sheetFormatPr baseColWidth="10" defaultRowHeight="15" x14ac:dyDescent="0.25"/>
  <cols>
    <col min="1" max="1" width="2.85546875" customWidth="1"/>
  </cols>
  <sheetData>
    <row r="1" spans="2:13" x14ac:dyDescent="0.25">
      <c r="K1" t="s">
        <v>43</v>
      </c>
      <c r="L1">
        <v>1</v>
      </c>
    </row>
    <row r="2" spans="2:13" ht="15.75" thickBot="1" x14ac:dyDescent="0.3">
      <c r="B2" s="8" t="s">
        <v>34</v>
      </c>
    </row>
    <row r="3" spans="2:13" x14ac:dyDescent="0.25">
      <c r="B3" s="11" t="s">
        <v>17</v>
      </c>
      <c r="C3" s="14" t="s">
        <v>18</v>
      </c>
      <c r="D3" s="15"/>
      <c r="E3" s="15"/>
      <c r="F3" s="15"/>
      <c r="G3" s="15"/>
      <c r="H3" s="15"/>
      <c r="I3" s="15"/>
      <c r="J3" s="15"/>
      <c r="K3" s="16"/>
      <c r="L3" s="11" t="s">
        <v>14</v>
      </c>
    </row>
    <row r="4" spans="2:13" ht="15.75" thickBot="1" x14ac:dyDescent="0.3">
      <c r="B4" s="12"/>
      <c r="C4" s="17" t="s">
        <v>19</v>
      </c>
      <c r="D4" s="18"/>
      <c r="E4" s="18"/>
      <c r="F4" s="18"/>
      <c r="G4" s="18"/>
      <c r="H4" s="18"/>
      <c r="I4" s="18"/>
      <c r="J4" s="18"/>
      <c r="K4" s="19"/>
      <c r="L4" s="12"/>
    </row>
    <row r="5" spans="2:13" ht="15.75" thickBot="1" x14ac:dyDescent="0.3">
      <c r="B5" s="13"/>
      <c r="C5" s="20" t="s">
        <v>20</v>
      </c>
      <c r="D5" s="21"/>
      <c r="E5" s="22"/>
      <c r="F5" s="20" t="s">
        <v>21</v>
      </c>
      <c r="G5" s="21"/>
      <c r="H5" s="22"/>
      <c r="I5" s="20" t="s">
        <v>22</v>
      </c>
      <c r="J5" s="21"/>
      <c r="K5" s="22"/>
      <c r="L5" s="13"/>
    </row>
    <row r="6" spans="2:13" ht="26.25" thickBot="1" x14ac:dyDescent="0.3">
      <c r="B6" s="2" t="s">
        <v>23</v>
      </c>
      <c r="C6" s="6">
        <v>2</v>
      </c>
      <c r="D6" s="7">
        <v>3</v>
      </c>
      <c r="E6" s="6">
        <f>C6*D6</f>
        <v>6</v>
      </c>
      <c r="F6" s="6"/>
      <c r="G6" s="7">
        <v>4</v>
      </c>
      <c r="H6" s="6">
        <f>F6*G6</f>
        <v>0</v>
      </c>
      <c r="I6" s="6"/>
      <c r="J6" s="7">
        <v>6</v>
      </c>
      <c r="K6" s="6">
        <f>I6*J6</f>
        <v>0</v>
      </c>
      <c r="L6" s="7">
        <f>E6+H6+K6</f>
        <v>6</v>
      </c>
    </row>
    <row r="7" spans="2:13" ht="26.25" thickBot="1" x14ac:dyDescent="0.3">
      <c r="B7" s="2" t="s">
        <v>24</v>
      </c>
      <c r="C7" s="6"/>
      <c r="D7" s="7">
        <v>4</v>
      </c>
      <c r="E7" s="6">
        <f>C7*D7</f>
        <v>0</v>
      </c>
      <c r="F7" s="6"/>
      <c r="G7" s="7">
        <v>5</v>
      </c>
      <c r="H7" s="6">
        <f>F7*G7</f>
        <v>0</v>
      </c>
      <c r="I7" s="6"/>
      <c r="J7" s="7">
        <v>7</v>
      </c>
      <c r="K7" s="6">
        <f>I7*J7</f>
        <v>0</v>
      </c>
      <c r="L7" s="7">
        <f>E7+H7+K7</f>
        <v>0</v>
      </c>
    </row>
    <row r="8" spans="2:13" ht="26.25" thickBot="1" x14ac:dyDescent="0.3">
      <c r="B8" s="2" t="s">
        <v>25</v>
      </c>
      <c r="C8" s="6">
        <v>1</v>
      </c>
      <c r="D8" s="7">
        <v>3</v>
      </c>
      <c r="E8" s="6">
        <f>C8*D8</f>
        <v>3</v>
      </c>
      <c r="F8" s="6"/>
      <c r="G8" s="7">
        <v>4</v>
      </c>
      <c r="H8" s="6">
        <f>F8*G8</f>
        <v>0</v>
      </c>
      <c r="I8" s="6"/>
      <c r="J8" s="7">
        <v>6</v>
      </c>
      <c r="K8" s="6">
        <f>I8*J8</f>
        <v>0</v>
      </c>
      <c r="L8" s="7">
        <f>E8+H8+K8</f>
        <v>3</v>
      </c>
    </row>
    <row r="9" spans="2:13" ht="39" thickBot="1" x14ac:dyDescent="0.3">
      <c r="B9" s="2" t="s">
        <v>26</v>
      </c>
      <c r="C9" s="6">
        <v>1</v>
      </c>
      <c r="D9" s="7">
        <v>7</v>
      </c>
      <c r="E9" s="6">
        <f>C9*D9</f>
        <v>7</v>
      </c>
      <c r="F9" s="6"/>
      <c r="G9" s="7">
        <v>10</v>
      </c>
      <c r="H9" s="6">
        <f>F9*G9</f>
        <v>0</v>
      </c>
      <c r="I9" s="6"/>
      <c r="J9" s="7">
        <v>15</v>
      </c>
      <c r="K9" s="6">
        <f>I9*J9</f>
        <v>0</v>
      </c>
      <c r="L9" s="7">
        <f>E9+H9+K9</f>
        <v>7</v>
      </c>
    </row>
    <row r="10" spans="2:13" ht="39" thickBot="1" x14ac:dyDescent="0.3">
      <c r="B10" s="2" t="s">
        <v>27</v>
      </c>
      <c r="C10" s="6"/>
      <c r="D10" s="7">
        <v>5</v>
      </c>
      <c r="E10" s="6">
        <f>C10*D10</f>
        <v>0</v>
      </c>
      <c r="F10" s="6"/>
      <c r="G10" s="7">
        <v>7</v>
      </c>
      <c r="H10" s="6">
        <f>F10*G10</f>
        <v>0</v>
      </c>
      <c r="I10" s="6"/>
      <c r="J10" s="7">
        <v>10</v>
      </c>
      <c r="K10" s="6">
        <f>I10*J10</f>
        <v>0</v>
      </c>
      <c r="L10" s="7">
        <f>E10+H10+K10</f>
        <v>0</v>
      </c>
    </row>
    <row r="11" spans="2:13" ht="15.75" thickBot="1" x14ac:dyDescent="0.3">
      <c r="B11" s="23"/>
      <c r="C11" s="25" t="s">
        <v>28</v>
      </c>
      <c r="D11" s="26"/>
      <c r="E11" s="26"/>
      <c r="F11" s="26"/>
      <c r="G11" s="26"/>
      <c r="H11" s="26"/>
      <c r="I11" s="26"/>
      <c r="J11" s="26"/>
      <c r="K11" s="27"/>
      <c r="L11" s="7">
        <f>SUM(L6:L10)</f>
        <v>16</v>
      </c>
    </row>
    <row r="12" spans="2:13" ht="15.75" thickBot="1" x14ac:dyDescent="0.3">
      <c r="B12" s="24"/>
      <c r="C12" s="25" t="s">
        <v>29</v>
      </c>
      <c r="D12" s="26"/>
      <c r="E12" s="26"/>
      <c r="F12" s="26"/>
      <c r="G12" s="26"/>
      <c r="H12" s="26"/>
      <c r="I12" s="26"/>
      <c r="J12" s="26"/>
      <c r="K12" s="27"/>
      <c r="L12" s="7">
        <f>Hoja1!$C$20</f>
        <v>1.08</v>
      </c>
    </row>
    <row r="13" spans="2:13" ht="15.75" thickBot="1" x14ac:dyDescent="0.3">
      <c r="B13" s="24"/>
      <c r="C13" s="25" t="s">
        <v>30</v>
      </c>
      <c r="D13" s="26"/>
      <c r="E13" s="26"/>
      <c r="F13" s="26"/>
      <c r="G13" s="26"/>
      <c r="H13" s="26"/>
      <c r="I13" s="26"/>
      <c r="J13" s="26"/>
      <c r="K13" s="27"/>
      <c r="L13" s="7">
        <f>L11*L12</f>
        <v>17.28</v>
      </c>
    </row>
    <row r="14" spans="2:13" ht="15.75" thickBot="1" x14ac:dyDescent="0.3">
      <c r="B14" s="24"/>
      <c r="C14" s="25" t="s">
        <v>31</v>
      </c>
      <c r="D14" s="26"/>
      <c r="E14" s="26"/>
      <c r="F14" s="26"/>
      <c r="G14" s="26"/>
      <c r="H14" s="26"/>
      <c r="I14" s="26"/>
      <c r="J14" s="26"/>
      <c r="K14" s="27"/>
      <c r="L14" s="7">
        <f>L13*$L$1</f>
        <v>17.28</v>
      </c>
      <c r="M14">
        <f>L14</f>
        <v>17.28</v>
      </c>
    </row>
    <row r="16" spans="2:13" ht="15.75" thickBot="1" x14ac:dyDescent="0.3">
      <c r="B16" s="8" t="s">
        <v>35</v>
      </c>
    </row>
    <row r="17" spans="2:13" x14ac:dyDescent="0.25">
      <c r="B17" s="11" t="s">
        <v>17</v>
      </c>
      <c r="C17" s="14" t="s">
        <v>18</v>
      </c>
      <c r="D17" s="15"/>
      <c r="E17" s="15"/>
      <c r="F17" s="15"/>
      <c r="G17" s="15"/>
      <c r="H17" s="15"/>
      <c r="I17" s="15"/>
      <c r="J17" s="15"/>
      <c r="K17" s="16"/>
      <c r="L17" s="11" t="s">
        <v>14</v>
      </c>
    </row>
    <row r="18" spans="2:13" ht="15.75" thickBot="1" x14ac:dyDescent="0.3">
      <c r="B18" s="12"/>
      <c r="C18" s="17" t="s">
        <v>19</v>
      </c>
      <c r="D18" s="18"/>
      <c r="E18" s="18"/>
      <c r="F18" s="18"/>
      <c r="G18" s="18"/>
      <c r="H18" s="18"/>
      <c r="I18" s="18"/>
      <c r="J18" s="18"/>
      <c r="K18" s="19"/>
      <c r="L18" s="12"/>
    </row>
    <row r="19" spans="2:13" ht="15.75" thickBot="1" x14ac:dyDescent="0.3">
      <c r="B19" s="13"/>
      <c r="C19" s="20" t="s">
        <v>20</v>
      </c>
      <c r="D19" s="21"/>
      <c r="E19" s="22"/>
      <c r="F19" s="20" t="s">
        <v>21</v>
      </c>
      <c r="G19" s="21"/>
      <c r="H19" s="22"/>
      <c r="I19" s="20" t="s">
        <v>22</v>
      </c>
      <c r="J19" s="21"/>
      <c r="K19" s="22"/>
      <c r="L19" s="13"/>
    </row>
    <row r="20" spans="2:13" ht="26.25" thickBot="1" x14ac:dyDescent="0.3">
      <c r="B20" s="2" t="s">
        <v>23</v>
      </c>
      <c r="C20" s="6">
        <v>2</v>
      </c>
      <c r="D20" s="7">
        <v>3</v>
      </c>
      <c r="E20" s="6">
        <f>C20*D20</f>
        <v>6</v>
      </c>
      <c r="F20" s="6"/>
      <c r="G20" s="7">
        <v>4</v>
      </c>
      <c r="H20" s="6">
        <f>F20*G20</f>
        <v>0</v>
      </c>
      <c r="I20" s="6"/>
      <c r="J20" s="7">
        <v>6</v>
      </c>
      <c r="K20" s="6">
        <f>I20*J20</f>
        <v>0</v>
      </c>
      <c r="L20" s="7">
        <f>E20+H20+K20</f>
        <v>6</v>
      </c>
    </row>
    <row r="21" spans="2:13" ht="26.25" thickBot="1" x14ac:dyDescent="0.3">
      <c r="B21" s="2" t="s">
        <v>24</v>
      </c>
      <c r="C21" s="6"/>
      <c r="D21" s="7">
        <v>4</v>
      </c>
      <c r="E21" s="6">
        <f>C21*D21</f>
        <v>0</v>
      </c>
      <c r="F21" s="6"/>
      <c r="G21" s="7">
        <v>5</v>
      </c>
      <c r="H21" s="6">
        <f>F21*G21</f>
        <v>0</v>
      </c>
      <c r="I21" s="6"/>
      <c r="J21" s="7">
        <v>7</v>
      </c>
      <c r="K21" s="6">
        <f>I21*J21</f>
        <v>0</v>
      </c>
      <c r="L21" s="7">
        <f>E21+H21+K21</f>
        <v>0</v>
      </c>
    </row>
    <row r="22" spans="2:13" ht="26.25" thickBot="1" x14ac:dyDescent="0.3">
      <c r="B22" s="2" t="s">
        <v>25</v>
      </c>
      <c r="C22" s="6">
        <v>1</v>
      </c>
      <c r="D22" s="7">
        <v>3</v>
      </c>
      <c r="E22" s="6">
        <f>C22*D22</f>
        <v>3</v>
      </c>
      <c r="F22" s="6"/>
      <c r="G22" s="7">
        <v>4</v>
      </c>
      <c r="H22" s="6">
        <f>F22*G22</f>
        <v>0</v>
      </c>
      <c r="I22" s="6"/>
      <c r="J22" s="7">
        <v>6</v>
      </c>
      <c r="K22" s="6">
        <f>I22*J22</f>
        <v>0</v>
      </c>
      <c r="L22" s="7">
        <f>E22+H22+K22</f>
        <v>3</v>
      </c>
    </row>
    <row r="23" spans="2:13" ht="39" thickBot="1" x14ac:dyDescent="0.3">
      <c r="B23" s="2" t="s">
        <v>26</v>
      </c>
      <c r="C23" s="6"/>
      <c r="D23" s="7">
        <v>7</v>
      </c>
      <c r="E23" s="6">
        <f>C23*D23</f>
        <v>0</v>
      </c>
      <c r="F23" s="6">
        <v>1</v>
      </c>
      <c r="G23" s="7">
        <v>10</v>
      </c>
      <c r="H23" s="6">
        <f>F23*G23</f>
        <v>10</v>
      </c>
      <c r="I23" s="6"/>
      <c r="J23" s="7">
        <v>15</v>
      </c>
      <c r="K23" s="6">
        <f>I23*J23</f>
        <v>0</v>
      </c>
      <c r="L23" s="7">
        <f>E23+H23+K23</f>
        <v>10</v>
      </c>
    </row>
    <row r="24" spans="2:13" ht="39" thickBot="1" x14ac:dyDescent="0.3">
      <c r="B24" s="2" t="s">
        <v>27</v>
      </c>
      <c r="C24" s="6"/>
      <c r="D24" s="7">
        <v>5</v>
      </c>
      <c r="E24" s="6">
        <f>C24*D24</f>
        <v>0</v>
      </c>
      <c r="F24" s="6"/>
      <c r="G24" s="7">
        <v>7</v>
      </c>
      <c r="H24" s="6">
        <f>F24*G24</f>
        <v>0</v>
      </c>
      <c r="I24" s="6"/>
      <c r="J24" s="7">
        <v>10</v>
      </c>
      <c r="K24" s="6">
        <f>I24*J24</f>
        <v>0</v>
      </c>
      <c r="L24" s="7">
        <f>E24+H24+K24</f>
        <v>0</v>
      </c>
    </row>
    <row r="25" spans="2:13" ht="15.75" thickBot="1" x14ac:dyDescent="0.3">
      <c r="B25" s="23"/>
      <c r="C25" s="25" t="s">
        <v>28</v>
      </c>
      <c r="D25" s="26"/>
      <c r="E25" s="26"/>
      <c r="F25" s="26"/>
      <c r="G25" s="26"/>
      <c r="H25" s="26"/>
      <c r="I25" s="26"/>
      <c r="J25" s="26"/>
      <c r="K25" s="27"/>
      <c r="L25" s="7">
        <f>SUM(L20:L24)</f>
        <v>19</v>
      </c>
    </row>
    <row r="26" spans="2:13" ht="15.75" thickBot="1" x14ac:dyDescent="0.3">
      <c r="B26" s="24"/>
      <c r="C26" s="25" t="s">
        <v>29</v>
      </c>
      <c r="D26" s="26"/>
      <c r="E26" s="26"/>
      <c r="F26" s="26"/>
      <c r="G26" s="26"/>
      <c r="H26" s="26"/>
      <c r="I26" s="26"/>
      <c r="J26" s="26"/>
      <c r="K26" s="27"/>
      <c r="L26" s="7">
        <f>Hoja1!$C$20</f>
        <v>1.08</v>
      </c>
    </row>
    <row r="27" spans="2:13" ht="15.75" thickBot="1" x14ac:dyDescent="0.3">
      <c r="B27" s="24"/>
      <c r="C27" s="25" t="s">
        <v>30</v>
      </c>
      <c r="D27" s="26"/>
      <c r="E27" s="26"/>
      <c r="F27" s="26"/>
      <c r="G27" s="26"/>
      <c r="H27" s="26"/>
      <c r="I27" s="26"/>
      <c r="J27" s="26"/>
      <c r="K27" s="27"/>
      <c r="L27" s="7">
        <f>L25*L26</f>
        <v>20.520000000000003</v>
      </c>
    </row>
    <row r="28" spans="2:13" ht="15.75" thickBot="1" x14ac:dyDescent="0.3">
      <c r="B28" s="24"/>
      <c r="C28" s="25" t="s">
        <v>31</v>
      </c>
      <c r="D28" s="26"/>
      <c r="E28" s="26"/>
      <c r="F28" s="26"/>
      <c r="G28" s="26"/>
      <c r="H28" s="26"/>
      <c r="I28" s="26"/>
      <c r="J28" s="26"/>
      <c r="K28" s="27"/>
      <c r="L28" s="7">
        <f>L27*$L$1</f>
        <v>20.520000000000003</v>
      </c>
      <c r="M28">
        <f>L28</f>
        <v>20.520000000000003</v>
      </c>
    </row>
    <row r="30" spans="2:13" ht="15.75" thickBot="1" x14ac:dyDescent="0.3">
      <c r="B30" s="8" t="s">
        <v>36</v>
      </c>
    </row>
    <row r="31" spans="2:13" x14ac:dyDescent="0.25">
      <c r="B31" s="11" t="s">
        <v>17</v>
      </c>
      <c r="C31" s="14" t="s">
        <v>18</v>
      </c>
      <c r="D31" s="15"/>
      <c r="E31" s="15"/>
      <c r="F31" s="15"/>
      <c r="G31" s="15"/>
      <c r="H31" s="15"/>
      <c r="I31" s="15"/>
      <c r="J31" s="15"/>
      <c r="K31" s="16"/>
      <c r="L31" s="11" t="s">
        <v>14</v>
      </c>
    </row>
    <row r="32" spans="2:13" ht="15.75" thickBot="1" x14ac:dyDescent="0.3">
      <c r="B32" s="12"/>
      <c r="C32" s="17" t="s">
        <v>19</v>
      </c>
      <c r="D32" s="18"/>
      <c r="E32" s="18"/>
      <c r="F32" s="18"/>
      <c r="G32" s="18"/>
      <c r="H32" s="18"/>
      <c r="I32" s="18"/>
      <c r="J32" s="18"/>
      <c r="K32" s="19"/>
      <c r="L32" s="12"/>
    </row>
    <row r="33" spans="2:13" ht="15.75" thickBot="1" x14ac:dyDescent="0.3">
      <c r="B33" s="13"/>
      <c r="C33" s="20" t="s">
        <v>20</v>
      </c>
      <c r="D33" s="21"/>
      <c r="E33" s="22"/>
      <c r="F33" s="20" t="s">
        <v>21</v>
      </c>
      <c r="G33" s="21"/>
      <c r="H33" s="22"/>
      <c r="I33" s="20" t="s">
        <v>22</v>
      </c>
      <c r="J33" s="21"/>
      <c r="K33" s="22"/>
      <c r="L33" s="13"/>
    </row>
    <row r="34" spans="2:13" ht="26.25" thickBot="1" x14ac:dyDescent="0.3">
      <c r="B34" s="2" t="s">
        <v>23</v>
      </c>
      <c r="C34" s="6">
        <v>2</v>
      </c>
      <c r="D34" s="7">
        <v>3</v>
      </c>
      <c r="E34" s="6">
        <f>C34*D34</f>
        <v>6</v>
      </c>
      <c r="F34" s="6"/>
      <c r="G34" s="7">
        <v>4</v>
      </c>
      <c r="H34" s="6">
        <f>F34*G34</f>
        <v>0</v>
      </c>
      <c r="I34" s="6"/>
      <c r="J34" s="7">
        <v>6</v>
      </c>
      <c r="K34" s="6">
        <f>I34*J34</f>
        <v>0</v>
      </c>
      <c r="L34" s="7">
        <f>E34+H34+K34</f>
        <v>6</v>
      </c>
    </row>
    <row r="35" spans="2:13" ht="26.25" thickBot="1" x14ac:dyDescent="0.3">
      <c r="B35" s="2" t="s">
        <v>24</v>
      </c>
      <c r="C35" s="6"/>
      <c r="D35" s="7">
        <v>4</v>
      </c>
      <c r="E35" s="6">
        <f>C35*D35</f>
        <v>0</v>
      </c>
      <c r="F35" s="6"/>
      <c r="G35" s="7">
        <v>5</v>
      </c>
      <c r="H35" s="6">
        <f>F35*G35</f>
        <v>0</v>
      </c>
      <c r="I35" s="6"/>
      <c r="J35" s="7">
        <v>7</v>
      </c>
      <c r="K35" s="6">
        <f>I35*J35</f>
        <v>0</v>
      </c>
      <c r="L35" s="7">
        <f>E35+H35+K35</f>
        <v>0</v>
      </c>
    </row>
    <row r="36" spans="2:13" ht="26.25" thickBot="1" x14ac:dyDescent="0.3">
      <c r="B36" s="2" t="s">
        <v>25</v>
      </c>
      <c r="C36" s="6">
        <v>1</v>
      </c>
      <c r="D36" s="7">
        <v>3</v>
      </c>
      <c r="E36" s="6">
        <f>C36*D36</f>
        <v>3</v>
      </c>
      <c r="F36" s="6"/>
      <c r="G36" s="7">
        <v>4</v>
      </c>
      <c r="H36" s="6">
        <f>F36*G36</f>
        <v>0</v>
      </c>
      <c r="I36" s="6"/>
      <c r="J36" s="7">
        <v>6</v>
      </c>
      <c r="K36" s="6">
        <f>I36*J36</f>
        <v>0</v>
      </c>
      <c r="L36" s="7">
        <f>E36+H36+K36</f>
        <v>3</v>
      </c>
    </row>
    <row r="37" spans="2:13" ht="39" thickBot="1" x14ac:dyDescent="0.3">
      <c r="B37" s="2" t="s">
        <v>26</v>
      </c>
      <c r="C37" s="6"/>
      <c r="D37" s="7">
        <v>7</v>
      </c>
      <c r="E37" s="6">
        <f>C37*D37</f>
        <v>0</v>
      </c>
      <c r="F37" s="6">
        <v>1</v>
      </c>
      <c r="G37" s="7">
        <v>10</v>
      </c>
      <c r="H37" s="6">
        <f>F37*G37</f>
        <v>10</v>
      </c>
      <c r="I37" s="6"/>
      <c r="J37" s="7">
        <v>15</v>
      </c>
      <c r="K37" s="6">
        <f>I37*J37</f>
        <v>0</v>
      </c>
      <c r="L37" s="7">
        <f>E37+H37+K37</f>
        <v>10</v>
      </c>
    </row>
    <row r="38" spans="2:13" ht="39" thickBot="1" x14ac:dyDescent="0.3">
      <c r="B38" s="2" t="s">
        <v>27</v>
      </c>
      <c r="C38" s="6"/>
      <c r="D38" s="7">
        <v>5</v>
      </c>
      <c r="E38" s="6">
        <f>C38*D38</f>
        <v>0</v>
      </c>
      <c r="F38" s="6"/>
      <c r="G38" s="7">
        <v>7</v>
      </c>
      <c r="H38" s="6">
        <f>F38*G38</f>
        <v>0</v>
      </c>
      <c r="I38" s="6"/>
      <c r="J38" s="7">
        <v>10</v>
      </c>
      <c r="K38" s="6">
        <f>I38*J38</f>
        <v>0</v>
      </c>
      <c r="L38" s="7">
        <f>E38+H38+K38</f>
        <v>0</v>
      </c>
    </row>
    <row r="39" spans="2:13" ht="15.75" thickBot="1" x14ac:dyDescent="0.3">
      <c r="B39" s="23"/>
      <c r="C39" s="25" t="s">
        <v>28</v>
      </c>
      <c r="D39" s="26"/>
      <c r="E39" s="26"/>
      <c r="F39" s="26"/>
      <c r="G39" s="26"/>
      <c r="H39" s="26"/>
      <c r="I39" s="26"/>
      <c r="J39" s="26"/>
      <c r="K39" s="27"/>
      <c r="L39" s="7">
        <f>SUM(L34:L38)</f>
        <v>19</v>
      </c>
    </row>
    <row r="40" spans="2:13" ht="15.75" thickBot="1" x14ac:dyDescent="0.3">
      <c r="B40" s="24"/>
      <c r="C40" s="25" t="s">
        <v>29</v>
      </c>
      <c r="D40" s="26"/>
      <c r="E40" s="26"/>
      <c r="F40" s="26"/>
      <c r="G40" s="26"/>
      <c r="H40" s="26"/>
      <c r="I40" s="26"/>
      <c r="J40" s="26"/>
      <c r="K40" s="27"/>
      <c r="L40" s="7">
        <f>Hoja1!$C$20</f>
        <v>1.08</v>
      </c>
    </row>
    <row r="41" spans="2:13" ht="15.75" thickBot="1" x14ac:dyDescent="0.3">
      <c r="B41" s="24"/>
      <c r="C41" s="25" t="s">
        <v>30</v>
      </c>
      <c r="D41" s="26"/>
      <c r="E41" s="26"/>
      <c r="F41" s="26"/>
      <c r="G41" s="26"/>
      <c r="H41" s="26"/>
      <c r="I41" s="26"/>
      <c r="J41" s="26"/>
      <c r="K41" s="27"/>
      <c r="L41" s="7">
        <f>L39*L40</f>
        <v>20.520000000000003</v>
      </c>
    </row>
    <row r="42" spans="2:13" ht="15.75" thickBot="1" x14ac:dyDescent="0.3">
      <c r="B42" s="24"/>
      <c r="C42" s="25" t="s">
        <v>31</v>
      </c>
      <c r="D42" s="26"/>
      <c r="E42" s="26"/>
      <c r="F42" s="26"/>
      <c r="G42" s="26"/>
      <c r="H42" s="26"/>
      <c r="I42" s="26"/>
      <c r="J42" s="26"/>
      <c r="K42" s="27"/>
      <c r="L42" s="7">
        <f>L41*$L$1</f>
        <v>20.520000000000003</v>
      </c>
      <c r="M42">
        <f>L42</f>
        <v>20.520000000000003</v>
      </c>
    </row>
    <row r="44" spans="2:13" ht="15.75" thickBot="1" x14ac:dyDescent="0.3">
      <c r="B44" s="8" t="s">
        <v>37</v>
      </c>
    </row>
    <row r="45" spans="2:13" x14ac:dyDescent="0.25">
      <c r="B45" s="11" t="s">
        <v>17</v>
      </c>
      <c r="C45" s="14" t="s">
        <v>18</v>
      </c>
      <c r="D45" s="15"/>
      <c r="E45" s="15"/>
      <c r="F45" s="15"/>
      <c r="G45" s="15"/>
      <c r="H45" s="15"/>
      <c r="I45" s="15"/>
      <c r="J45" s="15"/>
      <c r="K45" s="16"/>
      <c r="L45" s="11" t="s">
        <v>14</v>
      </c>
    </row>
    <row r="46" spans="2:13" ht="15.75" thickBot="1" x14ac:dyDescent="0.3">
      <c r="B46" s="12"/>
      <c r="C46" s="17" t="s">
        <v>19</v>
      </c>
      <c r="D46" s="18"/>
      <c r="E46" s="18"/>
      <c r="F46" s="18"/>
      <c r="G46" s="18"/>
      <c r="H46" s="18"/>
      <c r="I46" s="18"/>
      <c r="J46" s="18"/>
      <c r="K46" s="19"/>
      <c r="L46" s="12"/>
    </row>
    <row r="47" spans="2:13" ht="15.75" thickBot="1" x14ac:dyDescent="0.3">
      <c r="B47" s="13"/>
      <c r="C47" s="20" t="s">
        <v>20</v>
      </c>
      <c r="D47" s="21"/>
      <c r="E47" s="22"/>
      <c r="F47" s="20" t="s">
        <v>21</v>
      </c>
      <c r="G47" s="21"/>
      <c r="H47" s="22"/>
      <c r="I47" s="20" t="s">
        <v>22</v>
      </c>
      <c r="J47" s="21"/>
      <c r="K47" s="22"/>
      <c r="L47" s="13"/>
    </row>
    <row r="48" spans="2:13" ht="26.25" thickBot="1" x14ac:dyDescent="0.3">
      <c r="B48" s="2" t="s">
        <v>23</v>
      </c>
      <c r="C48" s="6">
        <v>2</v>
      </c>
      <c r="D48" s="7">
        <v>3</v>
      </c>
      <c r="E48" s="6">
        <f>C48*D48</f>
        <v>6</v>
      </c>
      <c r="F48" s="6"/>
      <c r="G48" s="7">
        <v>4</v>
      </c>
      <c r="H48" s="6">
        <f>F48*G48</f>
        <v>0</v>
      </c>
      <c r="I48" s="6"/>
      <c r="J48" s="7">
        <v>6</v>
      </c>
      <c r="K48" s="6">
        <f>I48*J48</f>
        <v>0</v>
      </c>
      <c r="L48" s="7">
        <f>E48+H48+K48</f>
        <v>6</v>
      </c>
    </row>
    <row r="49" spans="2:13" ht="26.25" thickBot="1" x14ac:dyDescent="0.3">
      <c r="B49" s="2" t="s">
        <v>24</v>
      </c>
      <c r="C49" s="6"/>
      <c r="D49" s="7">
        <v>4</v>
      </c>
      <c r="E49" s="6">
        <f>C49*D49</f>
        <v>0</v>
      </c>
      <c r="F49" s="6"/>
      <c r="G49" s="7">
        <v>5</v>
      </c>
      <c r="H49" s="6">
        <f>F49*G49</f>
        <v>0</v>
      </c>
      <c r="I49" s="6"/>
      <c r="J49" s="7">
        <v>7</v>
      </c>
      <c r="K49" s="6">
        <f>I49*J49</f>
        <v>0</v>
      </c>
      <c r="L49" s="7">
        <f>E49+H49+K49</f>
        <v>0</v>
      </c>
    </row>
    <row r="50" spans="2:13" ht="26.25" thickBot="1" x14ac:dyDescent="0.3">
      <c r="B50" s="2" t="s">
        <v>25</v>
      </c>
      <c r="C50" s="6">
        <v>1</v>
      </c>
      <c r="D50" s="7">
        <v>3</v>
      </c>
      <c r="E50" s="6">
        <f>C50*D50</f>
        <v>3</v>
      </c>
      <c r="F50" s="6"/>
      <c r="G50" s="7">
        <v>4</v>
      </c>
      <c r="H50" s="6">
        <f>F50*G50</f>
        <v>0</v>
      </c>
      <c r="I50" s="6"/>
      <c r="J50" s="7">
        <v>6</v>
      </c>
      <c r="K50" s="6">
        <f>I50*J50</f>
        <v>0</v>
      </c>
      <c r="L50" s="7">
        <f>E50+H50+K50</f>
        <v>3</v>
      </c>
    </row>
    <row r="51" spans="2:13" ht="39" thickBot="1" x14ac:dyDescent="0.3">
      <c r="B51" s="2" t="s">
        <v>26</v>
      </c>
      <c r="C51" s="6"/>
      <c r="D51" s="7">
        <v>7</v>
      </c>
      <c r="E51" s="6">
        <f>C51*D51</f>
        <v>0</v>
      </c>
      <c r="F51" s="6">
        <v>2</v>
      </c>
      <c r="G51" s="7">
        <v>10</v>
      </c>
      <c r="H51" s="6">
        <f>F51*G51</f>
        <v>20</v>
      </c>
      <c r="I51" s="6"/>
      <c r="J51" s="7">
        <v>15</v>
      </c>
      <c r="K51" s="6">
        <f>I51*J51</f>
        <v>0</v>
      </c>
      <c r="L51" s="7">
        <f>E51+H51+K51</f>
        <v>20</v>
      </c>
    </row>
    <row r="52" spans="2:13" ht="39" thickBot="1" x14ac:dyDescent="0.3">
      <c r="B52" s="2" t="s">
        <v>27</v>
      </c>
      <c r="C52" s="6"/>
      <c r="D52" s="7">
        <v>5</v>
      </c>
      <c r="E52" s="6">
        <f>C52*D52</f>
        <v>0</v>
      </c>
      <c r="F52" s="6"/>
      <c r="G52" s="7">
        <v>7</v>
      </c>
      <c r="H52" s="6">
        <f>F52*G52</f>
        <v>0</v>
      </c>
      <c r="I52" s="6"/>
      <c r="J52" s="7">
        <v>10</v>
      </c>
      <c r="K52" s="6">
        <f>I52*J52</f>
        <v>0</v>
      </c>
      <c r="L52" s="7">
        <f>E52+H52+K52</f>
        <v>0</v>
      </c>
    </row>
    <row r="53" spans="2:13" ht="15.75" thickBot="1" x14ac:dyDescent="0.3">
      <c r="B53" s="23"/>
      <c r="C53" s="25" t="s">
        <v>28</v>
      </c>
      <c r="D53" s="26"/>
      <c r="E53" s="26"/>
      <c r="F53" s="26"/>
      <c r="G53" s="26"/>
      <c r="H53" s="26"/>
      <c r="I53" s="26"/>
      <c r="J53" s="26"/>
      <c r="K53" s="27"/>
      <c r="L53" s="7">
        <f>SUM(L48:L52)</f>
        <v>29</v>
      </c>
    </row>
    <row r="54" spans="2:13" ht="15.75" thickBot="1" x14ac:dyDescent="0.3">
      <c r="B54" s="24"/>
      <c r="C54" s="25" t="s">
        <v>29</v>
      </c>
      <c r="D54" s="26"/>
      <c r="E54" s="26"/>
      <c r="F54" s="26"/>
      <c r="G54" s="26"/>
      <c r="H54" s="26"/>
      <c r="I54" s="26"/>
      <c r="J54" s="26"/>
      <c r="K54" s="27"/>
      <c r="L54" s="7">
        <f>Hoja1!$C$20</f>
        <v>1.08</v>
      </c>
    </row>
    <row r="55" spans="2:13" ht="15.75" thickBot="1" x14ac:dyDescent="0.3">
      <c r="B55" s="24"/>
      <c r="C55" s="25" t="s">
        <v>30</v>
      </c>
      <c r="D55" s="26"/>
      <c r="E55" s="26"/>
      <c r="F55" s="26"/>
      <c r="G55" s="26"/>
      <c r="H55" s="26"/>
      <c r="I55" s="26"/>
      <c r="J55" s="26"/>
      <c r="K55" s="27"/>
      <c r="L55" s="7">
        <f>L53*L54</f>
        <v>31.32</v>
      </c>
    </row>
    <row r="56" spans="2:13" ht="15.75" thickBot="1" x14ac:dyDescent="0.3">
      <c r="B56" s="24"/>
      <c r="C56" s="25" t="s">
        <v>31</v>
      </c>
      <c r="D56" s="26"/>
      <c r="E56" s="26"/>
      <c r="F56" s="26"/>
      <c r="G56" s="26"/>
      <c r="H56" s="26"/>
      <c r="I56" s="26"/>
      <c r="J56" s="26"/>
      <c r="K56" s="27"/>
      <c r="L56" s="7">
        <f>L55*$L$1</f>
        <v>31.32</v>
      </c>
      <c r="M56">
        <f>L56</f>
        <v>31.32</v>
      </c>
    </row>
    <row r="58" spans="2:13" ht="15.75" thickBot="1" x14ac:dyDescent="0.3">
      <c r="B58" s="8" t="s">
        <v>38</v>
      </c>
    </row>
    <row r="59" spans="2:13" x14ac:dyDescent="0.25">
      <c r="B59" s="11" t="s">
        <v>17</v>
      </c>
      <c r="C59" s="14" t="s">
        <v>18</v>
      </c>
      <c r="D59" s="15"/>
      <c r="E59" s="15"/>
      <c r="F59" s="15"/>
      <c r="G59" s="15"/>
      <c r="H59" s="15"/>
      <c r="I59" s="15"/>
      <c r="J59" s="15"/>
      <c r="K59" s="16"/>
      <c r="L59" s="11" t="s">
        <v>14</v>
      </c>
    </row>
    <row r="60" spans="2:13" ht="15.75" thickBot="1" x14ac:dyDescent="0.3">
      <c r="B60" s="12"/>
      <c r="C60" s="17" t="s">
        <v>19</v>
      </c>
      <c r="D60" s="18"/>
      <c r="E60" s="18"/>
      <c r="F60" s="18"/>
      <c r="G60" s="18"/>
      <c r="H60" s="18"/>
      <c r="I60" s="18"/>
      <c r="J60" s="18"/>
      <c r="K60" s="19"/>
      <c r="L60" s="12"/>
    </row>
    <row r="61" spans="2:13" ht="15.75" thickBot="1" x14ac:dyDescent="0.3">
      <c r="B61" s="13"/>
      <c r="C61" s="20" t="s">
        <v>20</v>
      </c>
      <c r="D61" s="21"/>
      <c r="E61" s="22"/>
      <c r="F61" s="20" t="s">
        <v>21</v>
      </c>
      <c r="G61" s="21"/>
      <c r="H61" s="22"/>
      <c r="I61" s="20" t="s">
        <v>22</v>
      </c>
      <c r="J61" s="21"/>
      <c r="K61" s="22"/>
      <c r="L61" s="13"/>
    </row>
    <row r="62" spans="2:13" ht="26.25" thickBot="1" x14ac:dyDescent="0.3">
      <c r="B62" s="2" t="s">
        <v>23</v>
      </c>
      <c r="C62" s="6">
        <v>2</v>
      </c>
      <c r="D62" s="7">
        <v>3</v>
      </c>
      <c r="E62" s="6">
        <f>C62*D62</f>
        <v>6</v>
      </c>
      <c r="F62" s="6"/>
      <c r="G62" s="7">
        <v>4</v>
      </c>
      <c r="H62" s="6">
        <f>F62*G62</f>
        <v>0</v>
      </c>
      <c r="I62" s="6"/>
      <c r="J62" s="7">
        <v>6</v>
      </c>
      <c r="K62" s="6">
        <f>I62*J62</f>
        <v>0</v>
      </c>
      <c r="L62" s="7">
        <f>E62+H62+K62</f>
        <v>6</v>
      </c>
    </row>
    <row r="63" spans="2:13" ht="26.25" thickBot="1" x14ac:dyDescent="0.3">
      <c r="B63" s="2" t="s">
        <v>24</v>
      </c>
      <c r="C63" s="6"/>
      <c r="D63" s="7">
        <v>4</v>
      </c>
      <c r="E63" s="6">
        <f>C63*D63</f>
        <v>0</v>
      </c>
      <c r="F63" s="6"/>
      <c r="G63" s="7">
        <v>5</v>
      </c>
      <c r="H63" s="6">
        <f>F63*G63</f>
        <v>0</v>
      </c>
      <c r="I63" s="6"/>
      <c r="J63" s="7">
        <v>7</v>
      </c>
      <c r="K63" s="6">
        <f>I63*J63</f>
        <v>0</v>
      </c>
      <c r="L63" s="7">
        <f>E63+H63+K63</f>
        <v>0</v>
      </c>
    </row>
    <row r="64" spans="2:13" ht="26.25" thickBot="1" x14ac:dyDescent="0.3">
      <c r="B64" s="2" t="s">
        <v>25</v>
      </c>
      <c r="C64" s="6">
        <v>1</v>
      </c>
      <c r="D64" s="7">
        <v>3</v>
      </c>
      <c r="E64" s="6">
        <f>C64*D64</f>
        <v>3</v>
      </c>
      <c r="F64" s="6"/>
      <c r="G64" s="7">
        <v>4</v>
      </c>
      <c r="H64" s="6">
        <f>F64*G64</f>
        <v>0</v>
      </c>
      <c r="I64" s="6"/>
      <c r="J64" s="7">
        <v>6</v>
      </c>
      <c r="K64" s="6">
        <f>I64*J64</f>
        <v>0</v>
      </c>
      <c r="L64" s="7">
        <f>E64+H64+K64</f>
        <v>3</v>
      </c>
    </row>
    <row r="65" spans="2:13" ht="39" thickBot="1" x14ac:dyDescent="0.3">
      <c r="B65" s="2" t="s">
        <v>26</v>
      </c>
      <c r="C65" s="6">
        <v>1</v>
      </c>
      <c r="D65" s="7">
        <v>7</v>
      </c>
      <c r="E65" s="6">
        <f>C65*D65</f>
        <v>7</v>
      </c>
      <c r="F65" s="6"/>
      <c r="G65" s="7">
        <v>10</v>
      </c>
      <c r="H65" s="6">
        <f>F65*G65</f>
        <v>0</v>
      </c>
      <c r="I65" s="6"/>
      <c r="J65" s="7">
        <v>15</v>
      </c>
      <c r="K65" s="6">
        <f>I65*J65</f>
        <v>0</v>
      </c>
      <c r="L65" s="7">
        <f>E65+H65+K65</f>
        <v>7</v>
      </c>
    </row>
    <row r="66" spans="2:13" ht="39" thickBot="1" x14ac:dyDescent="0.3">
      <c r="B66" s="2" t="s">
        <v>27</v>
      </c>
      <c r="C66" s="6"/>
      <c r="D66" s="7">
        <v>5</v>
      </c>
      <c r="E66" s="6">
        <f>C66*D66</f>
        <v>0</v>
      </c>
      <c r="F66" s="6"/>
      <c r="G66" s="7">
        <v>7</v>
      </c>
      <c r="H66" s="6">
        <f>F66*G66</f>
        <v>0</v>
      </c>
      <c r="I66" s="6"/>
      <c r="J66" s="7">
        <v>10</v>
      </c>
      <c r="K66" s="6">
        <f>I66*J66</f>
        <v>0</v>
      </c>
      <c r="L66" s="7">
        <f>E66+H66+K66</f>
        <v>0</v>
      </c>
    </row>
    <row r="67" spans="2:13" ht="15.75" thickBot="1" x14ac:dyDescent="0.3">
      <c r="B67" s="23"/>
      <c r="C67" s="25" t="s">
        <v>28</v>
      </c>
      <c r="D67" s="26"/>
      <c r="E67" s="26"/>
      <c r="F67" s="26"/>
      <c r="G67" s="26"/>
      <c r="H67" s="26"/>
      <c r="I67" s="26"/>
      <c r="J67" s="26"/>
      <c r="K67" s="27"/>
      <c r="L67" s="7">
        <f>SUM(L62:L66)</f>
        <v>16</v>
      </c>
    </row>
    <row r="68" spans="2:13" ht="15.75" thickBot="1" x14ac:dyDescent="0.3">
      <c r="B68" s="24"/>
      <c r="C68" s="25" t="s">
        <v>29</v>
      </c>
      <c r="D68" s="26"/>
      <c r="E68" s="26"/>
      <c r="F68" s="26"/>
      <c r="G68" s="26"/>
      <c r="H68" s="26"/>
      <c r="I68" s="26"/>
      <c r="J68" s="26"/>
      <c r="K68" s="27"/>
      <c r="L68" s="7">
        <f>Hoja1!$C$20</f>
        <v>1.08</v>
      </c>
    </row>
    <row r="69" spans="2:13" ht="15.75" thickBot="1" x14ac:dyDescent="0.3">
      <c r="B69" s="24"/>
      <c r="C69" s="25" t="s">
        <v>30</v>
      </c>
      <c r="D69" s="26"/>
      <c r="E69" s="26"/>
      <c r="F69" s="26"/>
      <c r="G69" s="26"/>
      <c r="H69" s="26"/>
      <c r="I69" s="26"/>
      <c r="J69" s="26"/>
      <c r="K69" s="27"/>
      <c r="L69" s="7">
        <f>L67*L68</f>
        <v>17.28</v>
      </c>
    </row>
    <row r="70" spans="2:13" ht="15.75" thickBot="1" x14ac:dyDescent="0.3">
      <c r="B70" s="24"/>
      <c r="C70" s="25" t="s">
        <v>31</v>
      </c>
      <c r="D70" s="26"/>
      <c r="E70" s="26"/>
      <c r="F70" s="26"/>
      <c r="G70" s="26"/>
      <c r="H70" s="26"/>
      <c r="I70" s="26"/>
      <c r="J70" s="26"/>
      <c r="K70" s="27"/>
      <c r="L70" s="7">
        <f>L69*$L$1</f>
        <v>17.28</v>
      </c>
      <c r="M70">
        <f>L70</f>
        <v>17.28</v>
      </c>
    </row>
    <row r="72" spans="2:13" ht="15.75" thickBot="1" x14ac:dyDescent="0.3">
      <c r="B72" s="8" t="s">
        <v>39</v>
      </c>
    </row>
    <row r="73" spans="2:13" x14ac:dyDescent="0.25">
      <c r="B73" s="11" t="s">
        <v>17</v>
      </c>
      <c r="C73" s="14" t="s">
        <v>18</v>
      </c>
      <c r="D73" s="15"/>
      <c r="E73" s="15"/>
      <c r="F73" s="15"/>
      <c r="G73" s="15"/>
      <c r="H73" s="15"/>
      <c r="I73" s="15"/>
      <c r="J73" s="15"/>
      <c r="K73" s="16"/>
      <c r="L73" s="11" t="s">
        <v>14</v>
      </c>
    </row>
    <row r="74" spans="2:13" ht="15.75" thickBot="1" x14ac:dyDescent="0.3">
      <c r="B74" s="12"/>
      <c r="C74" s="17" t="s">
        <v>19</v>
      </c>
      <c r="D74" s="18"/>
      <c r="E74" s="18"/>
      <c r="F74" s="18"/>
      <c r="G74" s="18"/>
      <c r="H74" s="18"/>
      <c r="I74" s="18"/>
      <c r="J74" s="18"/>
      <c r="K74" s="19"/>
      <c r="L74" s="12"/>
    </row>
    <row r="75" spans="2:13" ht="15.75" thickBot="1" x14ac:dyDescent="0.3">
      <c r="B75" s="13"/>
      <c r="C75" s="20" t="s">
        <v>20</v>
      </c>
      <c r="D75" s="21"/>
      <c r="E75" s="22"/>
      <c r="F75" s="20" t="s">
        <v>21</v>
      </c>
      <c r="G75" s="21"/>
      <c r="H75" s="22"/>
      <c r="I75" s="20" t="s">
        <v>22</v>
      </c>
      <c r="J75" s="21"/>
      <c r="K75" s="22"/>
      <c r="L75" s="13"/>
    </row>
    <row r="76" spans="2:13" ht="26.25" thickBot="1" x14ac:dyDescent="0.3">
      <c r="B76" s="2" t="s">
        <v>23</v>
      </c>
      <c r="C76" s="6">
        <v>2</v>
      </c>
      <c r="D76" s="7">
        <v>3</v>
      </c>
      <c r="E76" s="6">
        <f>C76*D76</f>
        <v>6</v>
      </c>
      <c r="F76" s="6"/>
      <c r="G76" s="7">
        <v>4</v>
      </c>
      <c r="H76" s="6">
        <f>F76*G76</f>
        <v>0</v>
      </c>
      <c r="I76" s="6"/>
      <c r="J76" s="7">
        <v>6</v>
      </c>
      <c r="K76" s="6">
        <f>I76*J76</f>
        <v>0</v>
      </c>
      <c r="L76" s="7">
        <f>E76+H76+K76</f>
        <v>6</v>
      </c>
    </row>
    <row r="77" spans="2:13" ht="26.25" thickBot="1" x14ac:dyDescent="0.3">
      <c r="B77" s="2" t="s">
        <v>24</v>
      </c>
      <c r="C77" s="6"/>
      <c r="D77" s="7">
        <v>4</v>
      </c>
      <c r="E77" s="6">
        <f>C77*D77</f>
        <v>0</v>
      </c>
      <c r="F77" s="6"/>
      <c r="G77" s="7">
        <v>5</v>
      </c>
      <c r="H77" s="6">
        <f>F77*G77</f>
        <v>0</v>
      </c>
      <c r="I77" s="6"/>
      <c r="J77" s="7">
        <v>7</v>
      </c>
      <c r="K77" s="6">
        <f>I77*J77</f>
        <v>0</v>
      </c>
      <c r="L77" s="7">
        <f>E77+H77+K77</f>
        <v>0</v>
      </c>
    </row>
    <row r="78" spans="2:13" ht="26.25" thickBot="1" x14ac:dyDescent="0.3">
      <c r="B78" s="2" t="s">
        <v>25</v>
      </c>
      <c r="C78" s="6">
        <v>1</v>
      </c>
      <c r="D78" s="7">
        <v>3</v>
      </c>
      <c r="E78" s="6">
        <f>C78*D78</f>
        <v>3</v>
      </c>
      <c r="F78" s="6"/>
      <c r="G78" s="7">
        <v>4</v>
      </c>
      <c r="H78" s="6">
        <f>F78*G78</f>
        <v>0</v>
      </c>
      <c r="I78" s="6"/>
      <c r="J78" s="7">
        <v>6</v>
      </c>
      <c r="K78" s="6">
        <f>I78*J78</f>
        <v>0</v>
      </c>
      <c r="L78" s="7">
        <f>E78+H78+K78</f>
        <v>3</v>
      </c>
    </row>
    <row r="79" spans="2:13" ht="39" thickBot="1" x14ac:dyDescent="0.3">
      <c r="B79" s="2" t="s">
        <v>26</v>
      </c>
      <c r="C79" s="6">
        <v>1</v>
      </c>
      <c r="D79" s="7">
        <v>7</v>
      </c>
      <c r="E79" s="6">
        <f>C79*D79</f>
        <v>7</v>
      </c>
      <c r="F79" s="6">
        <v>1</v>
      </c>
      <c r="G79" s="7">
        <v>10</v>
      </c>
      <c r="H79" s="6">
        <f>F79*G79</f>
        <v>10</v>
      </c>
      <c r="I79" s="6"/>
      <c r="J79" s="7">
        <v>15</v>
      </c>
      <c r="K79" s="6">
        <f>I79*J79</f>
        <v>0</v>
      </c>
      <c r="L79" s="7">
        <f>E79+H79+K79</f>
        <v>17</v>
      </c>
    </row>
    <row r="80" spans="2:13" ht="39" thickBot="1" x14ac:dyDescent="0.3">
      <c r="B80" s="2" t="s">
        <v>27</v>
      </c>
      <c r="C80" s="6"/>
      <c r="D80" s="7">
        <v>5</v>
      </c>
      <c r="E80" s="6">
        <f>C80*D80</f>
        <v>0</v>
      </c>
      <c r="F80" s="6"/>
      <c r="G80" s="7">
        <v>7</v>
      </c>
      <c r="H80" s="6">
        <f>F80*G80</f>
        <v>0</v>
      </c>
      <c r="I80" s="6"/>
      <c r="J80" s="7">
        <v>10</v>
      </c>
      <c r="K80" s="6">
        <f>I80*J80</f>
        <v>0</v>
      </c>
      <c r="L80" s="7">
        <f>E80+H80+K80</f>
        <v>0</v>
      </c>
    </row>
    <row r="81" spans="2:13" ht="15.75" thickBot="1" x14ac:dyDescent="0.3">
      <c r="B81" s="23"/>
      <c r="C81" s="25" t="s">
        <v>28</v>
      </c>
      <c r="D81" s="26"/>
      <c r="E81" s="26"/>
      <c r="F81" s="26"/>
      <c r="G81" s="26"/>
      <c r="H81" s="26"/>
      <c r="I81" s="26"/>
      <c r="J81" s="26"/>
      <c r="K81" s="27"/>
      <c r="L81" s="7">
        <f>SUM(L76:L80)</f>
        <v>26</v>
      </c>
    </row>
    <row r="82" spans="2:13" ht="15.75" thickBot="1" x14ac:dyDescent="0.3">
      <c r="B82" s="24"/>
      <c r="C82" s="25" t="s">
        <v>29</v>
      </c>
      <c r="D82" s="26"/>
      <c r="E82" s="26"/>
      <c r="F82" s="26"/>
      <c r="G82" s="26"/>
      <c r="H82" s="26"/>
      <c r="I82" s="26"/>
      <c r="J82" s="26"/>
      <c r="K82" s="27"/>
      <c r="L82" s="7">
        <f>Hoja1!$C$20</f>
        <v>1.08</v>
      </c>
    </row>
    <row r="83" spans="2:13" ht="15.75" thickBot="1" x14ac:dyDescent="0.3">
      <c r="B83" s="24"/>
      <c r="C83" s="25" t="s">
        <v>30</v>
      </c>
      <c r="D83" s="26"/>
      <c r="E83" s="26"/>
      <c r="F83" s="26"/>
      <c r="G83" s="26"/>
      <c r="H83" s="26"/>
      <c r="I83" s="26"/>
      <c r="J83" s="26"/>
      <c r="K83" s="27"/>
      <c r="L83" s="7">
        <f>L81*L82</f>
        <v>28.080000000000002</v>
      </c>
    </row>
    <row r="84" spans="2:13" ht="15.75" thickBot="1" x14ac:dyDescent="0.3">
      <c r="B84" s="24"/>
      <c r="C84" s="25" t="s">
        <v>31</v>
      </c>
      <c r="D84" s="26"/>
      <c r="E84" s="26"/>
      <c r="F84" s="26"/>
      <c r="G84" s="26"/>
      <c r="H84" s="26"/>
      <c r="I84" s="26"/>
      <c r="J84" s="26"/>
      <c r="K84" s="27"/>
      <c r="L84" s="7">
        <f>L83*$L$1</f>
        <v>28.080000000000002</v>
      </c>
      <c r="M84">
        <f>L84</f>
        <v>28.080000000000002</v>
      </c>
    </row>
    <row r="86" spans="2:13" ht="15.75" thickBot="1" x14ac:dyDescent="0.3">
      <c r="B86" s="8" t="s">
        <v>40</v>
      </c>
    </row>
    <row r="87" spans="2:13" x14ac:dyDescent="0.25">
      <c r="B87" s="11" t="s">
        <v>17</v>
      </c>
      <c r="C87" s="14" t="s">
        <v>18</v>
      </c>
      <c r="D87" s="15"/>
      <c r="E87" s="15"/>
      <c r="F87" s="15"/>
      <c r="G87" s="15"/>
      <c r="H87" s="15"/>
      <c r="I87" s="15"/>
      <c r="J87" s="15"/>
      <c r="K87" s="16"/>
      <c r="L87" s="11" t="s">
        <v>14</v>
      </c>
    </row>
    <row r="88" spans="2:13" ht="15.75" thickBot="1" x14ac:dyDescent="0.3">
      <c r="B88" s="12"/>
      <c r="C88" s="17" t="s">
        <v>19</v>
      </c>
      <c r="D88" s="18"/>
      <c r="E88" s="18"/>
      <c r="F88" s="18"/>
      <c r="G88" s="18"/>
      <c r="H88" s="18"/>
      <c r="I88" s="18"/>
      <c r="J88" s="18"/>
      <c r="K88" s="19"/>
      <c r="L88" s="12"/>
    </row>
    <row r="89" spans="2:13" ht="15.75" thickBot="1" x14ac:dyDescent="0.3">
      <c r="B89" s="13"/>
      <c r="C89" s="20" t="s">
        <v>20</v>
      </c>
      <c r="D89" s="21"/>
      <c r="E89" s="22"/>
      <c r="F89" s="20" t="s">
        <v>21</v>
      </c>
      <c r="G89" s="21"/>
      <c r="H89" s="22"/>
      <c r="I89" s="20" t="s">
        <v>22</v>
      </c>
      <c r="J89" s="21"/>
      <c r="K89" s="22"/>
      <c r="L89" s="13"/>
    </row>
    <row r="90" spans="2:13" ht="26.25" thickBot="1" x14ac:dyDescent="0.3">
      <c r="B90" s="2" t="s">
        <v>23</v>
      </c>
      <c r="C90" s="6">
        <v>2</v>
      </c>
      <c r="D90" s="7">
        <v>3</v>
      </c>
      <c r="E90" s="6">
        <f>C90*D90</f>
        <v>6</v>
      </c>
      <c r="F90" s="6"/>
      <c r="G90" s="7">
        <v>4</v>
      </c>
      <c r="H90" s="6">
        <f>F90*G90</f>
        <v>0</v>
      </c>
      <c r="I90" s="6"/>
      <c r="J90" s="7">
        <v>6</v>
      </c>
      <c r="K90" s="6">
        <f>I90*J90</f>
        <v>0</v>
      </c>
      <c r="L90" s="7">
        <f>E90+H90+K90</f>
        <v>6</v>
      </c>
    </row>
    <row r="91" spans="2:13" ht="26.25" thickBot="1" x14ac:dyDescent="0.3">
      <c r="B91" s="2" t="s">
        <v>24</v>
      </c>
      <c r="C91" s="6"/>
      <c r="D91" s="7">
        <v>4</v>
      </c>
      <c r="E91" s="6">
        <f>C91*D91</f>
        <v>0</v>
      </c>
      <c r="F91" s="6"/>
      <c r="G91" s="7">
        <v>5</v>
      </c>
      <c r="H91" s="6">
        <f>F91*G91</f>
        <v>0</v>
      </c>
      <c r="I91" s="6"/>
      <c r="J91" s="7">
        <v>7</v>
      </c>
      <c r="K91" s="6">
        <f>I91*J91</f>
        <v>0</v>
      </c>
      <c r="L91" s="7">
        <f>E91+H91+K91</f>
        <v>0</v>
      </c>
    </row>
    <row r="92" spans="2:13" ht="26.25" thickBot="1" x14ac:dyDescent="0.3">
      <c r="B92" s="2" t="s">
        <v>25</v>
      </c>
      <c r="C92" s="6">
        <v>1</v>
      </c>
      <c r="D92" s="7">
        <v>3</v>
      </c>
      <c r="E92" s="6">
        <f>C92*D92</f>
        <v>3</v>
      </c>
      <c r="F92" s="6"/>
      <c r="G92" s="7">
        <v>4</v>
      </c>
      <c r="H92" s="6">
        <f>F92*G92</f>
        <v>0</v>
      </c>
      <c r="I92" s="6"/>
      <c r="J92" s="7">
        <v>6</v>
      </c>
      <c r="K92" s="6">
        <f>I92*J92</f>
        <v>0</v>
      </c>
      <c r="L92" s="7">
        <f>E92+H92+K92</f>
        <v>3</v>
      </c>
    </row>
    <row r="93" spans="2:13" ht="39" thickBot="1" x14ac:dyDescent="0.3">
      <c r="B93" s="2" t="s">
        <v>26</v>
      </c>
      <c r="C93" s="6">
        <v>1</v>
      </c>
      <c r="D93" s="7">
        <v>7</v>
      </c>
      <c r="E93" s="6">
        <f>C93*D93</f>
        <v>7</v>
      </c>
      <c r="F93" s="6"/>
      <c r="G93" s="7">
        <v>10</v>
      </c>
      <c r="H93" s="6">
        <f>F93*G93</f>
        <v>0</v>
      </c>
      <c r="I93" s="6"/>
      <c r="J93" s="7">
        <v>15</v>
      </c>
      <c r="K93" s="6">
        <f>I93*J93</f>
        <v>0</v>
      </c>
      <c r="L93" s="7">
        <f>E93+H93+K93</f>
        <v>7</v>
      </c>
    </row>
    <row r="94" spans="2:13" ht="39" thickBot="1" x14ac:dyDescent="0.3">
      <c r="B94" s="2" t="s">
        <v>27</v>
      </c>
      <c r="C94" s="6"/>
      <c r="D94" s="7">
        <v>5</v>
      </c>
      <c r="E94" s="6">
        <f>C94*D94</f>
        <v>0</v>
      </c>
      <c r="F94" s="6"/>
      <c r="G94" s="7">
        <v>7</v>
      </c>
      <c r="H94" s="6">
        <f>F94*G94</f>
        <v>0</v>
      </c>
      <c r="I94" s="6"/>
      <c r="J94" s="7">
        <v>10</v>
      </c>
      <c r="K94" s="6">
        <f>I94*J94</f>
        <v>0</v>
      </c>
      <c r="L94" s="7">
        <f>E94+H94+K94</f>
        <v>0</v>
      </c>
    </row>
    <row r="95" spans="2:13" ht="15.75" thickBot="1" x14ac:dyDescent="0.3">
      <c r="B95" s="23"/>
      <c r="C95" s="25" t="s">
        <v>28</v>
      </c>
      <c r="D95" s="26"/>
      <c r="E95" s="26"/>
      <c r="F95" s="26"/>
      <c r="G95" s="26"/>
      <c r="H95" s="26"/>
      <c r="I95" s="26"/>
      <c r="J95" s="26"/>
      <c r="K95" s="27"/>
      <c r="L95" s="7">
        <f>SUM(L90:L94)</f>
        <v>16</v>
      </c>
    </row>
    <row r="96" spans="2:13" ht="15.75" thickBot="1" x14ac:dyDescent="0.3">
      <c r="B96" s="24"/>
      <c r="C96" s="25" t="s">
        <v>29</v>
      </c>
      <c r="D96" s="26"/>
      <c r="E96" s="26"/>
      <c r="F96" s="26"/>
      <c r="G96" s="26"/>
      <c r="H96" s="26"/>
      <c r="I96" s="26"/>
      <c r="J96" s="26"/>
      <c r="K96" s="27"/>
      <c r="L96" s="7">
        <f>Hoja1!$C$20</f>
        <v>1.08</v>
      </c>
    </row>
    <row r="97" spans="2:13" ht="15.75" thickBot="1" x14ac:dyDescent="0.3">
      <c r="B97" s="24"/>
      <c r="C97" s="25" t="s">
        <v>30</v>
      </c>
      <c r="D97" s="26"/>
      <c r="E97" s="26"/>
      <c r="F97" s="26"/>
      <c r="G97" s="26"/>
      <c r="H97" s="26"/>
      <c r="I97" s="26"/>
      <c r="J97" s="26"/>
      <c r="K97" s="27"/>
      <c r="L97" s="7">
        <f>L95*L96</f>
        <v>17.28</v>
      </c>
    </row>
    <row r="98" spans="2:13" ht="15.75" thickBot="1" x14ac:dyDescent="0.3">
      <c r="B98" s="24"/>
      <c r="C98" s="25" t="s">
        <v>31</v>
      </c>
      <c r="D98" s="26"/>
      <c r="E98" s="26"/>
      <c r="F98" s="26"/>
      <c r="G98" s="26"/>
      <c r="H98" s="26"/>
      <c r="I98" s="26"/>
      <c r="J98" s="26"/>
      <c r="K98" s="27"/>
      <c r="L98" s="7">
        <f>L97*$L$1</f>
        <v>17.28</v>
      </c>
      <c r="M98">
        <f>L98</f>
        <v>17.28</v>
      </c>
    </row>
    <row r="100" spans="2:13" ht="15.75" thickBot="1" x14ac:dyDescent="0.3">
      <c r="B100" s="8" t="s">
        <v>41</v>
      </c>
    </row>
    <row r="101" spans="2:13" x14ac:dyDescent="0.25">
      <c r="B101" s="11" t="s">
        <v>17</v>
      </c>
      <c r="C101" s="14" t="s">
        <v>18</v>
      </c>
      <c r="D101" s="15"/>
      <c r="E101" s="15"/>
      <c r="F101" s="15"/>
      <c r="G101" s="15"/>
      <c r="H101" s="15"/>
      <c r="I101" s="15"/>
      <c r="J101" s="15"/>
      <c r="K101" s="16"/>
      <c r="L101" s="11" t="s">
        <v>14</v>
      </c>
    </row>
    <row r="102" spans="2:13" ht="15.75" thickBot="1" x14ac:dyDescent="0.3">
      <c r="B102" s="12"/>
      <c r="C102" s="17" t="s">
        <v>19</v>
      </c>
      <c r="D102" s="18"/>
      <c r="E102" s="18"/>
      <c r="F102" s="18"/>
      <c r="G102" s="18"/>
      <c r="H102" s="18"/>
      <c r="I102" s="18"/>
      <c r="J102" s="18"/>
      <c r="K102" s="19"/>
      <c r="L102" s="12"/>
    </row>
    <row r="103" spans="2:13" ht="15.75" thickBot="1" x14ac:dyDescent="0.3">
      <c r="B103" s="13"/>
      <c r="C103" s="20" t="s">
        <v>20</v>
      </c>
      <c r="D103" s="21"/>
      <c r="E103" s="22"/>
      <c r="F103" s="20" t="s">
        <v>21</v>
      </c>
      <c r="G103" s="21"/>
      <c r="H103" s="22"/>
      <c r="I103" s="20" t="s">
        <v>22</v>
      </c>
      <c r="J103" s="21"/>
      <c r="K103" s="22"/>
      <c r="L103" s="13"/>
    </row>
    <row r="104" spans="2:13" ht="26.25" thickBot="1" x14ac:dyDescent="0.3">
      <c r="B104" s="2" t="s">
        <v>23</v>
      </c>
      <c r="C104" s="6">
        <v>2</v>
      </c>
      <c r="D104" s="7">
        <v>3</v>
      </c>
      <c r="E104" s="6">
        <f>C104*D104</f>
        <v>6</v>
      </c>
      <c r="F104" s="6"/>
      <c r="G104" s="7">
        <v>4</v>
      </c>
      <c r="H104" s="6">
        <f>F104*G104</f>
        <v>0</v>
      </c>
      <c r="I104" s="6"/>
      <c r="J104" s="7">
        <v>6</v>
      </c>
      <c r="K104" s="6">
        <f>I104*J104</f>
        <v>0</v>
      </c>
      <c r="L104" s="7">
        <f>E104+H104+K104</f>
        <v>6</v>
      </c>
    </row>
    <row r="105" spans="2:13" ht="26.25" thickBot="1" x14ac:dyDescent="0.3">
      <c r="B105" s="2" t="s">
        <v>24</v>
      </c>
      <c r="C105" s="6">
        <v>1</v>
      </c>
      <c r="D105" s="7">
        <v>4</v>
      </c>
      <c r="E105" s="6">
        <f>C105*D105</f>
        <v>4</v>
      </c>
      <c r="F105" s="6"/>
      <c r="G105" s="7">
        <v>5</v>
      </c>
      <c r="H105" s="6">
        <f>F105*G105</f>
        <v>0</v>
      </c>
      <c r="I105" s="6"/>
      <c r="J105" s="7">
        <v>7</v>
      </c>
      <c r="K105" s="6">
        <f>I105*J105</f>
        <v>0</v>
      </c>
      <c r="L105" s="7">
        <f>E105+H105+K105</f>
        <v>4</v>
      </c>
    </row>
    <row r="106" spans="2:13" ht="26.25" thickBot="1" x14ac:dyDescent="0.3">
      <c r="B106" s="2" t="s">
        <v>25</v>
      </c>
      <c r="C106" s="6">
        <v>1</v>
      </c>
      <c r="D106" s="7">
        <v>3</v>
      </c>
      <c r="E106" s="6">
        <f>C106*D106</f>
        <v>3</v>
      </c>
      <c r="F106" s="6"/>
      <c r="G106" s="7">
        <v>4</v>
      </c>
      <c r="H106" s="6">
        <f>F106*G106</f>
        <v>0</v>
      </c>
      <c r="I106" s="6"/>
      <c r="J106" s="7">
        <v>6</v>
      </c>
      <c r="K106" s="6">
        <f>I106*J106</f>
        <v>0</v>
      </c>
      <c r="L106" s="7">
        <f>E106+H106+K106</f>
        <v>3</v>
      </c>
    </row>
    <row r="107" spans="2:13" ht="39" thickBot="1" x14ac:dyDescent="0.3">
      <c r="B107" s="2" t="s">
        <v>26</v>
      </c>
      <c r="C107" s="6"/>
      <c r="D107" s="7">
        <v>7</v>
      </c>
      <c r="E107" s="6">
        <f>C107*D107</f>
        <v>0</v>
      </c>
      <c r="F107" s="6">
        <v>2</v>
      </c>
      <c r="G107" s="7">
        <v>10</v>
      </c>
      <c r="H107" s="6">
        <f>F107*G107</f>
        <v>20</v>
      </c>
      <c r="I107" s="6"/>
      <c r="J107" s="7">
        <v>15</v>
      </c>
      <c r="K107" s="6">
        <f>I107*J107</f>
        <v>0</v>
      </c>
      <c r="L107" s="7">
        <f>E107+H107+K107</f>
        <v>20</v>
      </c>
    </row>
    <row r="108" spans="2:13" ht="39" thickBot="1" x14ac:dyDescent="0.3">
      <c r="B108" s="2" t="s">
        <v>27</v>
      </c>
      <c r="C108" s="6"/>
      <c r="D108" s="7">
        <v>5</v>
      </c>
      <c r="E108" s="6">
        <f>C108*D108</f>
        <v>0</v>
      </c>
      <c r="F108" s="6"/>
      <c r="G108" s="7">
        <v>7</v>
      </c>
      <c r="H108" s="6">
        <f>F108*G108</f>
        <v>0</v>
      </c>
      <c r="I108" s="6"/>
      <c r="J108" s="7">
        <v>10</v>
      </c>
      <c r="K108" s="6">
        <f>I108*J108</f>
        <v>0</v>
      </c>
      <c r="L108" s="7">
        <f>E108+H108+K108</f>
        <v>0</v>
      </c>
    </row>
    <row r="109" spans="2:13" ht="15.75" thickBot="1" x14ac:dyDescent="0.3">
      <c r="B109" s="23"/>
      <c r="C109" s="25" t="s">
        <v>28</v>
      </c>
      <c r="D109" s="26"/>
      <c r="E109" s="26"/>
      <c r="F109" s="26"/>
      <c r="G109" s="26"/>
      <c r="H109" s="26"/>
      <c r="I109" s="26"/>
      <c r="J109" s="26"/>
      <c r="K109" s="27"/>
      <c r="L109" s="7">
        <f>SUM(L104:L108)</f>
        <v>33</v>
      </c>
    </row>
    <row r="110" spans="2:13" ht="15.75" thickBot="1" x14ac:dyDescent="0.3">
      <c r="B110" s="24"/>
      <c r="C110" s="25" t="s">
        <v>29</v>
      </c>
      <c r="D110" s="26"/>
      <c r="E110" s="26"/>
      <c r="F110" s="26"/>
      <c r="G110" s="26"/>
      <c r="H110" s="26"/>
      <c r="I110" s="26"/>
      <c r="J110" s="26"/>
      <c r="K110" s="27"/>
      <c r="L110" s="7">
        <f>Hoja1!$C$20</f>
        <v>1.08</v>
      </c>
    </row>
    <row r="111" spans="2:13" ht="15.75" thickBot="1" x14ac:dyDescent="0.3">
      <c r="B111" s="24"/>
      <c r="C111" s="25" t="s">
        <v>30</v>
      </c>
      <c r="D111" s="26"/>
      <c r="E111" s="26"/>
      <c r="F111" s="26"/>
      <c r="G111" s="26"/>
      <c r="H111" s="26"/>
      <c r="I111" s="26"/>
      <c r="J111" s="26"/>
      <c r="K111" s="27"/>
      <c r="L111" s="7">
        <f>L109*L110</f>
        <v>35.64</v>
      </c>
    </row>
    <row r="112" spans="2:13" ht="15.75" thickBot="1" x14ac:dyDescent="0.3">
      <c r="B112" s="24"/>
      <c r="C112" s="25" t="s">
        <v>31</v>
      </c>
      <c r="D112" s="26"/>
      <c r="E112" s="26"/>
      <c r="F112" s="26"/>
      <c r="G112" s="26"/>
      <c r="H112" s="26"/>
      <c r="I112" s="26"/>
      <c r="J112" s="26"/>
      <c r="K112" s="27"/>
      <c r="L112" s="7">
        <f>L111*$L$1</f>
        <v>35.64</v>
      </c>
      <c r="M112">
        <f>L112</f>
        <v>35.64</v>
      </c>
    </row>
    <row r="114" spans="2:14" ht="15.75" thickBot="1" x14ac:dyDescent="0.3">
      <c r="B114" s="8" t="s">
        <v>42</v>
      </c>
    </row>
    <row r="115" spans="2:14" x14ac:dyDescent="0.25">
      <c r="B115" s="11" t="s">
        <v>17</v>
      </c>
      <c r="C115" s="14" t="s">
        <v>18</v>
      </c>
      <c r="D115" s="15"/>
      <c r="E115" s="15"/>
      <c r="F115" s="15"/>
      <c r="G115" s="15"/>
      <c r="H115" s="15"/>
      <c r="I115" s="15"/>
      <c r="J115" s="15"/>
      <c r="K115" s="16"/>
      <c r="L115" s="11" t="s">
        <v>14</v>
      </c>
    </row>
    <row r="116" spans="2:14" ht="15.75" thickBot="1" x14ac:dyDescent="0.3">
      <c r="B116" s="12"/>
      <c r="C116" s="17" t="s">
        <v>19</v>
      </c>
      <c r="D116" s="18"/>
      <c r="E116" s="18"/>
      <c r="F116" s="18"/>
      <c r="G116" s="18"/>
      <c r="H116" s="18"/>
      <c r="I116" s="18"/>
      <c r="J116" s="18"/>
      <c r="K116" s="19"/>
      <c r="L116" s="12"/>
    </row>
    <row r="117" spans="2:14" ht="15.75" thickBot="1" x14ac:dyDescent="0.3">
      <c r="B117" s="13"/>
      <c r="C117" s="20" t="s">
        <v>20</v>
      </c>
      <c r="D117" s="21"/>
      <c r="E117" s="22"/>
      <c r="F117" s="20" t="s">
        <v>21</v>
      </c>
      <c r="G117" s="21"/>
      <c r="H117" s="22"/>
      <c r="I117" s="20" t="s">
        <v>22</v>
      </c>
      <c r="J117" s="21"/>
      <c r="K117" s="22"/>
      <c r="L117" s="13"/>
    </row>
    <row r="118" spans="2:14" ht="26.25" thickBot="1" x14ac:dyDescent="0.3">
      <c r="B118" s="2" t="s">
        <v>23</v>
      </c>
      <c r="C118" s="6"/>
      <c r="D118" s="7">
        <v>3</v>
      </c>
      <c r="E118" s="6">
        <f>C118*D118</f>
        <v>0</v>
      </c>
      <c r="F118" s="6"/>
      <c r="G118" s="7">
        <v>4</v>
      </c>
      <c r="H118" s="6">
        <f>F118*G118</f>
        <v>0</v>
      </c>
      <c r="I118" s="6"/>
      <c r="J118" s="7">
        <v>6</v>
      </c>
      <c r="K118" s="6">
        <f>I118*J118</f>
        <v>0</v>
      </c>
      <c r="L118" s="7">
        <f>E118+H118+K118</f>
        <v>0</v>
      </c>
    </row>
    <row r="119" spans="2:14" ht="26.25" thickBot="1" x14ac:dyDescent="0.3">
      <c r="B119" s="2" t="s">
        <v>24</v>
      </c>
      <c r="C119" s="6">
        <v>1</v>
      </c>
      <c r="D119" s="7">
        <v>4</v>
      </c>
      <c r="E119" s="6">
        <f>C119*D119</f>
        <v>4</v>
      </c>
      <c r="F119" s="6"/>
      <c r="G119" s="7">
        <v>5</v>
      </c>
      <c r="H119" s="6">
        <f>F119*G119</f>
        <v>0</v>
      </c>
      <c r="I119" s="6"/>
      <c r="J119" s="7">
        <v>7</v>
      </c>
      <c r="K119" s="6">
        <f>I119*J119</f>
        <v>0</v>
      </c>
      <c r="L119" s="7">
        <f>E119+H119+K119</f>
        <v>4</v>
      </c>
    </row>
    <row r="120" spans="2:14" ht="26.25" thickBot="1" x14ac:dyDescent="0.3">
      <c r="B120" s="2" t="s">
        <v>25</v>
      </c>
      <c r="C120" s="6"/>
      <c r="D120" s="7">
        <v>3</v>
      </c>
      <c r="E120" s="6">
        <f>C120*D120</f>
        <v>0</v>
      </c>
      <c r="F120" s="6"/>
      <c r="G120" s="7">
        <v>4</v>
      </c>
      <c r="H120" s="6">
        <f>F120*G120</f>
        <v>0</v>
      </c>
      <c r="I120" s="6"/>
      <c r="J120" s="7">
        <v>6</v>
      </c>
      <c r="K120" s="6">
        <f>I120*J120</f>
        <v>0</v>
      </c>
      <c r="L120" s="7">
        <f>E120+H120+K120</f>
        <v>0</v>
      </c>
    </row>
    <row r="121" spans="2:14" ht="39" thickBot="1" x14ac:dyDescent="0.3">
      <c r="B121" s="2" t="s">
        <v>26</v>
      </c>
      <c r="C121" s="6"/>
      <c r="D121" s="7">
        <v>7</v>
      </c>
      <c r="E121" s="6">
        <f>C121*D121</f>
        <v>0</v>
      </c>
      <c r="F121" s="6">
        <v>1</v>
      </c>
      <c r="G121" s="7">
        <v>10</v>
      </c>
      <c r="H121" s="6">
        <f>F121*G121</f>
        <v>10</v>
      </c>
      <c r="I121" s="6"/>
      <c r="J121" s="7">
        <v>15</v>
      </c>
      <c r="K121" s="6">
        <f>I121*J121</f>
        <v>0</v>
      </c>
      <c r="L121" s="7">
        <f>E121+H121+K121</f>
        <v>10</v>
      </c>
    </row>
    <row r="122" spans="2:14" ht="39" thickBot="1" x14ac:dyDescent="0.3">
      <c r="B122" s="2" t="s">
        <v>27</v>
      </c>
      <c r="C122" s="6"/>
      <c r="D122" s="7">
        <v>5</v>
      </c>
      <c r="E122" s="6">
        <f>C122*D122</f>
        <v>0</v>
      </c>
      <c r="F122" s="6"/>
      <c r="G122" s="7">
        <v>7</v>
      </c>
      <c r="H122" s="6">
        <f>F122*G122</f>
        <v>0</v>
      </c>
      <c r="I122" s="6"/>
      <c r="J122" s="7">
        <v>10</v>
      </c>
      <c r="K122" s="6">
        <f>I122*J122</f>
        <v>0</v>
      </c>
      <c r="L122" s="7">
        <f>E122+H122+K122</f>
        <v>0</v>
      </c>
    </row>
    <row r="123" spans="2:14" ht="15.75" thickBot="1" x14ac:dyDescent="0.3">
      <c r="B123" s="23"/>
      <c r="C123" s="25" t="s">
        <v>28</v>
      </c>
      <c r="D123" s="26"/>
      <c r="E123" s="26"/>
      <c r="F123" s="26"/>
      <c r="G123" s="26"/>
      <c r="H123" s="26"/>
      <c r="I123" s="26"/>
      <c r="J123" s="26"/>
      <c r="K123" s="27"/>
      <c r="L123" s="7">
        <f>SUM(L118:L122)</f>
        <v>14</v>
      </c>
    </row>
    <row r="124" spans="2:14" ht="15.75" thickBot="1" x14ac:dyDescent="0.3">
      <c r="B124" s="24"/>
      <c r="C124" s="25" t="s">
        <v>29</v>
      </c>
      <c r="D124" s="26"/>
      <c r="E124" s="26"/>
      <c r="F124" s="26"/>
      <c r="G124" s="26"/>
      <c r="H124" s="26"/>
      <c r="I124" s="26"/>
      <c r="J124" s="26"/>
      <c r="K124" s="27"/>
      <c r="L124" s="7">
        <f>Hoja1!$C$20</f>
        <v>1.08</v>
      </c>
    </row>
    <row r="125" spans="2:14" ht="15.75" thickBot="1" x14ac:dyDescent="0.3">
      <c r="B125" s="24"/>
      <c r="C125" s="25" t="s">
        <v>30</v>
      </c>
      <c r="D125" s="26"/>
      <c r="E125" s="26"/>
      <c r="F125" s="26"/>
      <c r="G125" s="26"/>
      <c r="H125" s="26"/>
      <c r="I125" s="26"/>
      <c r="J125" s="26"/>
      <c r="K125" s="27"/>
      <c r="L125" s="7">
        <f>L123*L124</f>
        <v>15.120000000000001</v>
      </c>
    </row>
    <row r="126" spans="2:14" ht="15.75" thickBot="1" x14ac:dyDescent="0.3">
      <c r="B126" s="24"/>
      <c r="C126" s="25" t="s">
        <v>31</v>
      </c>
      <c r="D126" s="26"/>
      <c r="E126" s="26"/>
      <c r="F126" s="26"/>
      <c r="G126" s="26"/>
      <c r="H126" s="26"/>
      <c r="I126" s="26"/>
      <c r="J126" s="26"/>
      <c r="K126" s="27"/>
      <c r="L126" s="7">
        <f>L125*$L$1</f>
        <v>15.120000000000001</v>
      </c>
      <c r="M126">
        <f>L126</f>
        <v>15.120000000000001</v>
      </c>
    </row>
    <row r="127" spans="2:14" x14ac:dyDescent="0.25">
      <c r="M127">
        <f>SUM(M1:M126)</f>
        <v>203.04000000000002</v>
      </c>
      <c r="N127">
        <f>M127/8</f>
        <v>25.380000000000003</v>
      </c>
    </row>
    <row r="128" spans="2:14" x14ac:dyDescent="0.25">
      <c r="M128">
        <f>M127*100</f>
        <v>20304.000000000004</v>
      </c>
    </row>
  </sheetData>
  <mergeCells count="108">
    <mergeCell ref="B123:B126"/>
    <mergeCell ref="C123:K123"/>
    <mergeCell ref="C124:K124"/>
    <mergeCell ref="C125:K125"/>
    <mergeCell ref="C126:K126"/>
    <mergeCell ref="B115:B117"/>
    <mergeCell ref="C115:K115"/>
    <mergeCell ref="L115:L117"/>
    <mergeCell ref="C116:K116"/>
    <mergeCell ref="C117:E117"/>
    <mergeCell ref="F117:H117"/>
    <mergeCell ref="I117:K117"/>
    <mergeCell ref="L101:L103"/>
    <mergeCell ref="C102:K102"/>
    <mergeCell ref="C103:E103"/>
    <mergeCell ref="F103:H103"/>
    <mergeCell ref="I103:K103"/>
    <mergeCell ref="B109:B112"/>
    <mergeCell ref="C109:K109"/>
    <mergeCell ref="C110:K110"/>
    <mergeCell ref="C111:K111"/>
    <mergeCell ref="C112:K112"/>
    <mergeCell ref="B95:B98"/>
    <mergeCell ref="C95:K95"/>
    <mergeCell ref="C96:K96"/>
    <mergeCell ref="C97:K97"/>
    <mergeCell ref="C98:K98"/>
    <mergeCell ref="B101:B103"/>
    <mergeCell ref="C101:K101"/>
    <mergeCell ref="B87:B89"/>
    <mergeCell ref="C87:K87"/>
    <mergeCell ref="L87:L89"/>
    <mergeCell ref="C88:K88"/>
    <mergeCell ref="C89:E89"/>
    <mergeCell ref="F89:H89"/>
    <mergeCell ref="I89:K89"/>
    <mergeCell ref="L73:L75"/>
    <mergeCell ref="C74:K74"/>
    <mergeCell ref="C75:E75"/>
    <mergeCell ref="F75:H75"/>
    <mergeCell ref="I75:K75"/>
    <mergeCell ref="B81:B84"/>
    <mergeCell ref="C81:K81"/>
    <mergeCell ref="C82:K82"/>
    <mergeCell ref="C83:K83"/>
    <mergeCell ref="C84:K84"/>
    <mergeCell ref="B67:B70"/>
    <mergeCell ref="C67:K67"/>
    <mergeCell ref="C68:K68"/>
    <mergeCell ref="C69:K69"/>
    <mergeCell ref="C70:K70"/>
    <mergeCell ref="B73:B75"/>
    <mergeCell ref="C73:K73"/>
    <mergeCell ref="B59:B61"/>
    <mergeCell ref="C59:K59"/>
    <mergeCell ref="L59:L61"/>
    <mergeCell ref="C60:K60"/>
    <mergeCell ref="C61:E61"/>
    <mergeCell ref="F61:H61"/>
    <mergeCell ref="I61:K61"/>
    <mergeCell ref="L45:L47"/>
    <mergeCell ref="C46:K46"/>
    <mergeCell ref="C47:E47"/>
    <mergeCell ref="F47:H47"/>
    <mergeCell ref="I47:K47"/>
    <mergeCell ref="B53:B56"/>
    <mergeCell ref="C53:K53"/>
    <mergeCell ref="C54:K54"/>
    <mergeCell ref="C55:K55"/>
    <mergeCell ref="C56:K56"/>
    <mergeCell ref="B39:B42"/>
    <mergeCell ref="C39:K39"/>
    <mergeCell ref="C40:K40"/>
    <mergeCell ref="C41:K41"/>
    <mergeCell ref="C42:K42"/>
    <mergeCell ref="B45:B47"/>
    <mergeCell ref="C45:K45"/>
    <mergeCell ref="B31:B33"/>
    <mergeCell ref="C31:K31"/>
    <mergeCell ref="L31:L33"/>
    <mergeCell ref="C32:K32"/>
    <mergeCell ref="C33:E33"/>
    <mergeCell ref="F33:H33"/>
    <mergeCell ref="I33:K33"/>
    <mergeCell ref="L17:L19"/>
    <mergeCell ref="C18:K18"/>
    <mergeCell ref="C19:E19"/>
    <mergeCell ref="F19:H19"/>
    <mergeCell ref="I19:K19"/>
    <mergeCell ref="B3:B5"/>
    <mergeCell ref="C3:K3"/>
    <mergeCell ref="C4:K4"/>
    <mergeCell ref="L3:L5"/>
    <mergeCell ref="C5:E5"/>
    <mergeCell ref="F5:H5"/>
    <mergeCell ref="I5:K5"/>
    <mergeCell ref="B25:B28"/>
    <mergeCell ref="C25:K25"/>
    <mergeCell ref="C26:K26"/>
    <mergeCell ref="C27:K27"/>
    <mergeCell ref="C28:K28"/>
    <mergeCell ref="B11:B14"/>
    <mergeCell ref="C11:K11"/>
    <mergeCell ref="C12:K12"/>
    <mergeCell ref="C13:K13"/>
    <mergeCell ref="C14:K14"/>
    <mergeCell ref="B17:B19"/>
    <mergeCell ref="C17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Everardo Jahaziel Martinez Islas</dc:creator>
  <cp:lastModifiedBy>Everardo Jahaziel Martinez Islas</cp:lastModifiedBy>
  <dcterms:created xsi:type="dcterms:W3CDTF">2017-09-21T17:16:50Z</dcterms:created>
  <dcterms:modified xsi:type="dcterms:W3CDTF">2017-10-04T22:15:40Z</dcterms:modified>
</cp:coreProperties>
</file>