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MESTRADO_PUC_RIO\TESIS\CVRP\Resultados\"/>
    </mc:Choice>
  </mc:AlternateContent>
  <bookViews>
    <workbookView xWindow="375" yWindow="465" windowWidth="28035" windowHeight="17040" activeTab="1"/>
  </bookViews>
  <sheets>
    <sheet name="1000" sheetId="4" r:id="rId1"/>
    <sheet name="D_1000" sheetId="5" r:id="rId2"/>
  </sheets>
  <calcPr calcId="162913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4" l="1"/>
  <c r="G114" i="4"/>
  <c r="G115" i="4"/>
  <c r="G116" i="4"/>
  <c r="G112" i="4"/>
  <c r="G108" i="4"/>
  <c r="G109" i="4"/>
  <c r="G110" i="4"/>
  <c r="G111" i="4"/>
  <c r="G107" i="4"/>
  <c r="G103" i="4"/>
  <c r="G104" i="4"/>
  <c r="G105" i="4"/>
  <c r="G106" i="4"/>
  <c r="G102" i="4"/>
  <c r="G98" i="4"/>
  <c r="G99" i="4"/>
  <c r="G100" i="4"/>
  <c r="G101" i="4"/>
  <c r="G97" i="4"/>
  <c r="G93" i="4"/>
  <c r="G94" i="4"/>
  <c r="G95" i="4"/>
  <c r="G96" i="4"/>
  <c r="G9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62" i="4"/>
  <c r="G47" i="4"/>
  <c r="G48" i="4"/>
  <c r="G49" i="4"/>
  <c r="G50" i="4"/>
  <c r="G51" i="4"/>
  <c r="G46" i="4" l="1"/>
  <c r="G43" i="4" l="1"/>
  <c r="G44" i="4"/>
  <c r="G45" i="4"/>
  <c r="G42" i="4"/>
  <c r="G38" i="4"/>
  <c r="G39" i="4"/>
  <c r="G40" i="4"/>
  <c r="G41" i="4"/>
  <c r="G37" i="4"/>
  <c r="G33" i="4"/>
  <c r="G34" i="4"/>
  <c r="G35" i="4"/>
  <c r="G36" i="4"/>
  <c r="G32" i="4"/>
  <c r="G28" i="4"/>
  <c r="G29" i="4"/>
  <c r="G30" i="4"/>
  <c r="G31" i="4"/>
  <c r="G27" i="4"/>
  <c r="G53" i="4"/>
  <c r="G54" i="4"/>
  <c r="G55" i="4"/>
  <c r="G56" i="4"/>
  <c r="G57" i="4"/>
  <c r="G58" i="4"/>
  <c r="G59" i="4"/>
  <c r="G60" i="4"/>
  <c r="G61" i="4"/>
  <c r="G52" i="4"/>
  <c r="G23" i="4"/>
  <c r="G24" i="4"/>
  <c r="G25" i="4"/>
  <c r="G26" i="4"/>
  <c r="G17" i="4"/>
  <c r="G18" i="4"/>
  <c r="G19" i="4"/>
  <c r="G20" i="4"/>
  <c r="G21" i="4"/>
  <c r="G2" i="4"/>
  <c r="G3" i="4"/>
  <c r="G4" i="4"/>
  <c r="G5" i="4"/>
  <c r="G6" i="4"/>
  <c r="G12" i="4"/>
  <c r="G13" i="4"/>
  <c r="G14" i="4"/>
  <c r="G15" i="4"/>
  <c r="G16" i="4"/>
  <c r="G7" i="4"/>
  <c r="G8" i="4"/>
  <c r="G9" i="4"/>
  <c r="G10" i="4"/>
  <c r="G11" i="4"/>
  <c r="G22" i="4"/>
</calcChain>
</file>

<file path=xl/sharedStrings.xml><?xml version="1.0" encoding="utf-8"?>
<sst xmlns="http://schemas.openxmlformats.org/spreadsheetml/2006/main" count="152" uniqueCount="37">
  <si>
    <t>Nome</t>
  </si>
  <si>
    <t>ILS</t>
  </si>
  <si>
    <t># Rotas</t>
  </si>
  <si>
    <t>Time</t>
  </si>
  <si>
    <t>Seed</t>
  </si>
  <si>
    <t>Opt</t>
  </si>
  <si>
    <t>GAP</t>
  </si>
  <si>
    <t>Etiquetas de fila</t>
  </si>
  <si>
    <t>Total general</t>
  </si>
  <si>
    <t>Promedio de GAP</t>
  </si>
  <si>
    <t>Promedio de Time</t>
  </si>
  <si>
    <t>Promedio de ILS</t>
  </si>
  <si>
    <t>Promedio de Opt</t>
  </si>
  <si>
    <t>(en blanco)</t>
  </si>
  <si>
    <t>B\B-n39-k5.vrp</t>
  </si>
  <si>
    <t>B\B-n38-k6.vrp</t>
  </si>
  <si>
    <t>B\B-n31-k5.vrp</t>
  </si>
  <si>
    <t>B\B-n35-k5.vrp</t>
  </si>
  <si>
    <t>B\B-n34-k5.vrp</t>
  </si>
  <si>
    <t>B\B-n50-k7.vrp</t>
  </si>
  <si>
    <t>B\B-n50-k8.vrp</t>
  </si>
  <si>
    <t>B\B-n41-k6.vrp</t>
  </si>
  <si>
    <t>B\B-n43-k6.vrp</t>
  </si>
  <si>
    <t>B\B-n44-k7.vrp</t>
  </si>
  <si>
    <t>B\B-n45-k5.vrp</t>
  </si>
  <si>
    <t>B\B-n45-k6.vrp</t>
  </si>
  <si>
    <t>B\B-n57-k7.vrp</t>
  </si>
  <si>
    <t>B\B-n57-k9.vrp</t>
  </si>
  <si>
    <t>B\B-n51-k7.vrp</t>
  </si>
  <si>
    <t>B\B-n52-k7.vrp</t>
  </si>
  <si>
    <t>B\B-n56-k7.vrp</t>
  </si>
  <si>
    <t>B\B-n63-k10.vrp</t>
  </si>
  <si>
    <t>B\B-n64-k9.vrp</t>
  </si>
  <si>
    <t>B\B-n66-k9.vrp</t>
  </si>
  <si>
    <t>B\B-n67-k10.vrp</t>
  </si>
  <si>
    <t>B\B-n68-k9.vrp</t>
  </si>
  <si>
    <t>B\B-n78-k10.vrp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</si>
</sst>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2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1" fillId="0" borderId="0" xfId="1" applyNumberFormat="1" applyFont="1" applyBorder="1"/>
    <xf numFmtId="164" fontId="1" fillId="0" borderId="0" xfId="1" applyNumberFormat="1" applyFont="1" applyFill="1" applyBorder="1"/>
    <xf numFmtId="0" fontId="4" fillId="0" borderId="0" xfId="0" applyFont="1" applyAlignment="1">
      <alignment horizontal="left"/>
    </xf>
    <xf numFmtId="2" fontId="4" fillId="0" borderId="0" xfId="0" applyNumberFormat="1" applyFont="1"/>
    <xf numFmtId="0" fontId="4" fillId="0" borderId="0" xfId="0" applyNumberFormat="1" applyFont="1"/>
    <xf numFmtId="164" fontId="4" fillId="0" borderId="0" xfId="0" applyNumberFormat="1" applyFont="1"/>
  </cellXfs>
  <cellStyles count="2">
    <cellStyle name="Normal" xfId="0" builtinId="0"/>
    <cellStyle name="Porcentaje" xfId="1" builtinId="5"/>
  </cellStyles>
  <dxfs count="271">
    <dxf>
      <numFmt numFmtId="165" formatCode="0.0000000000"/>
    </dxf>
    <dxf>
      <numFmt numFmtId="166" formatCode="0.000000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2" formatCode="0.0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174" formatCode="0.0%"/>
    </dxf>
    <dxf>
      <numFmt numFmtId="14" formatCode="0.00%"/>
    </dxf>
    <dxf>
      <numFmt numFmtId="164" formatCode="0.000%"/>
    </dxf>
    <dxf>
      <alignment wrapText="1" readingOrder="0"/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numFmt numFmtId="165" formatCode="0.0000000000"/>
    </dxf>
    <dxf>
      <numFmt numFmtId="166" formatCode="0.000000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2" formatCode="0.0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174" formatCode="0.0%"/>
    </dxf>
    <dxf>
      <numFmt numFmtId="14" formatCode="0.00%"/>
    </dxf>
    <dxf>
      <numFmt numFmtId="164" formatCode="0.000%"/>
    </dxf>
    <dxf>
      <alignment wrapText="1" readingOrder="0"/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numFmt numFmtId="165" formatCode="0.0000000000"/>
    </dxf>
    <dxf>
      <numFmt numFmtId="166" formatCode="0.000000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2" formatCode="0.0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174" formatCode="0.0%"/>
    </dxf>
    <dxf>
      <numFmt numFmtId="14" formatCode="0.00%"/>
    </dxf>
    <dxf>
      <numFmt numFmtId="164" formatCode="0.000%"/>
    </dxf>
    <dxf>
      <alignment wrapText="1" readingOrder="0"/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numFmt numFmtId="165" formatCode="0.0000000000"/>
    </dxf>
    <dxf>
      <numFmt numFmtId="166" formatCode="0.000000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2" formatCode="0.0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174" formatCode="0.0%"/>
    </dxf>
    <dxf>
      <numFmt numFmtId="14" formatCode="0.00%"/>
    </dxf>
    <dxf>
      <numFmt numFmtId="164" formatCode="0.000%"/>
    </dxf>
    <dxf>
      <alignment wrapText="1" readingOrder="0"/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numFmt numFmtId="165" formatCode="0.0000000000"/>
    </dxf>
    <dxf>
      <numFmt numFmtId="166" formatCode="0.000000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2" formatCode="0.0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174" formatCode="0.0%"/>
    </dxf>
    <dxf>
      <numFmt numFmtId="14" formatCode="0.00%"/>
    </dxf>
    <dxf>
      <numFmt numFmtId="164" formatCode="0.000%"/>
    </dxf>
    <dxf>
      <alignment wrapText="1" readingOrder="0"/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5" formatCode="0.0000000000"/>
    </dxf>
    <dxf>
      <numFmt numFmtId="166" formatCode="0.000000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2" formatCode="0.0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174" formatCode="0.0%"/>
    </dxf>
    <dxf>
      <numFmt numFmtId="14" formatCode="0.00%"/>
    </dxf>
    <dxf>
      <numFmt numFmtId="164" formatCode="0.000%"/>
    </dxf>
    <dxf>
      <alignment wrapText="1" readingOrder="0"/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 readingOrder="0"/>
    </dxf>
    <dxf>
      <alignment wrapText="1" readingOrder="0"/>
    </dxf>
    <dxf>
      <numFmt numFmtId="164" formatCode="0.000%"/>
    </dxf>
    <dxf>
      <numFmt numFmtId="14" formatCode="0.00%"/>
    </dxf>
    <dxf>
      <numFmt numFmtId="174" formatCode="0.0%"/>
    </dxf>
    <dxf>
      <numFmt numFmtId="2" formatCode="0.0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6" formatCode="0.000000000"/>
    </dxf>
    <dxf>
      <numFmt numFmtId="165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233.672363310186" createdVersion="6" refreshedVersion="6" minRefreshableVersion="3" recordCount="116">
  <cacheSource type="worksheet">
    <worksheetSource ref="A1:G1048576" sheet="1000"/>
  </cacheSource>
  <cacheFields count="7">
    <cacheField name="Nome" numFmtId="0">
      <sharedItems containsBlank="1" count="60">
        <s v="B\B-n31-k5.vrp"/>
        <s v="B\B-n34-k5.vrp"/>
        <s v="B\B-n35-k5.vrp"/>
        <s v="B\B-n38-k6.vrp"/>
        <s v="B\B-n39-k5.vrp"/>
        <s v="B\B-n41-k6.vrp"/>
        <s v="B\B-n43-k6.vrp"/>
        <s v="B\B-n44-k7.vrp"/>
        <s v="B\B-n45-k5.vrp"/>
        <s v="B\B-n45-k6.vrp"/>
        <s v="B\B-n50-k7.vrp"/>
        <s v="B\B-n50-k8.vrp"/>
        <s v="B\B-n51-k7.vrp"/>
        <s v="B\B-n52-k7.vrp"/>
        <s v="B\B-n56-k7.vrp"/>
        <s v="B\B-n57-k7.vrp"/>
        <s v="B\B-n57-k9.vrp"/>
        <s v="B\B-n63-k10.vrp"/>
        <s v="B\B-n64-k9.vrp"/>
        <s v="B\B-n66-k9.vrp"/>
        <s v="B\B-n67-k10.vrp"/>
        <s v="B\B-n68-k9.vrp"/>
        <s v="B\B-n78-k10.vrp"/>
        <m/>
        <s v="E\E-n33-k4.vrp" u="1"/>
        <s v="E\E-n101-k8.vrp" u="1"/>
        <s v="E\E-n51-k5.vrp" u="1"/>
        <s v="A\A-n69-k9.vrp" u="1"/>
        <s v="A\A-n32-k5.vrp" u="1"/>
        <s v="A\A-n33-k5.vrp" u="1"/>
        <s v="A\A-n34-k5.vrp" u="1"/>
        <s v="A\A-n33-k6.vrp" u="1"/>
        <s v="E\E-n76-k14.vrp" u="1"/>
        <s v="A\A-n36-k5.vrp" u="1"/>
        <s v="A\A-n44-k6.vrp" u="1"/>
        <s v="n76-k7" u="1"/>
        <s v="A\A-n37-k5.vrp" u="1"/>
        <s v="A\A-n45-k6.vrp" u="1"/>
        <s v="A\A-n53-k7.vrp" u="1"/>
        <s v="A\A-n38-k5.vrp" u="1"/>
        <s v="F\F-n72-k4.vrp" u="1"/>
        <s v="A\A-n60-k9.vrp" u="1"/>
        <s v="A\A-n37-k6.vrp" u="1"/>
        <s v="A\A-n54-k7.vrp" u="1"/>
        <s v="E\E-n76-k7.vrp" u="1"/>
        <s v="A\A-n45-k7.vrp" u="1"/>
        <s v="F\F-n45-k4.vrp" u="1"/>
        <s v="A\A-n39-k5.vrp" u="1"/>
        <s v="A\A-n46-k7.vrp" u="1"/>
        <s v="E\E-n76-k8.vrp" u="1"/>
        <s v="A\A-n39-k6.vrp" u="1"/>
        <s v="F\F-n135-k7.vrp" u="1"/>
        <s v="E\E-n30-k3.vrp" u="1"/>
        <s v="A\A-n48-k7.vrp" u="1"/>
        <s v="A\A-n55-k9.vrp" u="1"/>
        <s v="E\E-n23-k3.vrp" u="1"/>
        <s v="A\A-n80-k10.vrp" u="1"/>
        <s v="E\E-n22-k4.vrp" u="1"/>
        <s v="E\E-n76-k10.vrp" u="1"/>
        <s v="E\E-n101-k14.vrp" u="1"/>
      </sharedItems>
    </cacheField>
    <cacheField name="ILS" numFmtId="0">
      <sharedItems containsString="0" containsBlank="1" containsNumber="1" minValue="553.15499999999997" maxValue="1613.4390000000001"/>
    </cacheField>
    <cacheField name="# Rotas" numFmtId="0">
      <sharedItems containsString="0" containsBlank="1" containsNumber="1" containsInteger="1" minValue="5" maxValue="10"/>
    </cacheField>
    <cacheField name="Time" numFmtId="0">
      <sharedItems containsString="0" containsBlank="1" containsNumber="1" minValue="8.6949999330000001" maxValue="84.819999933242798"/>
    </cacheField>
    <cacheField name="Seed" numFmtId="0">
      <sharedItems containsString="0" containsBlank="1" containsNumber="1" containsInteger="1" minValue="110124" maxValue="790137"/>
    </cacheField>
    <cacheField name="Opt" numFmtId="0">
      <sharedItems containsString="0" containsBlank="1" containsNumber="1" containsInteger="1" minValue="549" maxValue="1598"/>
    </cacheField>
    <cacheField name="GAP" numFmtId="0">
      <sharedItems containsString="0" containsBlank="1" containsNumber="1" minValue="0" maxValue="0.191442324371205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x v="0"/>
    <n v="676.08699999999999"/>
    <n v="5"/>
    <n v="9.7539999490000007"/>
    <n v="291114"/>
    <n v="672"/>
    <n v="6.0818452380952221E-3"/>
  </r>
  <r>
    <x v="0"/>
    <n v="676.08699999999999"/>
    <n v="5"/>
    <n v="10.204999920000001"/>
    <n v="790137"/>
    <n v="672"/>
    <n v="6.0818452380952221E-3"/>
  </r>
  <r>
    <x v="0"/>
    <n v="678.70399999999995"/>
    <n v="5"/>
    <n v="9.1990001199999991"/>
    <n v="548579"/>
    <n v="672"/>
    <n v="9.9761904761904024E-3"/>
  </r>
  <r>
    <x v="0"/>
    <n v="678.70399999999995"/>
    <n v="5"/>
    <n v="8.6949999330000001"/>
    <n v="110124"/>
    <n v="672"/>
    <n v="9.9761904761904024E-3"/>
  </r>
  <r>
    <x v="0"/>
    <n v="678.70399999999995"/>
    <n v="5"/>
    <n v="10.52800012"/>
    <n v="240803"/>
    <n v="672"/>
    <n v="9.9761904761904024E-3"/>
  </r>
  <r>
    <x v="1"/>
    <n v="789.84"/>
    <n v="5"/>
    <n v="12.463000060000001"/>
    <n v="291114"/>
    <n v="788"/>
    <n v="2.3350253807107005E-3"/>
  </r>
  <r>
    <x v="1"/>
    <n v="789.84"/>
    <n v="5"/>
    <n v="10.16299987"/>
    <n v="790137"/>
    <n v="788"/>
    <n v="2.3350253807107005E-3"/>
  </r>
  <r>
    <x v="1"/>
    <n v="790.05899999999997"/>
    <n v="5"/>
    <n v="12.61300015"/>
    <n v="548579"/>
    <n v="788"/>
    <n v="2.612944162436509E-3"/>
  </r>
  <r>
    <x v="1"/>
    <n v="789.84"/>
    <n v="5"/>
    <n v="11.3900001"/>
    <n v="110124"/>
    <n v="788"/>
    <n v="2.3350253807107005E-3"/>
  </r>
  <r>
    <x v="1"/>
    <n v="789.84"/>
    <n v="5"/>
    <n v="10.43900013"/>
    <n v="240803"/>
    <n v="788"/>
    <n v="2.3350253807107005E-3"/>
  </r>
  <r>
    <x v="2"/>
    <n v="956.29300000000001"/>
    <n v="5"/>
    <n v="11.048000099999999"/>
    <n v="291114"/>
    <n v="955"/>
    <n v="1.3539267015706873E-3"/>
  </r>
  <r>
    <x v="2"/>
    <n v="956.29300000000001"/>
    <n v="5"/>
    <n v="11.00199986"/>
    <n v="790137"/>
    <n v="955"/>
    <n v="1.3539267015706873E-3"/>
  </r>
  <r>
    <x v="2"/>
    <n v="956.29300000000001"/>
    <n v="5"/>
    <n v="12.559000019999999"/>
    <n v="548579"/>
    <n v="955"/>
    <n v="1.3539267015706873E-3"/>
  </r>
  <r>
    <x v="2"/>
    <n v="956.29300000000001"/>
    <n v="5"/>
    <n v="12.423000099999999"/>
    <n v="110124"/>
    <n v="955"/>
    <n v="1.3539267015706873E-3"/>
  </r>
  <r>
    <x v="2"/>
    <n v="956.29300000000001"/>
    <n v="5"/>
    <n v="12.312999960000001"/>
    <n v="240803"/>
    <n v="955"/>
    <n v="1.3539267015706873E-3"/>
  </r>
  <r>
    <x v="3"/>
    <n v="808.70100000000002"/>
    <n v="6"/>
    <n v="15.98899984"/>
    <n v="291114"/>
    <n v="805"/>
    <n v="4.5975155279503379E-3"/>
  </r>
  <r>
    <x v="3"/>
    <n v="808.70100000000002"/>
    <n v="6"/>
    <n v="15.81999993"/>
    <n v="790137"/>
    <n v="805"/>
    <n v="4.5975155279503379E-3"/>
  </r>
  <r>
    <x v="3"/>
    <n v="808.70100000000002"/>
    <n v="6"/>
    <n v="16.411999940000001"/>
    <n v="548579"/>
    <n v="805"/>
    <n v="4.5975155279503379E-3"/>
  </r>
  <r>
    <x v="3"/>
    <n v="808.70100000000002"/>
    <n v="6"/>
    <n v="16.15600014"/>
    <n v="110124"/>
    <n v="805"/>
    <n v="4.5975155279503379E-3"/>
  </r>
  <r>
    <x v="3"/>
    <n v="808.70100000000002"/>
    <n v="6"/>
    <n v="15.422999859999999"/>
    <n v="240803"/>
    <n v="805"/>
    <n v="4.5975155279503379E-3"/>
  </r>
  <r>
    <x v="4"/>
    <n v="553.15499999999997"/>
    <n v="5"/>
    <n v="14.925000190734863"/>
    <n v="291114"/>
    <n v="549"/>
    <n v="7.5683060109289118E-3"/>
  </r>
  <r>
    <x v="4"/>
    <n v="553.15499999999997"/>
    <n v="5"/>
    <n v="15.20799994468689"/>
    <n v="790137"/>
    <n v="549"/>
    <n v="7.5683060109289118E-3"/>
  </r>
  <r>
    <x v="4"/>
    <n v="553.15499999999997"/>
    <n v="5"/>
    <n v="15.598999977111816"/>
    <n v="548579"/>
    <n v="549"/>
    <n v="7.5683060109289118E-3"/>
  </r>
  <r>
    <x v="4"/>
    <n v="553.27200000000005"/>
    <n v="5"/>
    <n v="13.204999923706055"/>
    <n v="110124"/>
    <n v="549"/>
    <n v="7.7814207650274102E-3"/>
  </r>
  <r>
    <x v="4"/>
    <n v="553.15499999999997"/>
    <n v="5"/>
    <n v="13.013000011444092"/>
    <n v="240803"/>
    <n v="549"/>
    <n v="7.5683060109289118E-3"/>
  </r>
  <r>
    <x v="5"/>
    <n v="834.32500000000005"/>
    <n v="6"/>
    <n v="15.59899998"/>
    <n v="291114"/>
    <n v="829"/>
    <n v="6.4234016887817196E-3"/>
  </r>
  <r>
    <x v="5"/>
    <n v="837.75"/>
    <n v="6"/>
    <n v="14.2900002"/>
    <n v="790137"/>
    <n v="829"/>
    <n v="1.0554885404101327E-2"/>
  </r>
  <r>
    <x v="5"/>
    <n v="836.04100000000005"/>
    <n v="6"/>
    <n v="14.69400001"/>
    <n v="548579"/>
    <n v="829"/>
    <n v="8.4933655006032005E-3"/>
  </r>
  <r>
    <x v="5"/>
    <n v="835.34199999999998"/>
    <n v="6"/>
    <n v="15.745999810000001"/>
    <n v="110124"/>
    <n v="829"/>
    <n v="7.6501809408926228E-3"/>
  </r>
  <r>
    <x v="5"/>
    <n v="834.32500000000005"/>
    <n v="6"/>
    <n v="15.78100014"/>
    <n v="240803"/>
    <n v="829"/>
    <n v="6.4234016887817196E-3"/>
  </r>
  <r>
    <x v="6"/>
    <n v="749.55700000000002"/>
    <n v="6"/>
    <n v="20.501000170000001"/>
    <n v="291114"/>
    <n v="742"/>
    <n v="1.0184636118598404E-2"/>
  </r>
  <r>
    <x v="6"/>
    <n v="746.98299999999995"/>
    <n v="6"/>
    <n v="20.92700005"/>
    <n v="790137"/>
    <n v="742"/>
    <n v="6.7156334231805222E-3"/>
  </r>
  <r>
    <x v="6"/>
    <n v="748.53800000000001"/>
    <n v="6"/>
    <n v="20.710000040000001"/>
    <n v="548579"/>
    <n v="742"/>
    <n v="8.8113207547169965E-3"/>
  </r>
  <r>
    <x v="6"/>
    <n v="748.11099999999999"/>
    <n v="6"/>
    <n v="21.43300009"/>
    <n v="110124"/>
    <n v="742"/>
    <n v="8.2358490566037598E-3"/>
  </r>
  <r>
    <x v="6"/>
    <n v="746.98299999999995"/>
    <n v="6"/>
    <n v="18.786999940000001"/>
    <n v="240803"/>
    <n v="742"/>
    <n v="6.7156334231805222E-3"/>
  </r>
  <r>
    <x v="7"/>
    <n v="914.96199999999999"/>
    <n v="7"/>
    <n v="19.18300009"/>
    <n v="291114"/>
    <n v="909"/>
    <n v="6.5588558855885467E-3"/>
  </r>
  <r>
    <x v="7"/>
    <n v="927.16200000000003"/>
    <n v="7"/>
    <n v="19.053999900000001"/>
    <n v="790137"/>
    <n v="909"/>
    <n v="1.9980198019802019E-2"/>
  </r>
  <r>
    <x v="7"/>
    <n v="914.96199999999999"/>
    <n v="7"/>
    <n v="17.48700023"/>
    <n v="548579"/>
    <n v="909"/>
    <n v="6.5588558855885467E-3"/>
  </r>
  <r>
    <x v="7"/>
    <n v="914.96199999999999"/>
    <n v="7"/>
    <n v="19.090999839999998"/>
    <n v="110124"/>
    <n v="909"/>
    <n v="6.5588558855885467E-3"/>
  </r>
  <r>
    <x v="7"/>
    <n v="927.74599999999998"/>
    <n v="7"/>
    <n v="16.651000020000001"/>
    <n v="240803"/>
    <n v="909"/>
    <n v="2.0622662266226603E-2"/>
  </r>
  <r>
    <x v="8"/>
    <n v="754.44100000000003"/>
    <n v="5"/>
    <n v="19.35800004"/>
    <n v="291114"/>
    <n v="751"/>
    <n v="4.5818908122503737E-3"/>
  </r>
  <r>
    <x v="8"/>
    <n v="754.22900000000004"/>
    <n v="5"/>
    <n v="19.102"/>
    <n v="790137"/>
    <n v="751"/>
    <n v="4.2996005326232248E-3"/>
  </r>
  <r>
    <x v="8"/>
    <n v="771.22699999999998"/>
    <n v="5"/>
    <n v="21.625"/>
    <n v="548579"/>
    <n v="751"/>
    <n v="2.6933422103861484E-2"/>
  </r>
  <r>
    <x v="8"/>
    <n v="760.78200000000004"/>
    <n v="5"/>
    <n v="18.624000070000001"/>
    <n v="110124"/>
    <n v="751"/>
    <n v="1.3025299600532675E-2"/>
  </r>
  <r>
    <x v="8"/>
    <n v="753.96199999999999"/>
    <n v="5"/>
    <n v="20.371999979999998"/>
    <n v="240803"/>
    <n v="751"/>
    <n v="3.9440745672436606E-3"/>
  </r>
  <r>
    <x v="9"/>
    <n v="716.88499999999999"/>
    <n v="7"/>
    <n v="15.124000069999999"/>
    <n v="291114"/>
    <n v="678"/>
    <n v="5.7352507374631254E-2"/>
  </r>
  <r>
    <x v="9"/>
    <n v="724.74"/>
    <n v="6"/>
    <n v="17.222000120000001"/>
    <n v="790137"/>
    <n v="678"/>
    <n v="6.8938053097345145E-2"/>
  </r>
  <r>
    <x v="9"/>
    <n v="708.06"/>
    <n v="6"/>
    <n v="16.309999940000001"/>
    <n v="548579"/>
    <n v="678"/>
    <n v="4.4336283185840625E-2"/>
  </r>
  <r>
    <x v="9"/>
    <n v="723.66899999999998"/>
    <n v="7"/>
    <n v="15.240000009999999"/>
    <n v="110124"/>
    <n v="678"/>
    <n v="6.7358407079645993E-2"/>
  </r>
  <r>
    <x v="9"/>
    <n v="725.15800000000002"/>
    <n v="6"/>
    <n v="15.3670001"/>
    <n v="240803"/>
    <n v="678"/>
    <n v="6.955457227138645E-2"/>
  </r>
  <r>
    <x v="10"/>
    <n v="744.226"/>
    <n v="7"/>
    <n v="24.990000009999999"/>
    <n v="291114"/>
    <n v="741"/>
    <n v="4.3535762483130893E-3"/>
  </r>
  <r>
    <x v="10"/>
    <n v="744.226"/>
    <n v="7"/>
    <n v="26.608999969999999"/>
    <n v="790137"/>
    <n v="741"/>
    <n v="4.3535762483130893E-3"/>
  </r>
  <r>
    <x v="10"/>
    <n v="744.226"/>
    <n v="7"/>
    <n v="24.052999969999998"/>
    <n v="548579"/>
    <n v="741"/>
    <n v="4.3535762483130893E-3"/>
  </r>
  <r>
    <x v="10"/>
    <n v="744.226"/>
    <n v="7"/>
    <n v="28.204000000000001"/>
    <n v="110124"/>
    <n v="741"/>
    <n v="4.3535762483130893E-3"/>
  </r>
  <r>
    <x v="10"/>
    <n v="744.226"/>
    <n v="7"/>
    <n v="28.359999899999998"/>
    <n v="240803"/>
    <n v="741"/>
    <n v="4.3535762483130893E-3"/>
  </r>
  <r>
    <x v="11"/>
    <n v="1322.644"/>
    <n v="8"/>
    <n v="29.280999900000001"/>
    <n v="291114"/>
    <n v="1312"/>
    <n v="8.1128048780487842E-3"/>
  </r>
  <r>
    <x v="11"/>
    <n v="1321.704"/>
    <n v="8"/>
    <n v="31.079000000000001"/>
    <n v="790137"/>
    <n v="1312"/>
    <n v="7.3963414634145965E-3"/>
  </r>
  <r>
    <x v="11"/>
    <n v="1320.537"/>
    <n v="8"/>
    <n v="25.602999929999999"/>
    <n v="548579"/>
    <n v="1312"/>
    <n v="6.5068597560975876E-3"/>
  </r>
  <r>
    <x v="11"/>
    <n v="1320.8420000000001"/>
    <n v="8"/>
    <n v="24.773999929999999"/>
    <n v="110124"/>
    <n v="1312"/>
    <n v="6.7393292682927574E-3"/>
  </r>
  <r>
    <x v="11"/>
    <n v="1321.0429999999999"/>
    <n v="8"/>
    <n v="29.30800009"/>
    <n v="240803"/>
    <n v="1312"/>
    <n v="6.8925304878047966E-3"/>
  </r>
  <r>
    <x v="12"/>
    <n v="1035.3699999999999"/>
    <n v="7"/>
    <n v="26.536999940000001"/>
    <n v="291114"/>
    <n v="1032"/>
    <n v="3.2655038759688863E-3"/>
  </r>
  <r>
    <x v="12"/>
    <n v="1036.845"/>
    <n v="7"/>
    <n v="25.37000012"/>
    <n v="790137"/>
    <n v="1032"/>
    <n v="4.6947674418604916E-3"/>
  </r>
  <r>
    <x v="12"/>
    <n v="1046.8630000000001"/>
    <n v="7"/>
    <n v="19.648999929999999"/>
    <n v="548579"/>
    <n v="1032"/>
    <n v="1.4402131782945792E-2"/>
  </r>
  <r>
    <x v="12"/>
    <n v="1038.117"/>
    <n v="7"/>
    <n v="22.009999990000001"/>
    <n v="110124"/>
    <n v="1032"/>
    <n v="5.9273255813953119E-3"/>
  </r>
  <r>
    <x v="12"/>
    <n v="1040.2729999999999"/>
    <n v="7"/>
    <n v="23.378999950000001"/>
    <n v="240803"/>
    <n v="1032"/>
    <n v="8.0164728682169673E-3"/>
  </r>
  <r>
    <x v="13"/>
    <n v="752.96100000000001"/>
    <n v="7"/>
    <n v="27.579000000000001"/>
    <n v="291114"/>
    <n v="747"/>
    <n v="7.9799196787148762E-3"/>
  </r>
  <r>
    <x v="13"/>
    <n v="755.02"/>
    <n v="7"/>
    <n v="24.807999850000002"/>
    <n v="790137"/>
    <n v="747"/>
    <n v="1.0736278447121796E-2"/>
  </r>
  <r>
    <x v="13"/>
    <n v="754.44899999999996"/>
    <n v="7"/>
    <n v="25.856999869999999"/>
    <n v="548579"/>
    <n v="747"/>
    <n v="9.9718875502007431E-3"/>
  </r>
  <r>
    <x v="13"/>
    <n v="752.00599999999997"/>
    <n v="7"/>
    <n v="22.881999969999999"/>
    <n v="110124"/>
    <n v="747"/>
    <n v="6.7014725568942061E-3"/>
  </r>
  <r>
    <x v="13"/>
    <n v="754.86500000000001"/>
    <n v="7"/>
    <n v="29.38100004"/>
    <n v="240803"/>
    <n v="747"/>
    <n v="1.0528781793842047E-2"/>
  </r>
  <r>
    <x v="14"/>
    <n v="718.93299999999999"/>
    <n v="7"/>
    <n v="27.365000009999999"/>
    <n v="291114"/>
    <n v="707"/>
    <n v="1.6878359264497867E-2"/>
  </r>
  <r>
    <x v="14"/>
    <n v="718.745"/>
    <n v="7"/>
    <n v="36.03799987"/>
    <n v="790137"/>
    <n v="707"/>
    <n v="1.6612446958981619E-2"/>
  </r>
  <r>
    <x v="14"/>
    <n v="719.83100000000002"/>
    <n v="7"/>
    <n v="31.37000012"/>
    <n v="548579"/>
    <n v="707"/>
    <n v="1.8148514851485172E-2"/>
  </r>
  <r>
    <x v="14"/>
    <n v="716.42"/>
    <n v="7"/>
    <n v="34.523000000000003"/>
    <n v="110124"/>
    <n v="707"/>
    <n v="1.3323903818953266E-2"/>
  </r>
  <r>
    <x v="14"/>
    <n v="716.42"/>
    <n v="7"/>
    <n v="28.07000017"/>
    <n v="240803"/>
    <n v="707"/>
    <n v="1.3323903818953266E-2"/>
  </r>
  <r>
    <x v="15"/>
    <n v="1143.828"/>
    <n v="8"/>
    <n v="41.378999950000001"/>
    <n v="291114"/>
    <n v="1153"/>
    <n v="0"/>
  </r>
  <r>
    <x v="15"/>
    <n v="1143.828"/>
    <n v="8"/>
    <n v="38.368000029999997"/>
    <n v="790137"/>
    <n v="1153"/>
    <n v="0"/>
  </r>
  <r>
    <x v="15"/>
    <n v="1373.7329999999999"/>
    <n v="7"/>
    <n v="30.329000000000001"/>
    <n v="548579"/>
    <n v="1153"/>
    <n v="0.19144232437120551"/>
  </r>
  <r>
    <x v="15"/>
    <n v="1143.325"/>
    <n v="8"/>
    <n v="39.151999949999997"/>
    <n v="110124"/>
    <n v="1153"/>
    <n v="0"/>
  </r>
  <r>
    <x v="15"/>
    <n v="1144.78"/>
    <n v="8"/>
    <n v="43.428999900000001"/>
    <n v="240803"/>
    <n v="1153"/>
    <n v="0"/>
  </r>
  <r>
    <x v="16"/>
    <n v="1613.4390000000001"/>
    <n v="9"/>
    <n v="40.705000159999997"/>
    <n v="291114"/>
    <n v="1598"/>
    <n v="9.6614518147685093E-3"/>
  </r>
  <r>
    <x v="16"/>
    <n v="1608.0650000000001"/>
    <n v="9"/>
    <n v="40.021999839999999"/>
    <n v="790137"/>
    <n v="1598"/>
    <n v="6.2984981226533506E-3"/>
  </r>
  <r>
    <x v="16"/>
    <n v="1602.9159999999999"/>
    <n v="9"/>
    <n v="39.697000029999998"/>
    <n v="548579"/>
    <n v="1598"/>
    <n v="3.0763454317896998E-3"/>
  </r>
  <r>
    <x v="16"/>
    <n v="1611.6980000000001"/>
    <n v="9"/>
    <n v="36.593000170000003"/>
    <n v="110124"/>
    <n v="1598"/>
    <n v="8.5719649561953014E-3"/>
  </r>
  <r>
    <x v="16"/>
    <n v="1605.4770000000001"/>
    <n v="9"/>
    <n v="39.621999979999998"/>
    <n v="240803"/>
    <n v="1598"/>
    <n v="4.6789737171464892E-3"/>
  </r>
  <r>
    <x v="17"/>
    <n v="1515.7639999999999"/>
    <n v="10"/>
    <n v="41.460000038146973"/>
    <n v="291114"/>
    <n v="1496"/>
    <n v="1.3211229946523994E-2"/>
  </r>
  <r>
    <x v="17"/>
    <n v="1546.7550000000001"/>
    <n v="10"/>
    <n v="42.806999921798706"/>
    <n v="790137"/>
    <n v="1496"/>
    <n v="3.3927139037433225E-2"/>
  </r>
  <r>
    <x v="17"/>
    <n v="1539.7190000000001"/>
    <n v="10"/>
    <n v="47.296000003814697"/>
    <n v="548579"/>
    <n v="1496"/>
    <n v="2.9223930481283456E-2"/>
  </r>
  <r>
    <x v="17"/>
    <n v="1526.846"/>
    <n v="10"/>
    <n v="44.575999975204468"/>
    <n v="110124"/>
    <n v="1496"/>
    <n v="2.0618983957219252E-2"/>
  </r>
  <r>
    <x v="17"/>
    <n v="1530.5260000000001"/>
    <n v="10"/>
    <n v="45.60699987411499"/>
    <n v="240803"/>
    <n v="1496"/>
    <n v="2.307887700534764E-2"/>
  </r>
  <r>
    <x v="18"/>
    <n v="868.84299999999996"/>
    <n v="9"/>
    <n v="34.899999860000001"/>
    <n v="291114"/>
    <n v="861"/>
    <n v="9.1091753774680158E-3"/>
  </r>
  <r>
    <x v="18"/>
    <n v="873.077"/>
    <n v="9"/>
    <n v="44.546999929999998"/>
    <n v="790137"/>
    <n v="861"/>
    <n v="1.4026713124274098E-2"/>
  </r>
  <r>
    <x v="18"/>
    <n v="882.81500000000005"/>
    <n v="9"/>
    <n v="32.95000005"/>
    <n v="548579"/>
    <n v="861"/>
    <n v="2.5336817653890887E-2"/>
  </r>
  <r>
    <x v="18"/>
    <n v="872.63599999999997"/>
    <n v="9"/>
    <n v="34.639000179999996"/>
    <n v="110124"/>
    <n v="861"/>
    <n v="1.3514518002322843E-2"/>
  </r>
  <r>
    <x v="18"/>
    <n v="871.5"/>
    <n v="9"/>
    <n v="41.408999919999999"/>
    <n v="240803"/>
    <n v="861"/>
    <n v="1.2195121951219513E-2"/>
  </r>
  <r>
    <x v="19"/>
    <n v="1334.087"/>
    <n v="9"/>
    <n v="49.86600018"/>
    <n v="291114"/>
    <n v="1316"/>
    <n v="1.3743920972644369E-2"/>
  </r>
  <r>
    <x v="19"/>
    <n v="1335.7280000000001"/>
    <n v="9"/>
    <n v="41.060999870000003"/>
    <n v="790137"/>
    <n v="1316"/>
    <n v="1.4990881458966616E-2"/>
  </r>
  <r>
    <x v="19"/>
    <n v="1332.164"/>
    <n v="9"/>
    <n v="48.795999999999999"/>
    <n v="548579"/>
    <n v="1316"/>
    <n v="1.2282674772036465E-2"/>
  </r>
  <r>
    <x v="19"/>
    <n v="1338.1759999999999"/>
    <n v="9"/>
    <n v="46.166999820000001"/>
    <n v="110124"/>
    <n v="1316"/>
    <n v="1.6851063829787183E-2"/>
  </r>
  <r>
    <x v="19"/>
    <n v="1331.7329999999999"/>
    <n v="9"/>
    <n v="41.549000020000001"/>
    <n v="240803"/>
    <n v="1316"/>
    <n v="1.195516717325224E-2"/>
  </r>
  <r>
    <x v="20"/>
    <n v="1054.1869999999999"/>
    <n v="10"/>
    <n v="50.202999830000003"/>
    <n v="291114"/>
    <n v="1032"/>
    <n v="2.1499031007751839E-2"/>
  </r>
  <r>
    <x v="20"/>
    <n v="1064.8510000000001"/>
    <n v="10"/>
    <n v="56.08700013"/>
    <n v="790137"/>
    <n v="1032"/>
    <n v="3.1832364341085384E-2"/>
  </r>
  <r>
    <x v="20"/>
    <n v="1060.539"/>
    <n v="10"/>
    <n v="47.355000019999999"/>
    <n v="548579"/>
    <n v="1032"/>
    <n v="2.765406976744185E-2"/>
  </r>
  <r>
    <x v="20"/>
    <n v="1074.4849999999999"/>
    <n v="10"/>
    <n v="55.68300009"/>
    <n v="110124"/>
    <n v="1032"/>
    <n v="4.1167635658914632E-2"/>
  </r>
  <r>
    <x v="20"/>
    <n v="1063.0350000000001"/>
    <n v="10"/>
    <n v="54.312999959999999"/>
    <n v="240803"/>
    <n v="1032"/>
    <n v="3.0072674418604731E-2"/>
  </r>
  <r>
    <x v="21"/>
    <n v="1303.4929999999999"/>
    <n v="9"/>
    <n v="55.039999960000003"/>
    <n v="291114"/>
    <n v="1272"/>
    <n v="2.4758647798742088E-2"/>
  </r>
  <r>
    <x v="21"/>
    <n v="1303.644"/>
    <n v="9"/>
    <n v="51.625999929999999"/>
    <n v="790137"/>
    <n v="1272"/>
    <n v="2.4877358490566041E-2"/>
  </r>
  <r>
    <x v="21"/>
    <n v="1301.4580000000001"/>
    <n v="9"/>
    <n v="57.305999989999997"/>
    <n v="548579"/>
    <n v="1272"/>
    <n v="2.3158805031446607E-2"/>
  </r>
  <r>
    <x v="21"/>
    <n v="1304.433"/>
    <n v="9"/>
    <n v="51.32000017"/>
    <n v="110124"/>
    <n v="1272"/>
    <n v="2.5497641509433958E-2"/>
  </r>
  <r>
    <x v="21"/>
    <n v="1302.3620000000001"/>
    <n v="9"/>
    <n v="48.772000069999997"/>
    <n v="240803"/>
    <n v="1272"/>
    <n v="2.3869496855345975E-2"/>
  </r>
  <r>
    <x v="22"/>
    <n v="1270.3599999999999"/>
    <n v="10"/>
    <n v="64.009000062942505"/>
    <n v="291114"/>
    <n v="1221"/>
    <n v="4.0425880425880342E-2"/>
  </r>
  <r>
    <x v="22"/>
    <n v="1254.4649999999999"/>
    <n v="10"/>
    <n v="63.751999855041504"/>
    <n v="790137"/>
    <n v="1221"/>
    <n v="2.7407862407862339E-2"/>
  </r>
  <r>
    <x v="22"/>
    <n v="1250.248"/>
    <n v="10"/>
    <n v="70.203000068664551"/>
    <n v="548579"/>
    <n v="1221"/>
    <n v="2.3954135954135994E-2"/>
  </r>
  <r>
    <x v="22"/>
    <n v="1261.3599999999999"/>
    <n v="10"/>
    <n v="84.819999933242798"/>
    <n v="110124"/>
    <n v="1221"/>
    <n v="3.3054873054872973E-2"/>
  </r>
  <r>
    <x v="22"/>
    <n v="1282.5519999999999"/>
    <n v="10"/>
    <n v="66.587000131607056"/>
    <n v="240803"/>
    <n v="1221"/>
    <n v="5.0411138411138333E-2"/>
  </r>
  <r>
    <x v="2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18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0">
  <location ref="A3:E28" firstHeaderRow="0" firstDataRow="1" firstDataCol="1"/>
  <pivotFields count="7">
    <pivotField axis="axisRow" showAll="0" sortType="ascending">
      <items count="61">
        <item m="1" x="28"/>
        <item m="1" x="29"/>
        <item m="1" x="31"/>
        <item m="1" x="30"/>
        <item m="1" x="33"/>
        <item m="1" x="36"/>
        <item m="1" x="42"/>
        <item m="1" x="39"/>
        <item m="1" x="47"/>
        <item m="1" x="50"/>
        <item m="1" x="34"/>
        <item m="1" x="37"/>
        <item m="1" x="45"/>
        <item m="1" x="48"/>
        <item m="1" x="53"/>
        <item m="1" x="38"/>
        <item m="1" x="43"/>
        <item m="1" x="54"/>
        <item m="1" x="41"/>
        <item m="1" x="27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59"/>
        <item m="1" x="25"/>
        <item m="1" x="57"/>
        <item m="1" x="55"/>
        <item m="1" x="52"/>
        <item m="1" x="24"/>
        <item m="1" x="26"/>
        <item m="1" x="58"/>
        <item m="1" x="32"/>
        <item m="1" x="44"/>
        <item m="1" x="49"/>
        <item m="1" x="51"/>
        <item m="1" x="46"/>
        <item m="1" x="40"/>
        <item m="1" x="35"/>
        <item x="23"/>
        <item t="default"/>
      </items>
    </pivotField>
    <pivotField dataField="1" showAll="0"/>
    <pivotField showAll="0"/>
    <pivotField dataField="1" showAll="0"/>
    <pivotField showAll="0"/>
    <pivotField dataField="1" showAll="0"/>
    <pivotField dataField="1" showAll="0"/>
  </pivotFields>
  <rowFields count="1">
    <field x="0"/>
  </rowFields>
  <rowItems count="25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5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Time" fld="3" subtotal="average" baseField="0" baseItem="0" numFmtId="2"/>
    <dataField name="Promedio de ILS" fld="1" subtotal="average" baseField="0" baseItem="0" numFmtId="2"/>
    <dataField name="Promedio de Opt" fld="5" subtotal="average" baseField="0" baseItem="0"/>
    <dataField name="Promedio de GAP" fld="6" subtotal="average" baseField="0" baseItem="0" numFmtId="164"/>
  </dataFields>
  <formats count="39">
    <format dxfId="2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1">
      <pivotArea collapsedLevelsAreSubtotals="1" fieldPosition="0">
        <references count="2">
          <reference field="4294967294" count="1" selected="0">
            <x v="3"/>
          </reference>
          <reference field="0" count="1">
            <x v="11"/>
          </reference>
        </references>
      </pivotArea>
    </format>
    <format dxfId="250">
      <pivotArea collapsedLevelsAreSubtotals="1" fieldPosition="0">
        <references count="1">
          <reference field="0" count="1">
            <x v="11"/>
          </reference>
        </references>
      </pivotArea>
    </format>
    <format dxfId="249">
      <pivotArea dataOnly="0" labelOnly="1" fieldPosition="0">
        <references count="1">
          <reference field="0" count="1">
            <x v="11"/>
          </reference>
        </references>
      </pivotArea>
    </format>
    <format dxfId="248">
      <pivotArea collapsedLevelsAreSubtotals="1" fieldPosition="0">
        <references count="1">
          <reference field="0" count="1">
            <x v="2"/>
          </reference>
        </references>
      </pivotArea>
    </format>
    <format dxfId="247">
      <pivotArea dataOnly="0" labelOnly="1" fieldPosition="0">
        <references count="1">
          <reference field="0" count="1">
            <x v="2"/>
          </reference>
        </references>
      </pivotArea>
    </format>
    <format dxfId="246">
      <pivotArea collapsedLevelsAreSubtotals="1" fieldPosition="0">
        <references count="1">
          <reference field="0" count="1">
            <x v="2"/>
          </reference>
        </references>
      </pivotArea>
    </format>
    <format dxfId="245">
      <pivotArea dataOnly="0" labelOnly="1" fieldPosition="0">
        <references count="1">
          <reference field="0" count="1">
            <x v="2"/>
          </reference>
        </references>
      </pivotArea>
    </format>
    <format dxfId="244">
      <pivotArea collapsedLevelsAreSubtotals="1" fieldPosition="0">
        <references count="1">
          <reference field="0" count="1">
            <x v="2"/>
          </reference>
        </references>
      </pivotArea>
    </format>
    <format dxfId="243">
      <pivotArea dataOnly="0" labelOnly="1" fieldPosition="0">
        <references count="1">
          <reference field="0" count="1">
            <x v="2"/>
          </reference>
        </references>
      </pivotArea>
    </format>
    <format dxfId="242">
      <pivotArea collapsedLevelsAreSubtotals="1" fieldPosition="0">
        <references count="1">
          <reference field="0" count="1">
            <x v="2"/>
          </reference>
        </references>
      </pivotArea>
    </format>
    <format dxfId="241">
      <pivotArea dataOnly="0" labelOnly="1" fieldPosition="0">
        <references count="1">
          <reference field="0" count="1">
            <x v="2"/>
          </reference>
        </references>
      </pivotArea>
    </format>
    <format dxfId="240">
      <pivotArea collapsedLevelsAreSubtotals="1" fieldPosition="0">
        <references count="1">
          <reference field="0" count="1">
            <x v="20"/>
          </reference>
        </references>
      </pivotArea>
    </format>
    <format dxfId="239">
      <pivotArea dataOnly="0" labelOnly="1" fieldPosition="0">
        <references count="1">
          <reference field="0" count="1">
            <x v="20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3"/>
          </reference>
          <reference field="0" count="2">
            <x v="51"/>
            <x v="52"/>
          </reference>
        </references>
      </pivotArea>
    </format>
    <format dxfId="237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2">
            <x v="51"/>
            <x v="52"/>
          </reference>
        </references>
      </pivotArea>
    </format>
    <format dxfId="236">
      <pivotArea dataOnly="0" labelOnly="1" fieldPosition="0">
        <references count="1">
          <reference field="0" count="2">
            <x v="51"/>
            <x v="52"/>
          </reference>
        </references>
      </pivotArea>
    </format>
    <format dxfId="235">
      <pivotArea collapsedLevelsAreSubtotals="1" fieldPosition="0">
        <references count="1">
          <reference field="0" count="2">
            <x v="51"/>
            <x v="52"/>
          </reference>
        </references>
      </pivotArea>
    </format>
    <format dxfId="234">
      <pivotArea dataOnly="0" labelOnly="1" fieldPosition="0">
        <references count="1">
          <reference field="0" count="2">
            <x v="51"/>
            <x v="52"/>
          </reference>
        </references>
      </pivotArea>
    </format>
    <format dxfId="196">
      <pivotArea collapsedLevelsAreSubtotals="1" fieldPosition="0">
        <references count="1">
          <reference field="0" count="1">
            <x v="30"/>
          </reference>
        </references>
      </pivotArea>
    </format>
    <format dxfId="195">
      <pivotArea dataOnly="0" labelOnly="1" fieldPosition="0">
        <references count="1">
          <reference field="0" count="1">
            <x v="30"/>
          </reference>
        </references>
      </pivotArea>
    </format>
  </format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A101" workbookViewId="0">
      <selection activeCell="G112" sqref="G112:G116"/>
    </sheetView>
  </sheetViews>
  <sheetFormatPr baseColWidth="10" defaultRowHeight="15.75" x14ac:dyDescent="0.25"/>
  <cols>
    <col min="1" max="1" width="13.75" bestFit="1" customWidth="1"/>
  </cols>
  <sheetData>
    <row r="1" spans="1:7" x14ac:dyDescent="0.25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6</v>
      </c>
    </row>
    <row r="2" spans="1:7" x14ac:dyDescent="0.25">
      <c r="A2" t="s">
        <v>16</v>
      </c>
      <c r="B2">
        <v>676.08699999999999</v>
      </c>
      <c r="C2">
        <v>5</v>
      </c>
      <c r="D2">
        <v>9.7539999490000007</v>
      </c>
      <c r="E2">
        <v>291114</v>
      </c>
      <c r="F2" s="7">
        <v>672</v>
      </c>
      <c r="G2" s="1">
        <f>IF((B2-F2)/F2&lt;0,0,(B2-F2)/F2)</f>
        <v>6.0818452380952221E-3</v>
      </c>
    </row>
    <row r="3" spans="1:7" x14ac:dyDescent="0.25">
      <c r="A3" t="s">
        <v>16</v>
      </c>
      <c r="B3">
        <v>676.08699999999999</v>
      </c>
      <c r="C3">
        <v>5</v>
      </c>
      <c r="D3">
        <v>10.204999920000001</v>
      </c>
      <c r="E3">
        <v>790137</v>
      </c>
      <c r="F3" s="7">
        <v>672</v>
      </c>
      <c r="G3" s="1">
        <f>IF((B3-F3)/F3&lt;0,0,(B3-F3)/F3)</f>
        <v>6.0818452380952221E-3</v>
      </c>
    </row>
    <row r="4" spans="1:7" x14ac:dyDescent="0.25">
      <c r="A4" t="s">
        <v>16</v>
      </c>
      <c r="B4">
        <v>678.70399999999995</v>
      </c>
      <c r="C4">
        <v>5</v>
      </c>
      <c r="D4">
        <v>9.1990001199999991</v>
      </c>
      <c r="E4">
        <v>548579</v>
      </c>
      <c r="F4" s="7">
        <v>672</v>
      </c>
      <c r="G4" s="1">
        <f>IF((B4-F4)/F4&lt;0,0,(B4-F4)/F4)</f>
        <v>9.9761904761904024E-3</v>
      </c>
    </row>
    <row r="5" spans="1:7" x14ac:dyDescent="0.25">
      <c r="A5" t="s">
        <v>16</v>
      </c>
      <c r="B5">
        <v>678.70399999999995</v>
      </c>
      <c r="C5">
        <v>5</v>
      </c>
      <c r="D5">
        <v>8.6949999330000001</v>
      </c>
      <c r="E5">
        <v>110124</v>
      </c>
      <c r="F5" s="7">
        <v>672</v>
      </c>
      <c r="G5" s="1">
        <f>IF((B5-F5)/F5&lt;0,0,(B5-F5)/F5)</f>
        <v>9.9761904761904024E-3</v>
      </c>
    </row>
    <row r="6" spans="1:7" x14ac:dyDescent="0.25">
      <c r="A6" t="s">
        <v>16</v>
      </c>
      <c r="B6">
        <v>678.70399999999995</v>
      </c>
      <c r="C6">
        <v>5</v>
      </c>
      <c r="D6">
        <v>10.52800012</v>
      </c>
      <c r="E6">
        <v>240803</v>
      </c>
      <c r="F6" s="7">
        <v>672</v>
      </c>
      <c r="G6" s="1">
        <f>IF((B6-F6)/F6&lt;0,0,(B6-F6)/F6)</f>
        <v>9.9761904761904024E-3</v>
      </c>
    </row>
    <row r="7" spans="1:7" x14ac:dyDescent="0.25">
      <c r="A7" s="3" t="s">
        <v>18</v>
      </c>
      <c r="B7" s="3">
        <v>789.84</v>
      </c>
      <c r="C7" s="3">
        <v>5</v>
      </c>
      <c r="D7" s="3">
        <v>12.463000060000001</v>
      </c>
      <c r="E7" s="3">
        <v>291114</v>
      </c>
      <c r="F7" s="7">
        <v>788</v>
      </c>
      <c r="G7" s="1">
        <f>IF((B7-F7)/F7&lt;0,0,(B7-F7)/F7)</f>
        <v>2.3350253807107005E-3</v>
      </c>
    </row>
    <row r="8" spans="1:7" x14ac:dyDescent="0.25">
      <c r="A8" s="3" t="s">
        <v>18</v>
      </c>
      <c r="B8" s="3">
        <v>789.84</v>
      </c>
      <c r="C8" s="3">
        <v>5</v>
      </c>
      <c r="D8" s="3">
        <v>10.16299987</v>
      </c>
      <c r="E8" s="3">
        <v>790137</v>
      </c>
      <c r="F8" s="7">
        <v>788</v>
      </c>
      <c r="G8" s="1">
        <f>IF((B8-F8)/F8&lt;0,0,(B8-F8)/F8)</f>
        <v>2.3350253807107005E-3</v>
      </c>
    </row>
    <row r="9" spans="1:7" x14ac:dyDescent="0.25">
      <c r="A9" s="3" t="s">
        <v>18</v>
      </c>
      <c r="B9" s="3">
        <v>790.05899999999997</v>
      </c>
      <c r="C9" s="3">
        <v>5</v>
      </c>
      <c r="D9" s="3">
        <v>12.61300015</v>
      </c>
      <c r="E9" s="3">
        <v>548579</v>
      </c>
      <c r="F9" s="7">
        <v>788</v>
      </c>
      <c r="G9" s="1">
        <f>IF((B9-F9)/F9&lt;0,0,(B9-F9)/F9)</f>
        <v>2.612944162436509E-3</v>
      </c>
    </row>
    <row r="10" spans="1:7" x14ac:dyDescent="0.25">
      <c r="A10" s="3" t="s">
        <v>18</v>
      </c>
      <c r="B10" s="3">
        <v>789.84</v>
      </c>
      <c r="C10" s="3">
        <v>5</v>
      </c>
      <c r="D10" s="3">
        <v>11.3900001</v>
      </c>
      <c r="E10" s="3">
        <v>110124</v>
      </c>
      <c r="F10" s="7">
        <v>788</v>
      </c>
      <c r="G10" s="1">
        <f>IF((B10-F10)/F10&lt;0,0,(B10-F10)/F10)</f>
        <v>2.3350253807107005E-3</v>
      </c>
    </row>
    <row r="11" spans="1:7" x14ac:dyDescent="0.25">
      <c r="A11" s="3" t="s">
        <v>18</v>
      </c>
      <c r="B11" s="3">
        <v>789.84</v>
      </c>
      <c r="C11" s="3">
        <v>5</v>
      </c>
      <c r="D11" s="3">
        <v>10.43900013</v>
      </c>
      <c r="E11" s="3">
        <v>240803</v>
      </c>
      <c r="F11" s="7">
        <v>788</v>
      </c>
      <c r="G11" s="1">
        <f>IF((B11-F11)/F11&lt;0,0,(B11-F11)/F11)</f>
        <v>2.3350253807107005E-3</v>
      </c>
    </row>
    <row r="12" spans="1:7" x14ac:dyDescent="0.25">
      <c r="A12" s="3" t="s">
        <v>17</v>
      </c>
      <c r="B12" s="2">
        <v>956.29300000000001</v>
      </c>
      <c r="C12" s="3">
        <v>5</v>
      </c>
      <c r="D12" s="3">
        <v>11.048000099999999</v>
      </c>
      <c r="E12" s="3">
        <v>291114</v>
      </c>
      <c r="F12" s="7">
        <v>955</v>
      </c>
      <c r="G12" s="1">
        <f>IF((B12-F12)/F12&lt;0,0,(B12-F12)/F12)</f>
        <v>1.3539267015706873E-3</v>
      </c>
    </row>
    <row r="13" spans="1:7" x14ac:dyDescent="0.25">
      <c r="A13" s="3" t="s">
        <v>17</v>
      </c>
      <c r="B13" s="2">
        <v>956.29300000000001</v>
      </c>
      <c r="C13" s="3">
        <v>5</v>
      </c>
      <c r="D13" s="3">
        <v>11.00199986</v>
      </c>
      <c r="E13" s="3">
        <v>790137</v>
      </c>
      <c r="F13" s="7">
        <v>955</v>
      </c>
      <c r="G13" s="1">
        <f>IF((B13-F13)/F13&lt;0,0,(B13-F13)/F13)</f>
        <v>1.3539267015706873E-3</v>
      </c>
    </row>
    <row r="14" spans="1:7" x14ac:dyDescent="0.25">
      <c r="A14" s="3" t="s">
        <v>17</v>
      </c>
      <c r="B14" s="2">
        <v>956.29300000000001</v>
      </c>
      <c r="C14" s="3">
        <v>5</v>
      </c>
      <c r="D14" s="3">
        <v>12.559000019999999</v>
      </c>
      <c r="E14" s="3">
        <v>548579</v>
      </c>
      <c r="F14" s="7">
        <v>955</v>
      </c>
      <c r="G14" s="1">
        <f>IF((B14-F14)/F14&lt;0,0,(B14-F14)/F14)</f>
        <v>1.3539267015706873E-3</v>
      </c>
    </row>
    <row r="15" spans="1:7" x14ac:dyDescent="0.25">
      <c r="A15" s="3" t="s">
        <v>17</v>
      </c>
      <c r="B15" s="2">
        <v>956.29300000000001</v>
      </c>
      <c r="C15" s="3">
        <v>5</v>
      </c>
      <c r="D15" s="3">
        <v>12.423000099999999</v>
      </c>
      <c r="E15" s="3">
        <v>110124</v>
      </c>
      <c r="F15" s="7">
        <v>955</v>
      </c>
      <c r="G15" s="1">
        <f>IF((B15-F15)/F15&lt;0,0,(B15-F15)/F15)</f>
        <v>1.3539267015706873E-3</v>
      </c>
    </row>
    <row r="16" spans="1:7" x14ac:dyDescent="0.25">
      <c r="A16" s="3" t="s">
        <v>17</v>
      </c>
      <c r="B16" s="2">
        <v>956.29300000000001</v>
      </c>
      <c r="C16" s="3">
        <v>5</v>
      </c>
      <c r="D16" s="3">
        <v>12.312999960000001</v>
      </c>
      <c r="E16" s="3">
        <v>240803</v>
      </c>
      <c r="F16" s="7">
        <v>955</v>
      </c>
      <c r="G16" s="1">
        <f>IF((B16-F16)/F16&lt;0,0,(B16-F16)/F16)</f>
        <v>1.3539267015706873E-3</v>
      </c>
    </row>
    <row r="17" spans="1:7" x14ac:dyDescent="0.25">
      <c r="A17" t="s">
        <v>15</v>
      </c>
      <c r="B17">
        <v>808.70100000000002</v>
      </c>
      <c r="C17">
        <v>6</v>
      </c>
      <c r="D17">
        <v>15.98899984</v>
      </c>
      <c r="E17">
        <v>291114</v>
      </c>
      <c r="F17" s="7">
        <v>805</v>
      </c>
      <c r="G17" s="1">
        <f>IF((B17-F17)/F17&lt;0,0,(B17-F17)/F17)</f>
        <v>4.5975155279503379E-3</v>
      </c>
    </row>
    <row r="18" spans="1:7" x14ac:dyDescent="0.25">
      <c r="A18" t="s">
        <v>15</v>
      </c>
      <c r="B18">
        <v>808.70100000000002</v>
      </c>
      <c r="C18">
        <v>6</v>
      </c>
      <c r="D18">
        <v>15.81999993</v>
      </c>
      <c r="E18">
        <v>790137</v>
      </c>
      <c r="F18" s="7">
        <v>805</v>
      </c>
      <c r="G18" s="1">
        <f>IF((B18-F18)/F18&lt;0,0,(B18-F18)/F18)</f>
        <v>4.5975155279503379E-3</v>
      </c>
    </row>
    <row r="19" spans="1:7" x14ac:dyDescent="0.25">
      <c r="A19" t="s">
        <v>15</v>
      </c>
      <c r="B19">
        <v>808.70100000000002</v>
      </c>
      <c r="C19">
        <v>6</v>
      </c>
      <c r="D19">
        <v>16.411999940000001</v>
      </c>
      <c r="E19">
        <v>548579</v>
      </c>
      <c r="F19" s="7">
        <v>805</v>
      </c>
      <c r="G19" s="1">
        <f>IF((B19-F19)/F19&lt;0,0,(B19-F19)/F19)</f>
        <v>4.5975155279503379E-3</v>
      </c>
    </row>
    <row r="20" spans="1:7" x14ac:dyDescent="0.25">
      <c r="A20" t="s">
        <v>15</v>
      </c>
      <c r="B20">
        <v>808.70100000000002</v>
      </c>
      <c r="C20">
        <v>6</v>
      </c>
      <c r="D20">
        <v>16.15600014</v>
      </c>
      <c r="E20">
        <v>110124</v>
      </c>
      <c r="F20" s="7">
        <v>805</v>
      </c>
      <c r="G20" s="1">
        <f>IF((B20-F20)/F20&lt;0,0,(B20-F20)/F20)</f>
        <v>4.5975155279503379E-3</v>
      </c>
    </row>
    <row r="21" spans="1:7" x14ac:dyDescent="0.25">
      <c r="A21" t="s">
        <v>15</v>
      </c>
      <c r="B21">
        <v>808.70100000000002</v>
      </c>
      <c r="C21">
        <v>6</v>
      </c>
      <c r="D21">
        <v>15.422999859999999</v>
      </c>
      <c r="E21">
        <v>240803</v>
      </c>
      <c r="F21" s="7">
        <v>805</v>
      </c>
      <c r="G21" s="1">
        <f>IF((B21-F21)/F21&lt;0,0,(B21-F21)/F21)</f>
        <v>4.5975155279503379E-3</v>
      </c>
    </row>
    <row r="22" spans="1:7" x14ac:dyDescent="0.25">
      <c r="A22" t="s">
        <v>14</v>
      </c>
      <c r="B22">
        <v>553.15499999999997</v>
      </c>
      <c r="C22">
        <v>5</v>
      </c>
      <c r="D22">
        <v>14.925000190734863</v>
      </c>
      <c r="E22">
        <v>291114</v>
      </c>
      <c r="F22" s="7">
        <v>549</v>
      </c>
      <c r="G22" s="1">
        <f>IF((B22-F22)/F22&lt;0,0,(B22-F22)/F22)</f>
        <v>7.5683060109289118E-3</v>
      </c>
    </row>
    <row r="23" spans="1:7" x14ac:dyDescent="0.25">
      <c r="A23" t="s">
        <v>14</v>
      </c>
      <c r="B23">
        <v>553.15499999999997</v>
      </c>
      <c r="C23">
        <v>5</v>
      </c>
      <c r="D23">
        <v>15.20799994468689</v>
      </c>
      <c r="E23">
        <v>790137</v>
      </c>
      <c r="F23" s="7">
        <v>549</v>
      </c>
      <c r="G23" s="1">
        <f>IF((B23-F23)/F23&lt;0,0,(B23-F23)/F23)</f>
        <v>7.5683060109289118E-3</v>
      </c>
    </row>
    <row r="24" spans="1:7" x14ac:dyDescent="0.25">
      <c r="A24" t="s">
        <v>14</v>
      </c>
      <c r="B24">
        <v>553.15499999999997</v>
      </c>
      <c r="C24">
        <v>5</v>
      </c>
      <c r="D24">
        <v>15.598999977111816</v>
      </c>
      <c r="E24">
        <v>548579</v>
      </c>
      <c r="F24" s="7">
        <v>549</v>
      </c>
      <c r="G24" s="1">
        <f>IF((B24-F24)/F24&lt;0,0,(B24-F24)/F24)</f>
        <v>7.5683060109289118E-3</v>
      </c>
    </row>
    <row r="25" spans="1:7" x14ac:dyDescent="0.25">
      <c r="A25" t="s">
        <v>14</v>
      </c>
      <c r="B25">
        <v>553.27200000000005</v>
      </c>
      <c r="C25">
        <v>5</v>
      </c>
      <c r="D25">
        <v>13.204999923706055</v>
      </c>
      <c r="E25">
        <v>110124</v>
      </c>
      <c r="F25" s="7">
        <v>549</v>
      </c>
      <c r="G25" s="1">
        <f>IF((B25-F25)/F25&lt;0,0,(B25-F25)/F25)</f>
        <v>7.7814207650274102E-3</v>
      </c>
    </row>
    <row r="26" spans="1:7" x14ac:dyDescent="0.25">
      <c r="A26" t="s">
        <v>14</v>
      </c>
      <c r="B26">
        <v>553.15499999999997</v>
      </c>
      <c r="C26">
        <v>5</v>
      </c>
      <c r="D26">
        <v>13.013000011444092</v>
      </c>
      <c r="E26">
        <v>240803</v>
      </c>
      <c r="F26" s="7">
        <v>549</v>
      </c>
      <c r="G26" s="1">
        <f>IF((B26-F26)/F26&lt;0,0,(B26-F26)/F26)</f>
        <v>7.5683060109289118E-3</v>
      </c>
    </row>
    <row r="27" spans="1:7" x14ac:dyDescent="0.25">
      <c r="A27" t="s">
        <v>21</v>
      </c>
      <c r="B27">
        <v>834.32500000000005</v>
      </c>
      <c r="C27">
        <v>6</v>
      </c>
      <c r="D27">
        <v>15.59899998</v>
      </c>
      <c r="E27">
        <v>291114</v>
      </c>
      <c r="F27" s="7">
        <v>829</v>
      </c>
      <c r="G27" s="18">
        <f>IF((B27-F27)/F27&lt;0,0,(B27-F27)/F27)</f>
        <v>6.4234016887817196E-3</v>
      </c>
    </row>
    <row r="28" spans="1:7" x14ac:dyDescent="0.25">
      <c r="A28" t="s">
        <v>21</v>
      </c>
      <c r="B28">
        <v>837.75</v>
      </c>
      <c r="C28">
        <v>6</v>
      </c>
      <c r="D28">
        <v>14.2900002</v>
      </c>
      <c r="E28">
        <v>790137</v>
      </c>
      <c r="F28" s="7">
        <v>829</v>
      </c>
      <c r="G28" s="18">
        <f>IF((B28-F28)/F28&lt;0,0,(B28-F28)/F28)</f>
        <v>1.0554885404101327E-2</v>
      </c>
    </row>
    <row r="29" spans="1:7" x14ac:dyDescent="0.25">
      <c r="A29" t="s">
        <v>21</v>
      </c>
      <c r="B29">
        <v>836.04100000000005</v>
      </c>
      <c r="C29">
        <v>6</v>
      </c>
      <c r="D29">
        <v>14.69400001</v>
      </c>
      <c r="E29">
        <v>548579</v>
      </c>
      <c r="F29" s="7">
        <v>829</v>
      </c>
      <c r="G29" s="18">
        <f>IF((B29-F29)/F29&lt;0,0,(B29-F29)/F29)</f>
        <v>8.4933655006032005E-3</v>
      </c>
    </row>
    <row r="30" spans="1:7" x14ac:dyDescent="0.25">
      <c r="A30" t="s">
        <v>21</v>
      </c>
      <c r="B30">
        <v>835.34199999999998</v>
      </c>
      <c r="C30">
        <v>6</v>
      </c>
      <c r="D30">
        <v>15.745999810000001</v>
      </c>
      <c r="E30">
        <v>110124</v>
      </c>
      <c r="F30" s="7">
        <v>829</v>
      </c>
      <c r="G30" s="18">
        <f>IF((B30-F30)/F30&lt;0,0,(B30-F30)/F30)</f>
        <v>7.6501809408926228E-3</v>
      </c>
    </row>
    <row r="31" spans="1:7" x14ac:dyDescent="0.25">
      <c r="A31" t="s">
        <v>21</v>
      </c>
      <c r="B31">
        <v>834.32500000000005</v>
      </c>
      <c r="C31">
        <v>6</v>
      </c>
      <c r="D31">
        <v>15.78100014</v>
      </c>
      <c r="E31">
        <v>240803</v>
      </c>
      <c r="F31" s="7">
        <v>829</v>
      </c>
      <c r="G31" s="18">
        <f>IF((B31-F31)/F31&lt;0,0,(B31-F31)/F31)</f>
        <v>6.4234016887817196E-3</v>
      </c>
    </row>
    <row r="32" spans="1:7" x14ac:dyDescent="0.25">
      <c r="A32" t="s">
        <v>22</v>
      </c>
      <c r="B32">
        <v>749.55700000000002</v>
      </c>
      <c r="C32">
        <v>6</v>
      </c>
      <c r="D32">
        <v>20.501000170000001</v>
      </c>
      <c r="E32">
        <v>291114</v>
      </c>
      <c r="F32" s="7">
        <v>742</v>
      </c>
      <c r="G32" s="18">
        <f>IF((B32-F32)/F32&lt;0,0,(B32-F32)/F32)</f>
        <v>1.0184636118598404E-2</v>
      </c>
    </row>
    <row r="33" spans="1:7" x14ac:dyDescent="0.25">
      <c r="A33" t="s">
        <v>22</v>
      </c>
      <c r="B33">
        <v>746.98299999999995</v>
      </c>
      <c r="C33">
        <v>6</v>
      </c>
      <c r="D33">
        <v>20.92700005</v>
      </c>
      <c r="E33">
        <v>790137</v>
      </c>
      <c r="F33" s="7">
        <v>742</v>
      </c>
      <c r="G33" s="18">
        <f>IF((B33-F33)/F33&lt;0,0,(B33-F33)/F33)</f>
        <v>6.7156334231805222E-3</v>
      </c>
    </row>
    <row r="34" spans="1:7" x14ac:dyDescent="0.25">
      <c r="A34" t="s">
        <v>22</v>
      </c>
      <c r="B34">
        <v>748.53800000000001</v>
      </c>
      <c r="C34">
        <v>6</v>
      </c>
      <c r="D34">
        <v>20.710000040000001</v>
      </c>
      <c r="E34">
        <v>548579</v>
      </c>
      <c r="F34" s="7">
        <v>742</v>
      </c>
      <c r="G34" s="18">
        <f>IF((B34-F34)/F34&lt;0,0,(B34-F34)/F34)</f>
        <v>8.8113207547169965E-3</v>
      </c>
    </row>
    <row r="35" spans="1:7" x14ac:dyDescent="0.25">
      <c r="A35" t="s">
        <v>22</v>
      </c>
      <c r="B35">
        <v>748.11099999999999</v>
      </c>
      <c r="C35">
        <v>6</v>
      </c>
      <c r="D35">
        <v>21.43300009</v>
      </c>
      <c r="E35">
        <v>110124</v>
      </c>
      <c r="F35" s="7">
        <v>742</v>
      </c>
      <c r="G35" s="18">
        <f>IF((B35-F35)/F35&lt;0,0,(B35-F35)/F35)</f>
        <v>8.2358490566037598E-3</v>
      </c>
    </row>
    <row r="36" spans="1:7" x14ac:dyDescent="0.25">
      <c r="A36" t="s">
        <v>22</v>
      </c>
      <c r="B36">
        <v>746.98299999999995</v>
      </c>
      <c r="C36">
        <v>6</v>
      </c>
      <c r="D36">
        <v>18.786999940000001</v>
      </c>
      <c r="E36">
        <v>240803</v>
      </c>
      <c r="F36" s="7">
        <v>742</v>
      </c>
      <c r="G36" s="18">
        <f>IF((B36-F36)/F36&lt;0,0,(B36-F36)/F36)</f>
        <v>6.7156334231805222E-3</v>
      </c>
    </row>
    <row r="37" spans="1:7" x14ac:dyDescent="0.25">
      <c r="A37" t="s">
        <v>23</v>
      </c>
      <c r="B37">
        <v>914.96199999999999</v>
      </c>
      <c r="C37">
        <v>7</v>
      </c>
      <c r="D37">
        <v>19.18300009</v>
      </c>
      <c r="E37">
        <v>291114</v>
      </c>
      <c r="F37" s="7">
        <v>909</v>
      </c>
      <c r="G37" s="18">
        <f>IF((B37-F37)/F37&lt;0,0,(B37-F37)/F37)</f>
        <v>6.5588558855885467E-3</v>
      </c>
    </row>
    <row r="38" spans="1:7" x14ac:dyDescent="0.25">
      <c r="A38" t="s">
        <v>23</v>
      </c>
      <c r="B38">
        <v>927.16200000000003</v>
      </c>
      <c r="C38">
        <v>7</v>
      </c>
      <c r="D38">
        <v>19.053999900000001</v>
      </c>
      <c r="E38">
        <v>790137</v>
      </c>
      <c r="F38" s="7">
        <v>909</v>
      </c>
      <c r="G38" s="18">
        <f>IF((B38-F38)/F38&lt;0,0,(B38-F38)/F38)</f>
        <v>1.9980198019802019E-2</v>
      </c>
    </row>
    <row r="39" spans="1:7" x14ac:dyDescent="0.25">
      <c r="A39" t="s">
        <v>23</v>
      </c>
      <c r="B39">
        <v>914.96199999999999</v>
      </c>
      <c r="C39">
        <v>7</v>
      </c>
      <c r="D39">
        <v>17.48700023</v>
      </c>
      <c r="E39">
        <v>548579</v>
      </c>
      <c r="F39" s="7">
        <v>909</v>
      </c>
      <c r="G39" s="18">
        <f>IF((B39-F39)/F39&lt;0,0,(B39-F39)/F39)</f>
        <v>6.5588558855885467E-3</v>
      </c>
    </row>
    <row r="40" spans="1:7" x14ac:dyDescent="0.25">
      <c r="A40" t="s">
        <v>23</v>
      </c>
      <c r="B40">
        <v>914.96199999999999</v>
      </c>
      <c r="C40">
        <v>7</v>
      </c>
      <c r="D40">
        <v>19.090999839999998</v>
      </c>
      <c r="E40">
        <v>110124</v>
      </c>
      <c r="F40" s="7">
        <v>909</v>
      </c>
      <c r="G40" s="18">
        <f>IF((B40-F40)/F40&lt;0,0,(B40-F40)/F40)</f>
        <v>6.5588558855885467E-3</v>
      </c>
    </row>
    <row r="41" spans="1:7" x14ac:dyDescent="0.25">
      <c r="A41" t="s">
        <v>23</v>
      </c>
      <c r="B41">
        <v>927.74599999999998</v>
      </c>
      <c r="C41">
        <v>7</v>
      </c>
      <c r="D41">
        <v>16.651000020000001</v>
      </c>
      <c r="E41">
        <v>240803</v>
      </c>
      <c r="F41" s="7">
        <v>909</v>
      </c>
      <c r="G41" s="18">
        <f>IF((B41-F41)/F41&lt;0,0,(B41-F41)/F41)</f>
        <v>2.0622662266226603E-2</v>
      </c>
    </row>
    <row r="42" spans="1:7" x14ac:dyDescent="0.25">
      <c r="A42" t="s">
        <v>24</v>
      </c>
      <c r="B42">
        <v>754.44100000000003</v>
      </c>
      <c r="C42">
        <v>5</v>
      </c>
      <c r="D42">
        <v>19.35800004</v>
      </c>
      <c r="E42">
        <v>291114</v>
      </c>
      <c r="F42" s="4">
        <v>751</v>
      </c>
      <c r="G42" s="18">
        <f>IF((B42-F42)/F42&lt;0,0,(B42-F42)/F42)</f>
        <v>4.5818908122503737E-3</v>
      </c>
    </row>
    <row r="43" spans="1:7" x14ac:dyDescent="0.25">
      <c r="A43" t="s">
        <v>24</v>
      </c>
      <c r="B43">
        <v>754.22900000000004</v>
      </c>
      <c r="C43">
        <v>5</v>
      </c>
      <c r="D43">
        <v>19.102</v>
      </c>
      <c r="E43">
        <v>790137</v>
      </c>
      <c r="F43" s="4">
        <v>751</v>
      </c>
      <c r="G43" s="18">
        <f>IF((B43-F43)/F43&lt;0,0,(B43-F43)/F43)</f>
        <v>4.2996005326232248E-3</v>
      </c>
    </row>
    <row r="44" spans="1:7" x14ac:dyDescent="0.25">
      <c r="A44" t="s">
        <v>24</v>
      </c>
      <c r="B44">
        <v>771.22699999999998</v>
      </c>
      <c r="C44">
        <v>5</v>
      </c>
      <c r="D44">
        <v>21.625</v>
      </c>
      <c r="E44">
        <v>548579</v>
      </c>
      <c r="F44" s="4">
        <v>751</v>
      </c>
      <c r="G44" s="18">
        <f>IF((B44-F44)/F44&lt;0,0,(B44-F44)/F44)</f>
        <v>2.6933422103861484E-2</v>
      </c>
    </row>
    <row r="45" spans="1:7" x14ac:dyDescent="0.25">
      <c r="A45" t="s">
        <v>24</v>
      </c>
      <c r="B45">
        <v>760.78200000000004</v>
      </c>
      <c r="C45">
        <v>5</v>
      </c>
      <c r="D45">
        <v>18.624000070000001</v>
      </c>
      <c r="E45">
        <v>110124</v>
      </c>
      <c r="F45" s="4">
        <v>751</v>
      </c>
      <c r="G45" s="18">
        <f>IF((B45-F45)/F45&lt;0,0,(B45-F45)/F45)</f>
        <v>1.3025299600532675E-2</v>
      </c>
    </row>
    <row r="46" spans="1:7" x14ac:dyDescent="0.25">
      <c r="A46" t="s">
        <v>24</v>
      </c>
      <c r="B46">
        <v>753.96199999999999</v>
      </c>
      <c r="C46">
        <v>5</v>
      </c>
      <c r="D46">
        <v>20.371999979999998</v>
      </c>
      <c r="E46">
        <v>240803</v>
      </c>
      <c r="F46" s="4">
        <v>751</v>
      </c>
      <c r="G46" s="18">
        <f>IF((B46-F46)/F46&lt;0,0,(B46-F46)/F46)</f>
        <v>3.9440745672436606E-3</v>
      </c>
    </row>
    <row r="47" spans="1:7" x14ac:dyDescent="0.25">
      <c r="A47" t="s">
        <v>25</v>
      </c>
      <c r="B47">
        <v>716.88499999999999</v>
      </c>
      <c r="C47">
        <v>7</v>
      </c>
      <c r="D47">
        <v>15.124000069999999</v>
      </c>
      <c r="E47">
        <v>291114</v>
      </c>
      <c r="F47" s="4">
        <v>678</v>
      </c>
      <c r="G47" s="18">
        <f>IF((B47-F47)/F47&lt;0,0,(B47-F47)/F47)</f>
        <v>5.7352507374631254E-2</v>
      </c>
    </row>
    <row r="48" spans="1:7" x14ac:dyDescent="0.25">
      <c r="A48" t="s">
        <v>25</v>
      </c>
      <c r="B48">
        <v>724.74</v>
      </c>
      <c r="C48">
        <v>6</v>
      </c>
      <c r="D48">
        <v>17.222000120000001</v>
      </c>
      <c r="E48">
        <v>790137</v>
      </c>
      <c r="F48" s="4">
        <v>678</v>
      </c>
      <c r="G48" s="18">
        <f>IF((B48-F48)/F48&lt;0,0,(B48-F48)/F48)</f>
        <v>6.8938053097345145E-2</v>
      </c>
    </row>
    <row r="49" spans="1:9" x14ac:dyDescent="0.25">
      <c r="A49" t="s">
        <v>25</v>
      </c>
      <c r="B49">
        <v>708.06</v>
      </c>
      <c r="C49">
        <v>6</v>
      </c>
      <c r="D49">
        <v>16.309999940000001</v>
      </c>
      <c r="E49">
        <v>548579</v>
      </c>
      <c r="F49" s="4">
        <v>678</v>
      </c>
      <c r="G49" s="18">
        <f>IF((B49-F49)/F49&lt;0,0,(B49-F49)/F49)</f>
        <v>4.4336283185840625E-2</v>
      </c>
    </row>
    <row r="50" spans="1:9" x14ac:dyDescent="0.25">
      <c r="A50" t="s">
        <v>25</v>
      </c>
      <c r="B50">
        <v>723.66899999999998</v>
      </c>
      <c r="C50">
        <v>7</v>
      </c>
      <c r="D50">
        <v>15.240000009999999</v>
      </c>
      <c r="E50">
        <v>110124</v>
      </c>
      <c r="F50" s="4">
        <v>678</v>
      </c>
      <c r="G50" s="18">
        <f>IF((B50-F50)/F50&lt;0,0,(B50-F50)/F50)</f>
        <v>6.7358407079645993E-2</v>
      </c>
    </row>
    <row r="51" spans="1:9" x14ac:dyDescent="0.25">
      <c r="A51" t="s">
        <v>25</v>
      </c>
      <c r="B51">
        <v>725.15800000000002</v>
      </c>
      <c r="C51">
        <v>6</v>
      </c>
      <c r="D51">
        <v>15.3670001</v>
      </c>
      <c r="E51">
        <v>240803</v>
      </c>
      <c r="F51" s="4">
        <v>678</v>
      </c>
      <c r="G51" s="18">
        <f>IF((B51-F51)/F51&lt;0,0,(B51-F51)/F51)</f>
        <v>6.955457227138645E-2</v>
      </c>
    </row>
    <row r="52" spans="1:9" x14ac:dyDescent="0.25">
      <c r="A52" s="3" t="s">
        <v>19</v>
      </c>
      <c r="B52" s="3">
        <v>744.226</v>
      </c>
      <c r="C52" s="3">
        <v>7</v>
      </c>
      <c r="D52" s="3">
        <v>24.990000009999999</v>
      </c>
      <c r="E52" s="3">
        <v>291114</v>
      </c>
      <c r="F52" s="7">
        <v>741</v>
      </c>
      <c r="G52" s="1">
        <f>IF((B52-F52)/F52&lt;0,0,(B52-F52)/F52)</f>
        <v>4.3535762483130893E-3</v>
      </c>
    </row>
    <row r="53" spans="1:9" x14ac:dyDescent="0.25">
      <c r="A53" s="3" t="s">
        <v>19</v>
      </c>
      <c r="B53" s="3">
        <v>744.226</v>
      </c>
      <c r="C53" s="3">
        <v>7</v>
      </c>
      <c r="D53" s="3">
        <v>26.608999969999999</v>
      </c>
      <c r="E53" s="3">
        <v>790137</v>
      </c>
      <c r="F53" s="7">
        <v>741</v>
      </c>
      <c r="G53" s="1">
        <f>IF((B53-F53)/F53&lt;0,0,(B53-F53)/F53)</f>
        <v>4.3535762483130893E-3</v>
      </c>
    </row>
    <row r="54" spans="1:9" x14ac:dyDescent="0.25">
      <c r="A54" s="3" t="s">
        <v>19</v>
      </c>
      <c r="B54" s="3">
        <v>744.226</v>
      </c>
      <c r="C54" s="3">
        <v>7</v>
      </c>
      <c r="D54" s="3">
        <v>24.052999969999998</v>
      </c>
      <c r="E54" s="3">
        <v>548579</v>
      </c>
      <c r="F54" s="7">
        <v>741</v>
      </c>
      <c r="G54" s="1">
        <f>IF((B54-F54)/F54&lt;0,0,(B54-F54)/F54)</f>
        <v>4.3535762483130893E-3</v>
      </c>
      <c r="I54" s="6"/>
    </row>
    <row r="55" spans="1:9" x14ac:dyDescent="0.25">
      <c r="A55" s="3" t="s">
        <v>19</v>
      </c>
      <c r="B55" s="3">
        <v>744.226</v>
      </c>
      <c r="C55" s="3">
        <v>7</v>
      </c>
      <c r="D55" s="3">
        <v>28.204000000000001</v>
      </c>
      <c r="E55" s="3">
        <v>110124</v>
      </c>
      <c r="F55" s="7">
        <v>741</v>
      </c>
      <c r="G55" s="1">
        <f>IF((B55-F55)/F55&lt;0,0,(B55-F55)/F55)</f>
        <v>4.3535762483130893E-3</v>
      </c>
    </row>
    <row r="56" spans="1:9" x14ac:dyDescent="0.25">
      <c r="A56" s="3" t="s">
        <v>19</v>
      </c>
      <c r="B56" s="3">
        <v>744.226</v>
      </c>
      <c r="C56" s="3">
        <v>7</v>
      </c>
      <c r="D56" s="3">
        <v>28.359999899999998</v>
      </c>
      <c r="E56" s="3">
        <v>240803</v>
      </c>
      <c r="F56" s="7">
        <v>741</v>
      </c>
      <c r="G56" s="1">
        <f>IF((B56-F56)/F56&lt;0,0,(B56-F56)/F56)</f>
        <v>4.3535762483130893E-3</v>
      </c>
    </row>
    <row r="57" spans="1:9" x14ac:dyDescent="0.25">
      <c r="A57" s="3" t="s">
        <v>20</v>
      </c>
      <c r="B57" s="3">
        <v>1322.644</v>
      </c>
      <c r="C57" s="3">
        <v>8</v>
      </c>
      <c r="D57" s="3">
        <v>29.280999900000001</v>
      </c>
      <c r="E57" s="3">
        <v>291114</v>
      </c>
      <c r="F57" s="7">
        <v>1312</v>
      </c>
      <c r="G57" s="1">
        <f>IF((B57-F57)/F57&lt;0,0,(B57-F57)/F57)</f>
        <v>8.1128048780487842E-3</v>
      </c>
    </row>
    <row r="58" spans="1:9" x14ac:dyDescent="0.25">
      <c r="A58" s="3" t="s">
        <v>20</v>
      </c>
      <c r="B58" s="3">
        <v>1321.704</v>
      </c>
      <c r="C58" s="3">
        <v>8</v>
      </c>
      <c r="D58" s="3">
        <v>31.079000000000001</v>
      </c>
      <c r="E58" s="3">
        <v>790137</v>
      </c>
      <c r="F58" s="7">
        <v>1312</v>
      </c>
      <c r="G58" s="1">
        <f>IF((B58-F58)/F58&lt;0,0,(B58-F58)/F58)</f>
        <v>7.3963414634145965E-3</v>
      </c>
    </row>
    <row r="59" spans="1:9" x14ac:dyDescent="0.25">
      <c r="A59" s="3" t="s">
        <v>20</v>
      </c>
      <c r="B59" s="3">
        <v>1320.537</v>
      </c>
      <c r="C59" s="3">
        <v>8</v>
      </c>
      <c r="D59" s="3">
        <v>25.602999929999999</v>
      </c>
      <c r="E59" s="3">
        <v>548579</v>
      </c>
      <c r="F59" s="7">
        <v>1312</v>
      </c>
      <c r="G59" s="1">
        <f>IF((B59-F59)/F59&lt;0,0,(B59-F59)/F59)</f>
        <v>6.5068597560975876E-3</v>
      </c>
    </row>
    <row r="60" spans="1:9" x14ac:dyDescent="0.25">
      <c r="A60" s="3" t="s">
        <v>20</v>
      </c>
      <c r="B60" s="3">
        <v>1320.8420000000001</v>
      </c>
      <c r="C60" s="3">
        <v>8</v>
      </c>
      <c r="D60" s="3">
        <v>24.773999929999999</v>
      </c>
      <c r="E60" s="3">
        <v>110124</v>
      </c>
      <c r="F60" s="7">
        <v>1312</v>
      </c>
      <c r="G60" s="1">
        <f>IF((B60-F60)/F60&lt;0,0,(B60-F60)/F60)</f>
        <v>6.7393292682927574E-3</v>
      </c>
    </row>
    <row r="61" spans="1:9" x14ac:dyDescent="0.25">
      <c r="A61" t="s">
        <v>20</v>
      </c>
      <c r="B61">
        <v>1321.0429999999999</v>
      </c>
      <c r="C61">
        <v>8</v>
      </c>
      <c r="D61">
        <v>29.30800009</v>
      </c>
      <c r="E61">
        <v>240803</v>
      </c>
      <c r="F61" s="7">
        <v>1312</v>
      </c>
      <c r="G61" s="1">
        <f>IF((B61-F61)/F61&lt;0,0,(B61-F61)/F61)</f>
        <v>6.8925304878047966E-3</v>
      </c>
    </row>
    <row r="62" spans="1:9" x14ac:dyDescent="0.25">
      <c r="A62" t="s">
        <v>28</v>
      </c>
      <c r="B62">
        <v>1035.3699999999999</v>
      </c>
      <c r="C62">
        <v>7</v>
      </c>
      <c r="D62">
        <v>26.536999940000001</v>
      </c>
      <c r="E62">
        <v>291114</v>
      </c>
      <c r="F62" s="7">
        <v>1032</v>
      </c>
      <c r="G62" s="18">
        <f>IF((B62-F62)/F62&lt;0,0,(B62-F62)/F62)</f>
        <v>3.2655038759688863E-3</v>
      </c>
    </row>
    <row r="63" spans="1:9" x14ac:dyDescent="0.25">
      <c r="A63" t="s">
        <v>28</v>
      </c>
      <c r="B63">
        <v>1036.845</v>
      </c>
      <c r="C63">
        <v>7</v>
      </c>
      <c r="D63">
        <v>25.37000012</v>
      </c>
      <c r="E63">
        <v>790137</v>
      </c>
      <c r="F63" s="7">
        <v>1032</v>
      </c>
      <c r="G63" s="18">
        <f t="shared" ref="G63:G116" si="0">IF((B63-F63)/F63&lt;0,0,(B63-F63)/F63)</f>
        <v>4.6947674418604916E-3</v>
      </c>
    </row>
    <row r="64" spans="1:9" x14ac:dyDescent="0.25">
      <c r="A64" t="s">
        <v>28</v>
      </c>
      <c r="B64">
        <v>1046.8630000000001</v>
      </c>
      <c r="C64">
        <v>7</v>
      </c>
      <c r="D64">
        <v>19.648999929999999</v>
      </c>
      <c r="E64">
        <v>548579</v>
      </c>
      <c r="F64" s="7">
        <v>1032</v>
      </c>
      <c r="G64" s="18">
        <f t="shared" si="0"/>
        <v>1.4402131782945792E-2</v>
      </c>
    </row>
    <row r="65" spans="1:7" x14ac:dyDescent="0.25">
      <c r="A65" t="s">
        <v>28</v>
      </c>
      <c r="B65">
        <v>1038.117</v>
      </c>
      <c r="C65">
        <v>7</v>
      </c>
      <c r="D65">
        <v>22.009999990000001</v>
      </c>
      <c r="E65">
        <v>110124</v>
      </c>
      <c r="F65" s="7">
        <v>1032</v>
      </c>
      <c r="G65" s="18">
        <f t="shared" si="0"/>
        <v>5.9273255813953119E-3</v>
      </c>
    </row>
    <row r="66" spans="1:7" x14ac:dyDescent="0.25">
      <c r="A66" t="s">
        <v>28</v>
      </c>
      <c r="B66">
        <v>1040.2729999999999</v>
      </c>
      <c r="C66">
        <v>7</v>
      </c>
      <c r="D66">
        <v>23.378999950000001</v>
      </c>
      <c r="E66">
        <v>240803</v>
      </c>
      <c r="F66" s="7">
        <v>1032</v>
      </c>
      <c r="G66" s="18">
        <f t="shared" si="0"/>
        <v>8.0164728682169673E-3</v>
      </c>
    </row>
    <row r="67" spans="1:7" x14ac:dyDescent="0.25">
      <c r="A67" t="s">
        <v>29</v>
      </c>
      <c r="B67">
        <v>752.96100000000001</v>
      </c>
      <c r="C67">
        <v>7</v>
      </c>
      <c r="D67">
        <v>27.579000000000001</v>
      </c>
      <c r="E67">
        <v>291114</v>
      </c>
      <c r="F67" s="7">
        <v>747</v>
      </c>
      <c r="G67" s="18">
        <f t="shared" si="0"/>
        <v>7.9799196787148762E-3</v>
      </c>
    </row>
    <row r="68" spans="1:7" x14ac:dyDescent="0.25">
      <c r="A68" t="s">
        <v>29</v>
      </c>
      <c r="B68">
        <v>755.02</v>
      </c>
      <c r="C68">
        <v>7</v>
      </c>
      <c r="D68">
        <v>24.807999850000002</v>
      </c>
      <c r="E68">
        <v>790137</v>
      </c>
      <c r="F68" s="7">
        <v>747</v>
      </c>
      <c r="G68" s="18">
        <f t="shared" si="0"/>
        <v>1.0736278447121796E-2</v>
      </c>
    </row>
    <row r="69" spans="1:7" x14ac:dyDescent="0.25">
      <c r="A69" t="s">
        <v>29</v>
      </c>
      <c r="B69">
        <v>754.44899999999996</v>
      </c>
      <c r="C69">
        <v>7</v>
      </c>
      <c r="D69">
        <v>25.856999869999999</v>
      </c>
      <c r="E69">
        <v>548579</v>
      </c>
      <c r="F69" s="7">
        <v>747</v>
      </c>
      <c r="G69" s="18">
        <f t="shared" si="0"/>
        <v>9.9718875502007431E-3</v>
      </c>
    </row>
    <row r="70" spans="1:7" x14ac:dyDescent="0.25">
      <c r="A70" t="s">
        <v>29</v>
      </c>
      <c r="B70">
        <v>752.00599999999997</v>
      </c>
      <c r="C70">
        <v>7</v>
      </c>
      <c r="D70">
        <v>22.881999969999999</v>
      </c>
      <c r="E70">
        <v>110124</v>
      </c>
      <c r="F70" s="7">
        <v>747</v>
      </c>
      <c r="G70" s="18">
        <f t="shared" si="0"/>
        <v>6.7014725568942061E-3</v>
      </c>
    </row>
    <row r="71" spans="1:7" x14ac:dyDescent="0.25">
      <c r="A71" t="s">
        <v>29</v>
      </c>
      <c r="B71">
        <v>754.86500000000001</v>
      </c>
      <c r="C71">
        <v>7</v>
      </c>
      <c r="D71">
        <v>29.38100004</v>
      </c>
      <c r="E71">
        <v>240803</v>
      </c>
      <c r="F71" s="7">
        <v>747</v>
      </c>
      <c r="G71" s="18">
        <f t="shared" si="0"/>
        <v>1.0528781793842047E-2</v>
      </c>
    </row>
    <row r="72" spans="1:7" x14ac:dyDescent="0.25">
      <c r="A72" t="s">
        <v>30</v>
      </c>
      <c r="B72">
        <v>718.93299999999999</v>
      </c>
      <c r="C72">
        <v>7</v>
      </c>
      <c r="D72">
        <v>27.365000009999999</v>
      </c>
      <c r="E72">
        <v>291114</v>
      </c>
      <c r="F72" s="7">
        <v>707</v>
      </c>
      <c r="G72" s="18">
        <f t="shared" si="0"/>
        <v>1.6878359264497867E-2</v>
      </c>
    </row>
    <row r="73" spans="1:7" x14ac:dyDescent="0.25">
      <c r="A73" t="s">
        <v>30</v>
      </c>
      <c r="B73">
        <v>718.745</v>
      </c>
      <c r="C73">
        <v>7</v>
      </c>
      <c r="D73">
        <v>36.03799987</v>
      </c>
      <c r="E73">
        <v>790137</v>
      </c>
      <c r="F73" s="7">
        <v>707</v>
      </c>
      <c r="G73" s="18">
        <f t="shared" si="0"/>
        <v>1.6612446958981619E-2</v>
      </c>
    </row>
    <row r="74" spans="1:7" x14ac:dyDescent="0.25">
      <c r="A74" t="s">
        <v>30</v>
      </c>
      <c r="B74">
        <v>719.83100000000002</v>
      </c>
      <c r="C74">
        <v>7</v>
      </c>
      <c r="D74">
        <v>31.37000012</v>
      </c>
      <c r="E74">
        <v>548579</v>
      </c>
      <c r="F74" s="7">
        <v>707</v>
      </c>
      <c r="G74" s="18">
        <f t="shared" si="0"/>
        <v>1.8148514851485172E-2</v>
      </c>
    </row>
    <row r="75" spans="1:7" x14ac:dyDescent="0.25">
      <c r="A75" t="s">
        <v>30</v>
      </c>
      <c r="B75">
        <v>716.42</v>
      </c>
      <c r="C75">
        <v>7</v>
      </c>
      <c r="D75">
        <v>34.523000000000003</v>
      </c>
      <c r="E75">
        <v>110124</v>
      </c>
      <c r="F75" s="7">
        <v>707</v>
      </c>
      <c r="G75" s="18">
        <f t="shared" si="0"/>
        <v>1.3323903818953266E-2</v>
      </c>
    </row>
    <row r="76" spans="1:7" x14ac:dyDescent="0.25">
      <c r="A76" t="s">
        <v>30</v>
      </c>
      <c r="B76">
        <v>716.42</v>
      </c>
      <c r="C76">
        <v>7</v>
      </c>
      <c r="D76">
        <v>28.07000017</v>
      </c>
      <c r="E76">
        <v>240803</v>
      </c>
      <c r="F76" s="7">
        <v>707</v>
      </c>
      <c r="G76" s="18">
        <f t="shared" si="0"/>
        <v>1.3323903818953266E-2</v>
      </c>
    </row>
    <row r="77" spans="1:7" x14ac:dyDescent="0.25">
      <c r="A77" t="s">
        <v>26</v>
      </c>
      <c r="B77">
        <v>1143.828</v>
      </c>
      <c r="C77">
        <v>8</v>
      </c>
      <c r="D77">
        <v>41.378999950000001</v>
      </c>
      <c r="E77">
        <v>291114</v>
      </c>
      <c r="F77" s="7">
        <v>1153</v>
      </c>
      <c r="G77" s="18">
        <f t="shared" si="0"/>
        <v>0</v>
      </c>
    </row>
    <row r="78" spans="1:7" x14ac:dyDescent="0.25">
      <c r="A78" t="s">
        <v>26</v>
      </c>
      <c r="B78">
        <v>1143.828</v>
      </c>
      <c r="C78">
        <v>8</v>
      </c>
      <c r="D78">
        <v>38.368000029999997</v>
      </c>
      <c r="E78">
        <v>790137</v>
      </c>
      <c r="F78" s="7">
        <v>1153</v>
      </c>
      <c r="G78" s="18">
        <f t="shared" si="0"/>
        <v>0</v>
      </c>
    </row>
    <row r="79" spans="1:7" x14ac:dyDescent="0.25">
      <c r="A79" t="s">
        <v>26</v>
      </c>
      <c r="B79">
        <v>1373.7329999999999</v>
      </c>
      <c r="C79">
        <v>7</v>
      </c>
      <c r="D79">
        <v>30.329000000000001</v>
      </c>
      <c r="E79">
        <v>548579</v>
      </c>
      <c r="F79" s="7">
        <v>1153</v>
      </c>
      <c r="G79" s="18">
        <f t="shared" si="0"/>
        <v>0.19144232437120551</v>
      </c>
    </row>
    <row r="80" spans="1:7" x14ac:dyDescent="0.25">
      <c r="A80" t="s">
        <v>26</v>
      </c>
      <c r="B80">
        <v>1143.325</v>
      </c>
      <c r="C80">
        <v>8</v>
      </c>
      <c r="D80">
        <v>39.151999949999997</v>
      </c>
      <c r="E80">
        <v>110124</v>
      </c>
      <c r="F80" s="7">
        <v>1153</v>
      </c>
      <c r="G80" s="18">
        <f t="shared" si="0"/>
        <v>0</v>
      </c>
    </row>
    <row r="81" spans="1:7" x14ac:dyDescent="0.25">
      <c r="A81" t="s">
        <v>26</v>
      </c>
      <c r="B81">
        <v>1144.78</v>
      </c>
      <c r="C81">
        <v>8</v>
      </c>
      <c r="D81">
        <v>43.428999900000001</v>
      </c>
      <c r="E81">
        <v>240803</v>
      </c>
      <c r="F81" s="7">
        <v>1153</v>
      </c>
      <c r="G81" s="18">
        <f t="shared" si="0"/>
        <v>0</v>
      </c>
    </row>
    <row r="82" spans="1:7" x14ac:dyDescent="0.25">
      <c r="A82" t="s">
        <v>27</v>
      </c>
      <c r="B82">
        <v>1613.4390000000001</v>
      </c>
      <c r="C82">
        <v>9</v>
      </c>
      <c r="D82">
        <v>40.705000159999997</v>
      </c>
      <c r="E82">
        <v>291114</v>
      </c>
      <c r="F82" s="7">
        <v>1598</v>
      </c>
      <c r="G82" s="18">
        <f t="shared" si="0"/>
        <v>9.6614518147685093E-3</v>
      </c>
    </row>
    <row r="83" spans="1:7" x14ac:dyDescent="0.25">
      <c r="A83" t="s">
        <v>27</v>
      </c>
      <c r="B83">
        <v>1608.0650000000001</v>
      </c>
      <c r="C83">
        <v>9</v>
      </c>
      <c r="D83">
        <v>40.021999839999999</v>
      </c>
      <c r="E83">
        <v>790137</v>
      </c>
      <c r="F83" s="7">
        <v>1598</v>
      </c>
      <c r="G83" s="18">
        <f t="shared" si="0"/>
        <v>6.2984981226533506E-3</v>
      </c>
    </row>
    <row r="84" spans="1:7" x14ac:dyDescent="0.25">
      <c r="A84" t="s">
        <v>27</v>
      </c>
      <c r="B84">
        <v>1602.9159999999999</v>
      </c>
      <c r="C84">
        <v>9</v>
      </c>
      <c r="D84">
        <v>39.697000029999998</v>
      </c>
      <c r="E84">
        <v>548579</v>
      </c>
      <c r="F84" s="7">
        <v>1598</v>
      </c>
      <c r="G84" s="18">
        <f t="shared" si="0"/>
        <v>3.0763454317896998E-3</v>
      </c>
    </row>
    <row r="85" spans="1:7" x14ac:dyDescent="0.25">
      <c r="A85" t="s">
        <v>27</v>
      </c>
      <c r="B85">
        <v>1611.6980000000001</v>
      </c>
      <c r="C85">
        <v>9</v>
      </c>
      <c r="D85">
        <v>36.593000170000003</v>
      </c>
      <c r="E85">
        <v>110124</v>
      </c>
      <c r="F85" s="7">
        <v>1598</v>
      </c>
      <c r="G85" s="18">
        <f t="shared" si="0"/>
        <v>8.5719649561953014E-3</v>
      </c>
    </row>
    <row r="86" spans="1:7" x14ac:dyDescent="0.25">
      <c r="A86" t="s">
        <v>27</v>
      </c>
      <c r="B86">
        <v>1605.4770000000001</v>
      </c>
      <c r="C86">
        <v>9</v>
      </c>
      <c r="D86">
        <v>39.621999979999998</v>
      </c>
      <c r="E86">
        <v>240803</v>
      </c>
      <c r="F86" s="7">
        <v>1598</v>
      </c>
      <c r="G86" s="18">
        <f t="shared" si="0"/>
        <v>4.6789737171464892E-3</v>
      </c>
    </row>
    <row r="87" spans="1:7" x14ac:dyDescent="0.25">
      <c r="A87" t="s">
        <v>31</v>
      </c>
      <c r="B87">
        <v>1515.7639999999999</v>
      </c>
      <c r="C87">
        <v>10</v>
      </c>
      <c r="D87">
        <v>41.460000038146973</v>
      </c>
      <c r="E87">
        <v>291114</v>
      </c>
      <c r="F87" s="7">
        <v>1496</v>
      </c>
      <c r="G87" s="18">
        <f t="shared" si="0"/>
        <v>1.3211229946523994E-2</v>
      </c>
    </row>
    <row r="88" spans="1:7" x14ac:dyDescent="0.25">
      <c r="A88" t="s">
        <v>31</v>
      </c>
      <c r="B88">
        <v>1546.7550000000001</v>
      </c>
      <c r="C88">
        <v>10</v>
      </c>
      <c r="D88">
        <v>42.806999921798706</v>
      </c>
      <c r="E88">
        <v>790137</v>
      </c>
      <c r="F88" s="7">
        <v>1496</v>
      </c>
      <c r="G88" s="18">
        <f t="shared" si="0"/>
        <v>3.3927139037433225E-2</v>
      </c>
    </row>
    <row r="89" spans="1:7" x14ac:dyDescent="0.25">
      <c r="A89" t="s">
        <v>31</v>
      </c>
      <c r="B89">
        <v>1539.7190000000001</v>
      </c>
      <c r="C89">
        <v>10</v>
      </c>
      <c r="D89">
        <v>47.296000003814697</v>
      </c>
      <c r="E89">
        <v>548579</v>
      </c>
      <c r="F89" s="7">
        <v>1496</v>
      </c>
      <c r="G89" s="18">
        <f t="shared" si="0"/>
        <v>2.9223930481283456E-2</v>
      </c>
    </row>
    <row r="90" spans="1:7" x14ac:dyDescent="0.25">
      <c r="A90" t="s">
        <v>31</v>
      </c>
      <c r="B90">
        <v>1526.846</v>
      </c>
      <c r="C90">
        <v>10</v>
      </c>
      <c r="D90">
        <v>44.575999975204468</v>
      </c>
      <c r="E90">
        <v>110124</v>
      </c>
      <c r="F90" s="7">
        <v>1496</v>
      </c>
      <c r="G90" s="18">
        <f t="shared" si="0"/>
        <v>2.0618983957219252E-2</v>
      </c>
    </row>
    <row r="91" spans="1:7" x14ac:dyDescent="0.25">
      <c r="A91" t="s">
        <v>31</v>
      </c>
      <c r="B91">
        <v>1530.5260000000001</v>
      </c>
      <c r="C91">
        <v>10</v>
      </c>
      <c r="D91">
        <v>45.60699987411499</v>
      </c>
      <c r="E91">
        <v>240803</v>
      </c>
      <c r="F91" s="7">
        <v>1496</v>
      </c>
      <c r="G91" s="18">
        <f t="shared" si="0"/>
        <v>2.307887700534764E-2</v>
      </c>
    </row>
    <row r="92" spans="1:7" x14ac:dyDescent="0.25">
      <c r="A92" t="s">
        <v>32</v>
      </c>
      <c r="B92">
        <v>868.84299999999996</v>
      </c>
      <c r="C92">
        <v>9</v>
      </c>
      <c r="D92">
        <v>34.899999860000001</v>
      </c>
      <c r="E92">
        <v>291114</v>
      </c>
      <c r="F92" s="7">
        <v>861</v>
      </c>
      <c r="G92" s="18">
        <f t="shared" si="0"/>
        <v>9.1091753774680158E-3</v>
      </c>
    </row>
    <row r="93" spans="1:7" x14ac:dyDescent="0.25">
      <c r="A93" t="s">
        <v>32</v>
      </c>
      <c r="B93">
        <v>873.077</v>
      </c>
      <c r="C93">
        <v>9</v>
      </c>
      <c r="D93">
        <v>44.546999929999998</v>
      </c>
      <c r="E93">
        <v>790137</v>
      </c>
      <c r="F93" s="7">
        <v>861</v>
      </c>
      <c r="G93" s="18">
        <f t="shared" si="0"/>
        <v>1.4026713124274098E-2</v>
      </c>
    </row>
    <row r="94" spans="1:7" x14ac:dyDescent="0.25">
      <c r="A94" t="s">
        <v>32</v>
      </c>
      <c r="B94">
        <v>882.81500000000005</v>
      </c>
      <c r="C94">
        <v>9</v>
      </c>
      <c r="D94">
        <v>32.95000005</v>
      </c>
      <c r="E94">
        <v>548579</v>
      </c>
      <c r="F94" s="7">
        <v>861</v>
      </c>
      <c r="G94" s="18">
        <f t="shared" si="0"/>
        <v>2.5336817653890887E-2</v>
      </c>
    </row>
    <row r="95" spans="1:7" x14ac:dyDescent="0.25">
      <c r="A95" t="s">
        <v>32</v>
      </c>
      <c r="B95">
        <v>872.63599999999997</v>
      </c>
      <c r="C95">
        <v>9</v>
      </c>
      <c r="D95">
        <v>34.639000179999996</v>
      </c>
      <c r="E95">
        <v>110124</v>
      </c>
      <c r="F95" s="7">
        <v>861</v>
      </c>
      <c r="G95" s="18">
        <f t="shared" si="0"/>
        <v>1.3514518002322843E-2</v>
      </c>
    </row>
    <row r="96" spans="1:7" x14ac:dyDescent="0.25">
      <c r="A96" t="s">
        <v>32</v>
      </c>
      <c r="B96">
        <v>871.5</v>
      </c>
      <c r="C96">
        <v>9</v>
      </c>
      <c r="D96">
        <v>41.408999919999999</v>
      </c>
      <c r="E96">
        <v>240803</v>
      </c>
      <c r="F96" s="7">
        <v>861</v>
      </c>
      <c r="G96" s="18">
        <f t="shared" si="0"/>
        <v>1.2195121951219513E-2</v>
      </c>
    </row>
    <row r="97" spans="1:9" x14ac:dyDescent="0.25">
      <c r="A97" t="s">
        <v>33</v>
      </c>
      <c r="B97">
        <v>1334.087</v>
      </c>
      <c r="C97">
        <v>9</v>
      </c>
      <c r="D97">
        <v>49.86600018</v>
      </c>
      <c r="E97">
        <v>291114</v>
      </c>
      <c r="F97" s="7">
        <v>1316</v>
      </c>
      <c r="G97" s="19">
        <f t="shared" si="0"/>
        <v>1.3743920972644369E-2</v>
      </c>
    </row>
    <row r="98" spans="1:9" x14ac:dyDescent="0.25">
      <c r="A98" t="s">
        <v>33</v>
      </c>
      <c r="B98">
        <v>1335.7280000000001</v>
      </c>
      <c r="C98">
        <v>9</v>
      </c>
      <c r="D98">
        <v>41.060999870000003</v>
      </c>
      <c r="E98">
        <v>790137</v>
      </c>
      <c r="F98" s="7">
        <v>1316</v>
      </c>
      <c r="G98" s="19">
        <f t="shared" si="0"/>
        <v>1.4990881458966616E-2</v>
      </c>
    </row>
    <row r="99" spans="1:9" x14ac:dyDescent="0.25">
      <c r="A99" t="s">
        <v>33</v>
      </c>
      <c r="B99">
        <v>1332.164</v>
      </c>
      <c r="C99">
        <v>9</v>
      </c>
      <c r="D99">
        <v>48.795999999999999</v>
      </c>
      <c r="E99">
        <v>548579</v>
      </c>
      <c r="F99" s="7">
        <v>1316</v>
      </c>
      <c r="G99" s="19">
        <f t="shared" si="0"/>
        <v>1.2282674772036465E-2</v>
      </c>
    </row>
    <row r="100" spans="1:9" x14ac:dyDescent="0.25">
      <c r="A100" t="s">
        <v>33</v>
      </c>
      <c r="B100">
        <v>1338.1759999999999</v>
      </c>
      <c r="C100">
        <v>9</v>
      </c>
      <c r="D100">
        <v>46.166999820000001</v>
      </c>
      <c r="E100">
        <v>110124</v>
      </c>
      <c r="F100" s="7">
        <v>1316</v>
      </c>
      <c r="G100" s="19">
        <f t="shared" si="0"/>
        <v>1.6851063829787183E-2</v>
      </c>
    </row>
    <row r="101" spans="1:9" x14ac:dyDescent="0.25">
      <c r="A101" t="s">
        <v>33</v>
      </c>
      <c r="B101">
        <v>1331.7329999999999</v>
      </c>
      <c r="C101">
        <v>9</v>
      </c>
      <c r="D101">
        <v>41.549000020000001</v>
      </c>
      <c r="E101">
        <v>240803</v>
      </c>
      <c r="F101" s="7">
        <v>1316</v>
      </c>
      <c r="G101" s="19">
        <f t="shared" si="0"/>
        <v>1.195516717325224E-2</v>
      </c>
    </row>
    <row r="102" spans="1:9" x14ac:dyDescent="0.25">
      <c r="A102" t="s">
        <v>34</v>
      </c>
      <c r="B102">
        <v>1054.1869999999999</v>
      </c>
      <c r="C102">
        <v>10</v>
      </c>
      <c r="D102">
        <v>50.202999830000003</v>
      </c>
      <c r="E102">
        <v>291114</v>
      </c>
      <c r="F102" s="7">
        <v>1032</v>
      </c>
      <c r="G102" s="19">
        <f t="shared" si="0"/>
        <v>2.1499031007751839E-2</v>
      </c>
      <c r="I102" s="5"/>
    </row>
    <row r="103" spans="1:9" x14ac:dyDescent="0.25">
      <c r="A103" t="s">
        <v>34</v>
      </c>
      <c r="B103">
        <v>1064.8510000000001</v>
      </c>
      <c r="C103">
        <v>10</v>
      </c>
      <c r="D103">
        <v>56.08700013</v>
      </c>
      <c r="E103">
        <v>790137</v>
      </c>
      <c r="F103" s="7">
        <v>1032</v>
      </c>
      <c r="G103" s="19">
        <f t="shared" si="0"/>
        <v>3.1832364341085384E-2</v>
      </c>
    </row>
    <row r="104" spans="1:9" x14ac:dyDescent="0.25">
      <c r="A104" t="s">
        <v>34</v>
      </c>
      <c r="B104">
        <v>1060.539</v>
      </c>
      <c r="C104">
        <v>10</v>
      </c>
      <c r="D104">
        <v>47.355000019999999</v>
      </c>
      <c r="E104">
        <v>548579</v>
      </c>
      <c r="F104" s="7">
        <v>1032</v>
      </c>
      <c r="G104" s="19">
        <f t="shared" si="0"/>
        <v>2.765406976744185E-2</v>
      </c>
    </row>
    <row r="105" spans="1:9" x14ac:dyDescent="0.25">
      <c r="A105" t="s">
        <v>34</v>
      </c>
      <c r="B105">
        <v>1074.4849999999999</v>
      </c>
      <c r="C105">
        <v>10</v>
      </c>
      <c r="D105">
        <v>55.68300009</v>
      </c>
      <c r="E105">
        <v>110124</v>
      </c>
      <c r="F105" s="7">
        <v>1032</v>
      </c>
      <c r="G105" s="19">
        <f t="shared" si="0"/>
        <v>4.1167635658914632E-2</v>
      </c>
    </row>
    <row r="106" spans="1:9" x14ac:dyDescent="0.25">
      <c r="A106" t="s">
        <v>34</v>
      </c>
      <c r="B106">
        <v>1063.0350000000001</v>
      </c>
      <c r="C106">
        <v>10</v>
      </c>
      <c r="D106">
        <v>54.312999959999999</v>
      </c>
      <c r="E106">
        <v>240803</v>
      </c>
      <c r="F106" s="7">
        <v>1032</v>
      </c>
      <c r="G106" s="19">
        <f t="shared" si="0"/>
        <v>3.0072674418604731E-2</v>
      </c>
    </row>
    <row r="107" spans="1:9" x14ac:dyDescent="0.25">
      <c r="A107" t="s">
        <v>35</v>
      </c>
      <c r="B107">
        <v>1303.4929999999999</v>
      </c>
      <c r="C107">
        <v>9</v>
      </c>
      <c r="D107">
        <v>55.039999960000003</v>
      </c>
      <c r="E107">
        <v>291114</v>
      </c>
      <c r="F107" s="7">
        <v>1272</v>
      </c>
      <c r="G107" s="19">
        <f t="shared" si="0"/>
        <v>2.4758647798742088E-2</v>
      </c>
    </row>
    <row r="108" spans="1:9" x14ac:dyDescent="0.25">
      <c r="A108" t="s">
        <v>35</v>
      </c>
      <c r="B108">
        <v>1303.644</v>
      </c>
      <c r="C108">
        <v>9</v>
      </c>
      <c r="D108">
        <v>51.625999929999999</v>
      </c>
      <c r="E108">
        <v>790137</v>
      </c>
      <c r="F108" s="7">
        <v>1272</v>
      </c>
      <c r="G108" s="19">
        <f t="shared" si="0"/>
        <v>2.4877358490566041E-2</v>
      </c>
    </row>
    <row r="109" spans="1:9" x14ac:dyDescent="0.25">
      <c r="A109" t="s">
        <v>35</v>
      </c>
      <c r="B109">
        <v>1301.4580000000001</v>
      </c>
      <c r="C109">
        <v>9</v>
      </c>
      <c r="D109">
        <v>57.305999989999997</v>
      </c>
      <c r="E109">
        <v>548579</v>
      </c>
      <c r="F109" s="7">
        <v>1272</v>
      </c>
      <c r="G109" s="19">
        <f t="shared" si="0"/>
        <v>2.3158805031446607E-2</v>
      </c>
    </row>
    <row r="110" spans="1:9" x14ac:dyDescent="0.25">
      <c r="A110" t="s">
        <v>35</v>
      </c>
      <c r="B110">
        <v>1304.433</v>
      </c>
      <c r="C110">
        <v>9</v>
      </c>
      <c r="D110">
        <v>51.32000017</v>
      </c>
      <c r="E110">
        <v>110124</v>
      </c>
      <c r="F110" s="7">
        <v>1272</v>
      </c>
      <c r="G110" s="19">
        <f t="shared" si="0"/>
        <v>2.5497641509433958E-2</v>
      </c>
    </row>
    <row r="111" spans="1:9" x14ac:dyDescent="0.25">
      <c r="A111" t="s">
        <v>35</v>
      </c>
      <c r="B111">
        <v>1302.3620000000001</v>
      </c>
      <c r="C111">
        <v>9</v>
      </c>
      <c r="D111">
        <v>48.772000069999997</v>
      </c>
      <c r="E111">
        <v>240803</v>
      </c>
      <c r="F111" s="7">
        <v>1272</v>
      </c>
      <c r="G111" s="19">
        <f t="shared" si="0"/>
        <v>2.3869496855345975E-2</v>
      </c>
    </row>
    <row r="112" spans="1:9" x14ac:dyDescent="0.25">
      <c r="A112" t="s">
        <v>36</v>
      </c>
      <c r="B112">
        <v>1270.3599999999999</v>
      </c>
      <c r="C112">
        <v>10</v>
      </c>
      <c r="D112">
        <v>64.009000062942505</v>
      </c>
      <c r="E112">
        <v>291114</v>
      </c>
      <c r="F112" s="7">
        <v>1221</v>
      </c>
      <c r="G112" s="19">
        <f t="shared" si="0"/>
        <v>4.0425880425880342E-2</v>
      </c>
    </row>
    <row r="113" spans="1:7" x14ac:dyDescent="0.25">
      <c r="A113" t="s">
        <v>36</v>
      </c>
      <c r="B113">
        <v>1254.4649999999999</v>
      </c>
      <c r="C113">
        <v>10</v>
      </c>
      <c r="D113">
        <v>63.751999855041504</v>
      </c>
      <c r="E113">
        <v>790137</v>
      </c>
      <c r="F113" s="7">
        <v>1221</v>
      </c>
      <c r="G113" s="19">
        <f t="shared" si="0"/>
        <v>2.7407862407862339E-2</v>
      </c>
    </row>
    <row r="114" spans="1:7" x14ac:dyDescent="0.25">
      <c r="A114" t="s">
        <v>36</v>
      </c>
      <c r="B114">
        <v>1250.248</v>
      </c>
      <c r="C114">
        <v>10</v>
      </c>
      <c r="D114">
        <v>70.203000068664551</v>
      </c>
      <c r="E114">
        <v>548579</v>
      </c>
      <c r="F114" s="7">
        <v>1221</v>
      </c>
      <c r="G114" s="19">
        <f t="shared" si="0"/>
        <v>2.3954135954135994E-2</v>
      </c>
    </row>
    <row r="115" spans="1:7" x14ac:dyDescent="0.25">
      <c r="A115" t="s">
        <v>36</v>
      </c>
      <c r="B115">
        <v>1261.3599999999999</v>
      </c>
      <c r="C115">
        <v>10</v>
      </c>
      <c r="D115">
        <v>84.819999933242798</v>
      </c>
      <c r="E115">
        <v>110124</v>
      </c>
      <c r="F115" s="7">
        <v>1221</v>
      </c>
      <c r="G115" s="19">
        <f t="shared" si="0"/>
        <v>3.3054873054872973E-2</v>
      </c>
    </row>
    <row r="116" spans="1:7" x14ac:dyDescent="0.25">
      <c r="A116" t="s">
        <v>36</v>
      </c>
      <c r="B116">
        <v>1282.5519999999999</v>
      </c>
      <c r="C116">
        <v>10</v>
      </c>
      <c r="D116">
        <v>66.587000131607056</v>
      </c>
      <c r="E116">
        <v>240803</v>
      </c>
      <c r="F116" s="7">
        <v>1221</v>
      </c>
      <c r="G116" s="19">
        <f t="shared" si="0"/>
        <v>5.0411138411138333E-2</v>
      </c>
    </row>
  </sheetData>
  <sortState ref="A2:G86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2" sqref="E22"/>
    </sheetView>
  </sheetViews>
  <sheetFormatPr baseColWidth="10" defaultRowHeight="15.75" x14ac:dyDescent="0.25"/>
  <cols>
    <col min="1" max="1" width="16.625" customWidth="1"/>
    <col min="2" max="3" width="10.375" style="8" customWidth="1"/>
    <col min="4" max="4" width="10.375" customWidth="1"/>
    <col min="5" max="5" width="10.375" style="1" customWidth="1"/>
    <col min="6" max="18" width="21.5" bestFit="1" customWidth="1"/>
    <col min="19" max="19" width="12.125" bestFit="1" customWidth="1"/>
  </cols>
  <sheetData>
    <row r="1" spans="1:5" x14ac:dyDescent="0.25">
      <c r="B1"/>
      <c r="C1"/>
      <c r="E1"/>
    </row>
    <row r="2" spans="1:5" x14ac:dyDescent="0.25">
      <c r="B2"/>
      <c r="C2"/>
      <c r="E2"/>
    </row>
    <row r="3" spans="1:5" ht="35.25" customHeight="1" x14ac:dyDescent="0.25">
      <c r="A3" s="9" t="s">
        <v>7</v>
      </c>
      <c r="B3" s="12" t="s">
        <v>10</v>
      </c>
      <c r="C3" s="12" t="s">
        <v>11</v>
      </c>
      <c r="D3" s="12" t="s">
        <v>12</v>
      </c>
      <c r="E3" s="12" t="s">
        <v>9</v>
      </c>
    </row>
    <row r="4" spans="1:5" x14ac:dyDescent="0.25">
      <c r="A4" s="10" t="s">
        <v>16</v>
      </c>
      <c r="B4" s="8">
        <v>9.6762000084000004</v>
      </c>
      <c r="C4" s="8">
        <v>677.65719999999999</v>
      </c>
      <c r="D4" s="11">
        <v>672</v>
      </c>
      <c r="E4" s="13">
        <v>8.4184523809523303E-3</v>
      </c>
    </row>
    <row r="5" spans="1:5" x14ac:dyDescent="0.25">
      <c r="A5" s="10" t="s">
        <v>18</v>
      </c>
      <c r="B5" s="8">
        <v>11.413600062</v>
      </c>
      <c r="C5" s="8">
        <v>789.88380000000006</v>
      </c>
      <c r="D5" s="11">
        <v>788</v>
      </c>
      <c r="E5" s="13">
        <v>2.390609137055862E-3</v>
      </c>
    </row>
    <row r="6" spans="1:5" x14ac:dyDescent="0.25">
      <c r="A6" s="10" t="s">
        <v>17</v>
      </c>
      <c r="B6" s="8">
        <v>11.869000008</v>
      </c>
      <c r="C6" s="8">
        <v>956.29300000000001</v>
      </c>
      <c r="D6" s="11">
        <v>955</v>
      </c>
      <c r="E6" s="13">
        <v>1.3539267015706873E-3</v>
      </c>
    </row>
    <row r="7" spans="1:5" x14ac:dyDescent="0.25">
      <c r="A7" s="10" t="s">
        <v>15</v>
      </c>
      <c r="B7" s="8">
        <v>15.959999942000001</v>
      </c>
      <c r="C7" s="8">
        <v>808.70100000000002</v>
      </c>
      <c r="D7" s="11">
        <v>805</v>
      </c>
      <c r="E7" s="13">
        <v>4.5975155279503379E-3</v>
      </c>
    </row>
    <row r="8" spans="1:5" x14ac:dyDescent="0.25">
      <c r="A8" s="10" t="s">
        <v>14</v>
      </c>
      <c r="B8" s="8">
        <v>14.390000009536744</v>
      </c>
      <c r="C8" s="8">
        <v>553.17840000000001</v>
      </c>
      <c r="D8" s="11">
        <v>549</v>
      </c>
      <c r="E8" s="13">
        <v>7.6109289617486116E-3</v>
      </c>
    </row>
    <row r="9" spans="1:5" x14ac:dyDescent="0.25">
      <c r="A9" s="10" t="s">
        <v>21</v>
      </c>
      <c r="B9" s="8">
        <v>15.222000028</v>
      </c>
      <c r="C9" s="8">
        <v>835.55660000000012</v>
      </c>
      <c r="D9" s="11">
        <v>829</v>
      </c>
      <c r="E9" s="13">
        <v>7.9090470446321181E-3</v>
      </c>
    </row>
    <row r="10" spans="1:5" x14ac:dyDescent="0.25">
      <c r="A10" s="10" t="s">
        <v>22</v>
      </c>
      <c r="B10" s="8">
        <v>20.471600058</v>
      </c>
      <c r="C10" s="8">
        <v>748.03439999999989</v>
      </c>
      <c r="D10" s="11">
        <v>742</v>
      </c>
      <c r="E10" s="13">
        <v>8.1326145552560423E-3</v>
      </c>
    </row>
    <row r="11" spans="1:5" x14ac:dyDescent="0.25">
      <c r="A11" s="10" t="s">
        <v>23</v>
      </c>
      <c r="B11" s="8">
        <v>18.293200016</v>
      </c>
      <c r="C11" s="8">
        <v>919.9588</v>
      </c>
      <c r="D11" s="11">
        <v>909</v>
      </c>
      <c r="E11" s="13">
        <v>1.2055885588558853E-2</v>
      </c>
    </row>
    <row r="12" spans="1:5" x14ac:dyDescent="0.25">
      <c r="A12" s="10" t="s">
        <v>24</v>
      </c>
      <c r="B12" s="8">
        <v>19.816200018</v>
      </c>
      <c r="C12" s="8">
        <v>758.92820000000006</v>
      </c>
      <c r="D12" s="11">
        <v>751</v>
      </c>
      <c r="E12" s="13">
        <v>1.0556857523302283E-2</v>
      </c>
    </row>
    <row r="13" spans="1:5" x14ac:dyDescent="0.25">
      <c r="A13" s="20" t="s">
        <v>25</v>
      </c>
      <c r="B13" s="21">
        <v>15.852600047999999</v>
      </c>
      <c r="C13" s="21">
        <v>719.7023999999999</v>
      </c>
      <c r="D13" s="22">
        <v>678</v>
      </c>
      <c r="E13" s="23">
        <v>6.1507964601769896E-2</v>
      </c>
    </row>
    <row r="14" spans="1:5" x14ac:dyDescent="0.25">
      <c r="A14" s="10" t="s">
        <v>19</v>
      </c>
      <c r="B14" s="8">
        <v>26.443199970000002</v>
      </c>
      <c r="C14" s="8">
        <v>744.226</v>
      </c>
      <c r="D14" s="11">
        <v>741</v>
      </c>
      <c r="E14" s="13">
        <v>4.3535762483130893E-3</v>
      </c>
    </row>
    <row r="15" spans="1:5" x14ac:dyDescent="0.25">
      <c r="A15" s="10" t="s">
        <v>20</v>
      </c>
      <c r="B15" s="8">
        <v>28.008999970000001</v>
      </c>
      <c r="C15" s="8">
        <v>1321.354</v>
      </c>
      <c r="D15" s="11">
        <v>1312</v>
      </c>
      <c r="E15" s="13">
        <v>7.1295731707317041E-3</v>
      </c>
    </row>
    <row r="16" spans="1:5" x14ac:dyDescent="0.25">
      <c r="A16" s="10" t="s">
        <v>28</v>
      </c>
      <c r="B16" s="8">
        <v>23.388999985999998</v>
      </c>
      <c r="C16" s="8">
        <v>1039.4936000000002</v>
      </c>
      <c r="D16" s="11">
        <v>1032</v>
      </c>
      <c r="E16" s="13">
        <v>7.2612403100774893E-3</v>
      </c>
    </row>
    <row r="17" spans="1:5" x14ac:dyDescent="0.25">
      <c r="A17" s="10" t="s">
        <v>29</v>
      </c>
      <c r="B17" s="8">
        <v>26.101399945999997</v>
      </c>
      <c r="C17" s="8">
        <v>753.86019999999985</v>
      </c>
      <c r="D17" s="11">
        <v>747</v>
      </c>
      <c r="E17" s="13">
        <v>9.183668005354733E-3</v>
      </c>
    </row>
    <row r="18" spans="1:5" x14ac:dyDescent="0.25">
      <c r="A18" s="10" t="s">
        <v>30</v>
      </c>
      <c r="B18" s="8">
        <v>31.473200034000001</v>
      </c>
      <c r="C18" s="8">
        <v>718.06979999999999</v>
      </c>
      <c r="D18" s="11">
        <v>707</v>
      </c>
      <c r="E18" s="13">
        <v>1.5657425742574237E-2</v>
      </c>
    </row>
    <row r="19" spans="1:5" x14ac:dyDescent="0.25">
      <c r="A19" s="10" t="s">
        <v>26</v>
      </c>
      <c r="B19" s="8">
        <v>38.531399966000002</v>
      </c>
      <c r="C19" s="8">
        <v>1189.8987999999999</v>
      </c>
      <c r="D19" s="11">
        <v>1153</v>
      </c>
      <c r="E19" s="13">
        <v>3.8288464874241104E-2</v>
      </c>
    </row>
    <row r="20" spans="1:5" x14ac:dyDescent="0.25">
      <c r="A20" s="10" t="s">
        <v>27</v>
      </c>
      <c r="B20" s="8">
        <v>39.327800035999999</v>
      </c>
      <c r="C20" s="8">
        <v>1608.319</v>
      </c>
      <c r="D20" s="11">
        <v>1598</v>
      </c>
      <c r="E20" s="13">
        <v>6.4574468085106694E-3</v>
      </c>
    </row>
    <row r="21" spans="1:5" x14ac:dyDescent="0.25">
      <c r="A21" s="10" t="s">
        <v>31</v>
      </c>
      <c r="B21" s="8">
        <v>44.34919996261597</v>
      </c>
      <c r="C21" s="8">
        <v>1531.922</v>
      </c>
      <c r="D21" s="11">
        <v>1496</v>
      </c>
      <c r="E21" s="13">
        <v>2.4012032085561512E-2</v>
      </c>
    </row>
    <row r="22" spans="1:5" x14ac:dyDescent="0.25">
      <c r="A22" s="10" t="s">
        <v>32</v>
      </c>
      <c r="B22" s="8">
        <v>37.688999987999999</v>
      </c>
      <c r="C22" s="8">
        <v>873.77420000000006</v>
      </c>
      <c r="D22" s="11">
        <v>861</v>
      </c>
      <c r="E22" s="13">
        <v>1.4836469221835069E-2</v>
      </c>
    </row>
    <row r="23" spans="1:5" x14ac:dyDescent="0.25">
      <c r="A23" s="10" t="s">
        <v>33</v>
      </c>
      <c r="B23" s="8">
        <v>45.487799977999998</v>
      </c>
      <c r="C23" s="8">
        <v>1334.3776000000003</v>
      </c>
      <c r="D23" s="11">
        <v>1316</v>
      </c>
      <c r="E23" s="13">
        <v>1.3964741641337375E-2</v>
      </c>
    </row>
    <row r="24" spans="1:5" x14ac:dyDescent="0.25">
      <c r="A24" s="10" t="s">
        <v>34</v>
      </c>
      <c r="B24" s="8">
        <v>52.728200005999994</v>
      </c>
      <c r="C24" s="8">
        <v>1063.4194</v>
      </c>
      <c r="D24" s="11">
        <v>1032</v>
      </c>
      <c r="E24" s="13">
        <v>3.0445155038759684E-2</v>
      </c>
    </row>
    <row r="25" spans="1:5" x14ac:dyDescent="0.25">
      <c r="A25" s="10" t="s">
        <v>35</v>
      </c>
      <c r="B25" s="8">
        <v>52.812800023999998</v>
      </c>
      <c r="C25" s="8">
        <v>1303.078</v>
      </c>
      <c r="D25" s="11">
        <v>1272</v>
      </c>
      <c r="E25" s="13">
        <v>2.4432389937106936E-2</v>
      </c>
    </row>
    <row r="26" spans="1:5" x14ac:dyDescent="0.25">
      <c r="A26" s="10" t="s">
        <v>36</v>
      </c>
      <c r="B26" s="8">
        <v>69.874200010299688</v>
      </c>
      <c r="C26" s="8">
        <v>1263.797</v>
      </c>
      <c r="D26" s="11">
        <v>1221</v>
      </c>
      <c r="E26" s="13">
        <v>3.5050778050777998E-2</v>
      </c>
    </row>
    <row r="27" spans="1:5" x14ac:dyDescent="0.25">
      <c r="A27" s="10" t="s">
        <v>13</v>
      </c>
      <c r="D27" s="11"/>
      <c r="E27" s="13"/>
    </row>
    <row r="28" spans="1:5" x14ac:dyDescent="0.25">
      <c r="A28" s="10" t="s">
        <v>8</v>
      </c>
      <c r="B28" s="8">
        <v>29.094808698906629</v>
      </c>
      <c r="C28" s="8">
        <v>978.84710434782619</v>
      </c>
      <c r="D28" s="11">
        <v>963.73913043478262</v>
      </c>
      <c r="E28" s="13">
        <v>1.5461163615564285E-2</v>
      </c>
    </row>
  </sheetData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1000</vt:lpstr>
      <vt:lpstr>D_1000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Acer</cp:lastModifiedBy>
  <dcterms:created xsi:type="dcterms:W3CDTF">2018-05-22T02:41:32Z</dcterms:created>
  <dcterms:modified xsi:type="dcterms:W3CDTF">2021-02-06T21:08:18Z</dcterms:modified>
</cp:coreProperties>
</file>