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MESTRADO_PUC_RIO\TESIS\CVRP\Resultados\"/>
    </mc:Choice>
  </mc:AlternateContent>
  <bookViews>
    <workbookView xWindow="375" yWindow="465" windowWidth="28035" windowHeight="17040" activeTab="1"/>
  </bookViews>
  <sheets>
    <sheet name="1000" sheetId="4" r:id="rId1"/>
    <sheet name="D_1000" sheetId="5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4" l="1"/>
  <c r="G53" i="4" l="1"/>
  <c r="G54" i="4"/>
  <c r="G55" i="4"/>
  <c r="G52" i="4"/>
  <c r="G48" i="4"/>
  <c r="G49" i="4"/>
  <c r="G50" i="4"/>
  <c r="G51" i="4"/>
  <c r="G47" i="4"/>
  <c r="G43" i="4"/>
  <c r="G44" i="4"/>
  <c r="G45" i="4"/>
  <c r="G46" i="4"/>
  <c r="G42" i="4"/>
  <c r="G38" i="4"/>
  <c r="G39" i="4"/>
  <c r="G40" i="4"/>
  <c r="G41" i="4"/>
  <c r="G37" i="4"/>
  <c r="G28" i="4"/>
  <c r="G29" i="4"/>
  <c r="G30" i="4"/>
  <c r="G31" i="4"/>
  <c r="G32" i="4"/>
  <c r="G33" i="4"/>
  <c r="G34" i="4"/>
  <c r="G35" i="4"/>
  <c r="G36" i="4"/>
  <c r="G2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</calcChain>
</file>

<file path=xl/sharedStrings.xml><?xml version="1.0" encoding="utf-8"?>
<sst xmlns="http://schemas.openxmlformats.org/spreadsheetml/2006/main" count="80" uniqueCount="25">
  <si>
    <t>Nome</t>
  </si>
  <si>
    <t>ILS</t>
  </si>
  <si>
    <t># Rotas</t>
  </si>
  <si>
    <t>Time</t>
  </si>
  <si>
    <t>Seed</t>
  </si>
  <si>
    <t>Opt</t>
  </si>
  <si>
    <t>GAP</t>
  </si>
  <si>
    <t>Etiquetas de fila</t>
  </si>
  <si>
    <t>Total general</t>
  </si>
  <si>
    <t>Promedio de GAP</t>
  </si>
  <si>
    <t>Promedio de Time</t>
  </si>
  <si>
    <t>Promedio de ILS</t>
  </si>
  <si>
    <t>Promedio de Opt</t>
  </si>
  <si>
    <t>(en blanco)</t>
  </si>
  <si>
    <t>E\E-n22-k4.vrp</t>
  </si>
  <si>
    <t>E\E-n23-k3.vrp</t>
  </si>
  <si>
    <t>E\E-n33-k4.vrp</t>
  </si>
  <si>
    <t>E\E-n51-k5.vrp</t>
  </si>
  <si>
    <t>E\E-n30-k3.vrp</t>
  </si>
  <si>
    <t>E\E-n76-k8.vrp</t>
  </si>
  <si>
    <t>E\E-n76-k10.vrp</t>
  </si>
  <si>
    <t>E\E-n76-k14.vrp</t>
  </si>
  <si>
    <t>E\E-n101-k8.vrp</t>
  </si>
  <si>
    <t>E\E-n101-k14.vrp</t>
  </si>
  <si>
    <t>E\E-n76-k7.vrp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</si>
</sst>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1" fillId="0" borderId="0" xfId="1" applyNumberFormat="1" applyFont="1" applyBorder="1"/>
    <xf numFmtId="164" fontId="1" fillId="0" borderId="0" xfId="1" applyNumberFormat="1" applyFont="1" applyFill="1" applyBorder="1"/>
    <xf numFmtId="0" fontId="4" fillId="0" borderId="0" xfId="0" applyFont="1" applyAlignment="1">
      <alignment horizontal="left"/>
    </xf>
    <xf numFmtId="2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/>
  </cellXfs>
  <cellStyles count="2">
    <cellStyle name="Normal" xfId="0" builtinId="0"/>
    <cellStyle name="Porcentaje" xfId="1" builtinId="5"/>
  </cellStyles>
  <dxfs count="74">
    <dxf>
      <numFmt numFmtId="165" formatCode="0.0000000000"/>
    </dxf>
    <dxf>
      <numFmt numFmtId="166" formatCode="0.000000000"/>
    </dxf>
    <dxf>
      <numFmt numFmtId="167" formatCode="0.00000000"/>
    </dxf>
    <dxf>
      <numFmt numFmtId="168" formatCode="0.0000000"/>
    </dxf>
    <dxf>
      <numFmt numFmtId="169" formatCode="0.000000"/>
    </dxf>
    <dxf>
      <numFmt numFmtId="170" formatCode="0.00000"/>
    </dxf>
    <dxf>
      <numFmt numFmtId="171" formatCode="0.0000"/>
    </dxf>
    <dxf>
      <numFmt numFmtId="172" formatCode="0.000"/>
    </dxf>
    <dxf>
      <numFmt numFmtId="2" formatCode="0.00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174" formatCode="0.0%"/>
    </dxf>
    <dxf>
      <numFmt numFmtId="14" formatCode="0.00%"/>
    </dxf>
    <dxf>
      <numFmt numFmtId="164" formatCode="0.000%"/>
    </dxf>
    <dxf>
      <alignment wrapText="1" readingOrder="0"/>
    </dxf>
    <dxf>
      <alignment horizontal="center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 val="0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readingOrder="0"/>
    </dxf>
    <dxf>
      <alignment wrapText="1" readingOrder="0"/>
    </dxf>
    <dxf>
      <numFmt numFmtId="164" formatCode="0.000%"/>
    </dxf>
    <dxf>
      <numFmt numFmtId="14" formatCode="0.00%"/>
    </dxf>
    <dxf>
      <numFmt numFmtId="174" formatCode="0.0%"/>
    </dxf>
    <dxf>
      <numFmt numFmtId="2" formatCode="0.00"/>
    </dxf>
    <dxf>
      <numFmt numFmtId="173" formatCode="0.0"/>
    </dxf>
    <dxf>
      <numFmt numFmtId="1" formatCode="0"/>
    </dxf>
    <dxf>
      <numFmt numFmtId="173" formatCode="0.0"/>
    </dxf>
    <dxf>
      <numFmt numFmtId="2" formatCode="0.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5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233.617949074076" createdVersion="6" refreshedVersion="6" minRefreshableVersion="3" recordCount="105">
  <cacheSource type="worksheet">
    <worksheetSource ref="A1:G1048576" sheet="1000"/>
  </cacheSource>
  <cacheFields count="7">
    <cacheField name="Nome" numFmtId="0">
      <sharedItems containsBlank="1" count="37">
        <s v="E\E-n22-k4.vrp"/>
        <s v="E\E-n23-k3.vrp"/>
        <s v="E\E-n30-k3.vrp"/>
        <s v="E\E-n33-k4.vrp"/>
        <s v="E\E-n51-k5.vrp"/>
        <s v="E\E-n76-k8.vrp"/>
        <s v="E\E-n76-k10.vrp"/>
        <s v="E\E-n76-k14.vrp"/>
        <s v="E\E-n101-k8.vrp"/>
        <s v="E\E-n101-k14.vrp"/>
        <s v="E\E-n76-k7.vrp"/>
        <m/>
        <s v="A\A-n69-k9.vrp" u="1"/>
        <s v="A\A-n32-k5.vrp" u="1"/>
        <s v="A\A-n33-k5.vrp" u="1"/>
        <s v="A\A-n34-k5.vrp" u="1"/>
        <s v="A\A-n33-k6.vrp" u="1"/>
        <s v="A\A-n36-k5.vrp" u="1"/>
        <s v="A\A-n44-k6.vrp" u="1"/>
        <s v="n76-k7" u="1"/>
        <s v="A\A-n37-k5.vrp" u="1"/>
        <s v="A\A-n45-k6.vrp" u="1"/>
        <s v="A\A-n53-k7.vrp" u="1"/>
        <s v="A\A-n38-k5.vrp" u="1"/>
        <s v="F\F-n72-k4.vrp" u="1"/>
        <s v="A\A-n60-k9.vrp" u="1"/>
        <s v="A\A-n37-k6.vrp" u="1"/>
        <s v="A\A-n54-k7.vrp" u="1"/>
        <s v="A\A-n45-k7.vrp" u="1"/>
        <s v="F\F-n45-k4.vrp" u="1"/>
        <s v="A\A-n39-k5.vrp" u="1"/>
        <s v="A\A-n46-k7.vrp" u="1"/>
        <s v="A\A-n39-k6.vrp" u="1"/>
        <s v="F\F-n135-k7.vrp" u="1"/>
        <s v="A\A-n48-k7.vrp" u="1"/>
        <s v="A\A-n55-k9.vrp" u="1"/>
        <s v="A\A-n80-k10.vrp" u="1"/>
      </sharedItems>
    </cacheField>
    <cacheField name="ILS" numFmtId="0">
      <sharedItems containsString="0" containsBlank="1" containsNumber="1" minValue="375.28199999999998" maxValue="1115.9770000000001"/>
    </cacheField>
    <cacheField name="# Rotas" numFmtId="0">
      <sharedItems containsString="0" containsBlank="1" containsNumber="1" containsInteger="1" minValue="3" maxValue="15"/>
    </cacheField>
    <cacheField name="Time" numFmtId="0">
      <sharedItems containsString="0" containsBlank="1" containsNumber="1" minValue="3.9060001369999999" maxValue="143.01300000000001"/>
    </cacheField>
    <cacheField name="Seed" numFmtId="0">
      <sharedItems containsString="0" containsBlank="1" containsNumber="1" containsInteger="1" minValue="110124" maxValue="790137"/>
    </cacheField>
    <cacheField name="Opt" numFmtId="0">
      <sharedItems containsString="0" containsBlank="1" containsNumber="1" containsInteger="1" minValue="375" maxValue="1067"/>
    </cacheField>
    <cacheField name="GAP" numFmtId="0">
      <sharedItems containsString="0" containsBlank="1" containsNumber="1" minValue="0" maxValue="5.31746987951807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n v="375.28199999999998"/>
    <n v="4"/>
    <n v="4.4140000339999999"/>
    <n v="291114"/>
    <n v="375"/>
    <n v="7.5199999999995268E-4"/>
  </r>
  <r>
    <x v="0"/>
    <n v="375.28199999999998"/>
    <n v="4"/>
    <n v="4.3329999450000001"/>
    <n v="790137"/>
    <n v="375"/>
    <n v="7.5199999999995268E-4"/>
  </r>
  <r>
    <x v="0"/>
    <n v="375.28199999999998"/>
    <n v="4"/>
    <n v="4.0069999689999998"/>
    <n v="548579"/>
    <n v="375"/>
    <n v="7.5199999999995268E-4"/>
  </r>
  <r>
    <x v="0"/>
    <n v="375.28199999999998"/>
    <n v="4"/>
    <n v="4.4319999220000001"/>
    <n v="110124"/>
    <n v="375"/>
    <n v="7.5199999999995268E-4"/>
  </r>
  <r>
    <x v="0"/>
    <n v="375.28199999999998"/>
    <n v="4"/>
    <n v="3.9060001369999999"/>
    <n v="240803"/>
    <n v="375"/>
    <n v="7.5199999999995268E-4"/>
  </r>
  <r>
    <x v="1"/>
    <n v="568.56399999999996"/>
    <n v="3"/>
    <n v="4.1370000840000003"/>
    <n v="291114"/>
    <n v="569"/>
    <n v="0"/>
  </r>
  <r>
    <x v="1"/>
    <n v="568.56399999999996"/>
    <n v="3"/>
    <n v="4.483999968"/>
    <n v="790137"/>
    <n v="569"/>
    <n v="0"/>
  </r>
  <r>
    <x v="1"/>
    <n v="568.56399999999996"/>
    <n v="3"/>
    <n v="4.9229998589999999"/>
    <n v="548579"/>
    <n v="569"/>
    <n v="0"/>
  </r>
  <r>
    <x v="1"/>
    <n v="568.56399999999996"/>
    <n v="3"/>
    <n v="4.6499998570000001"/>
    <n v="110124"/>
    <n v="569"/>
    <n v="0"/>
  </r>
  <r>
    <x v="1"/>
    <n v="568.56399999999996"/>
    <n v="3"/>
    <n v="4.521999836"/>
    <n v="240803"/>
    <n v="569"/>
    <n v="0"/>
  </r>
  <r>
    <x v="2"/>
    <n v="535.79600000000005"/>
    <n v="3"/>
    <n v="7.8559999469999999"/>
    <n v="291114"/>
    <n v="534"/>
    <n v="3.3632958801499049E-3"/>
  </r>
  <r>
    <x v="2"/>
    <n v="538.79499999999996"/>
    <n v="3"/>
    <n v="8.2839999199999994"/>
    <n v="790137"/>
    <n v="534"/>
    <n v="8.9794007490635944E-3"/>
  </r>
  <r>
    <x v="2"/>
    <n v="538.79499999999996"/>
    <n v="3"/>
    <n v="7.3480000499999996"/>
    <n v="548579"/>
    <n v="534"/>
    <n v="8.9794007490635944E-3"/>
  </r>
  <r>
    <x v="2"/>
    <n v="538.79499999999996"/>
    <n v="3"/>
    <n v="8.5280001159999994"/>
    <n v="110124"/>
    <n v="534"/>
    <n v="8.9794007490635944E-3"/>
  </r>
  <r>
    <x v="2"/>
    <n v="538.79499999999996"/>
    <n v="3"/>
    <n v="7.3429999349999999"/>
    <n v="240803"/>
    <n v="534"/>
    <n v="8.9794007490635944E-3"/>
  </r>
  <r>
    <x v="3"/>
    <n v="837.67200000000003"/>
    <n v="4"/>
    <n v="11.28500009"/>
    <n v="291114"/>
    <n v="835"/>
    <n v="3.2000000000000305E-3"/>
  </r>
  <r>
    <x v="3"/>
    <n v="837.67200000000003"/>
    <n v="4"/>
    <n v="10.01999998"/>
    <n v="790137"/>
    <n v="835"/>
    <n v="3.2000000000000305E-3"/>
  </r>
  <r>
    <x v="3"/>
    <n v="837.67200000000003"/>
    <n v="4"/>
    <n v="11.097999809999999"/>
    <n v="548579"/>
    <n v="835"/>
    <n v="3.2000000000000305E-3"/>
  </r>
  <r>
    <x v="3"/>
    <n v="837.67200000000003"/>
    <n v="4"/>
    <n v="11.4749999"/>
    <n v="110124"/>
    <n v="835"/>
    <n v="3.2000000000000305E-3"/>
  </r>
  <r>
    <x v="3"/>
    <n v="837.67200000000003"/>
    <n v="4"/>
    <n v="11.670999999999999"/>
    <n v="240803"/>
    <n v="835"/>
    <n v="3.2000000000000305E-3"/>
  </r>
  <r>
    <x v="4"/>
    <n v="524.81100000000004"/>
    <n v="5"/>
    <n v="23.269999980000001"/>
    <n v="291114"/>
    <n v="521"/>
    <n v="7.3147792706334657E-3"/>
  </r>
  <r>
    <x v="4"/>
    <n v="527.97799999999995"/>
    <n v="5"/>
    <n v="22.19400001"/>
    <n v="790137"/>
    <n v="521"/>
    <n v="1.3393474088291654E-2"/>
  </r>
  <r>
    <x v="4"/>
    <n v="536.15499999999997"/>
    <n v="5"/>
    <n v="19.595000030000001"/>
    <n v="548579"/>
    <n v="521"/>
    <n v="2.9088291746641022E-2"/>
  </r>
  <r>
    <x v="4"/>
    <n v="524.81100000000004"/>
    <n v="5"/>
    <n v="21.283999919999999"/>
    <n v="110124"/>
    <n v="521"/>
    <n v="7.3147792706334657E-3"/>
  </r>
  <r>
    <x v="4"/>
    <n v="524.61199999999997"/>
    <n v="5"/>
    <n v="21.84599996"/>
    <n v="240803"/>
    <n v="521"/>
    <n v="6.9328214971208571E-3"/>
  </r>
  <r>
    <x v="5"/>
    <n v="752.47"/>
    <n v="8"/>
    <n v="61.30800009"/>
    <n v="291114"/>
    <n v="735"/>
    <n v="2.3768707482993236E-2"/>
  </r>
  <r>
    <x v="5"/>
    <n v="745.702"/>
    <n v="8"/>
    <n v="64.092000010000007"/>
    <n v="790137"/>
    <n v="735"/>
    <n v="1.4560544217687073E-2"/>
  </r>
  <r>
    <x v="5"/>
    <n v="749.04200000000003"/>
    <n v="8"/>
    <n v="52.958000179999999"/>
    <n v="548579"/>
    <n v="735"/>
    <n v="1.9104761904761947E-2"/>
  </r>
  <r>
    <x v="5"/>
    <n v="743.76300000000003"/>
    <n v="8"/>
    <n v="60.24100018"/>
    <n v="110124"/>
    <n v="735"/>
    <n v="1.1922448979591882E-2"/>
  </r>
  <r>
    <x v="5"/>
    <n v="750.68600000000004"/>
    <n v="8"/>
    <n v="58.77099991"/>
    <n v="240803"/>
    <n v="735"/>
    <n v="2.1341496598639504E-2"/>
  </r>
  <r>
    <x v="6"/>
    <n v="873.601"/>
    <n v="10"/>
    <n v="49.786999940000001"/>
    <n v="291114"/>
    <n v="830"/>
    <n v="5.2531325301204815E-2"/>
  </r>
  <r>
    <x v="6"/>
    <n v="859.24800000000005"/>
    <n v="10"/>
    <n v="45.902999880000003"/>
    <n v="790137"/>
    <n v="830"/>
    <n v="3.5238554216867529E-2"/>
  </r>
  <r>
    <x v="6"/>
    <n v="872.15200000000004"/>
    <n v="10"/>
    <n v="45.898000000000003"/>
    <n v="548579"/>
    <n v="830"/>
    <n v="5.0785542168674751E-2"/>
  </r>
  <r>
    <x v="6"/>
    <n v="851.22799999999995"/>
    <n v="10"/>
    <n v="50.530999899999998"/>
    <n v="110124"/>
    <n v="830"/>
    <n v="2.5575903614457773E-2"/>
  </r>
  <r>
    <x v="6"/>
    <n v="874.13499999999999"/>
    <n v="10"/>
    <n v="54.267999889999999"/>
    <n v="240803"/>
    <n v="830"/>
    <n v="5.3174698795180712E-2"/>
  </r>
  <r>
    <x v="7"/>
    <n v="1071.99"/>
    <n v="14"/>
    <n v="43.927999970000002"/>
    <n v="291114"/>
    <n v="1021"/>
    <n v="4.9941234084231158E-2"/>
  </r>
  <r>
    <x v="7"/>
    <n v="1036.4469999999999"/>
    <n v="14"/>
    <n v="45.118000029999997"/>
    <n v="790137"/>
    <n v="1021"/>
    <n v="1.5129285014691371E-2"/>
  </r>
  <r>
    <x v="7"/>
    <n v="1062.241"/>
    <n v="14"/>
    <n v="47.538000109999999"/>
    <n v="548579"/>
    <n v="1021"/>
    <n v="4.0392752203721828E-2"/>
  </r>
  <r>
    <x v="7"/>
    <n v="1060.45"/>
    <n v="15"/>
    <n v="38.047000169999997"/>
    <n v="110124"/>
    <n v="1021"/>
    <n v="3.8638589618021593E-2"/>
  </r>
  <r>
    <x v="7"/>
    <n v="1057.0070000000001"/>
    <n v="14"/>
    <n v="47.460000039999997"/>
    <n v="240803"/>
    <n v="1021"/>
    <n v="3.5266405484818866E-2"/>
  </r>
  <r>
    <x v="8"/>
    <n v="841.952"/>
    <n v="8"/>
    <n v="135.256"/>
    <n v="291114"/>
    <n v="815"/>
    <n v="3.3069938650306746E-2"/>
  </r>
  <r>
    <x v="8"/>
    <n v="841.04200000000003"/>
    <n v="8"/>
    <n v="143.01300000000001"/>
    <n v="790137"/>
    <n v="815"/>
    <n v="3.195337423312887E-2"/>
  </r>
  <r>
    <x v="8"/>
    <n v="837.46"/>
    <n v="8"/>
    <n v="137.905"/>
    <n v="548579"/>
    <n v="815"/>
    <n v="2.7558282208589E-2"/>
  </r>
  <r>
    <x v="8"/>
    <n v="836.48"/>
    <n v="8"/>
    <n v="136.869"/>
    <n v="110124"/>
    <n v="815"/>
    <n v="2.6355828220858919E-2"/>
  </r>
  <r>
    <x v="8"/>
    <n v="836.495"/>
    <n v="8"/>
    <n v="129.17500000000001"/>
    <n v="240803"/>
    <n v="815"/>
    <n v="2.637423312883436E-2"/>
  </r>
  <r>
    <x v="9"/>
    <n v="1115.3019999999999"/>
    <n v="14"/>
    <n v="108.902"/>
    <n v="291114"/>
    <n v="1067"/>
    <n v="4.5268978444236087E-2"/>
  </r>
  <r>
    <x v="9"/>
    <n v="1115.9770000000001"/>
    <n v="14"/>
    <n v="124.5480001"/>
    <n v="790137"/>
    <n v="1067"/>
    <n v="4.5901593252108797E-2"/>
  </r>
  <r>
    <x v="9"/>
    <n v="1114.884"/>
    <n v="14"/>
    <n v="99.656000140000003"/>
    <n v="548579"/>
    <n v="1067"/>
    <n v="4.4877225866916601E-2"/>
  </r>
  <r>
    <x v="9"/>
    <n v="1111.896"/>
    <n v="14"/>
    <n v="117.6499999"/>
    <n v="110124"/>
    <n v="1067"/>
    <n v="4.2076850984067438E-2"/>
  </r>
  <r>
    <x v="9"/>
    <n v="1115.9670000000001"/>
    <n v="14"/>
    <n v="107.82899999999999"/>
    <n v="240803"/>
    <n v="1067"/>
    <n v="4.5892221180881064E-2"/>
  </r>
  <r>
    <x v="10"/>
    <n v="696.21699999999998"/>
    <n v="7"/>
    <n v="67.682000160217285"/>
    <n v="790137"/>
    <n v="682"/>
    <n v="2.0846041055718453E-2"/>
  </r>
  <r>
    <x v="10"/>
    <n v="696.89200000000005"/>
    <n v="7"/>
    <n v="59.391999959945679"/>
    <n v="548579"/>
    <n v="682"/>
    <n v="2.1835777126099784E-2"/>
  </r>
  <r>
    <x v="10"/>
    <n v="695.73"/>
    <n v="7"/>
    <n v="64.433000087738037"/>
    <n v="110124"/>
    <n v="682"/>
    <n v="2.013196480938419E-2"/>
  </r>
  <r>
    <x v="10"/>
    <n v="701.221"/>
    <n v="7"/>
    <n v="57.05400013923645"/>
    <n v="240803"/>
    <n v="682"/>
    <n v="2.818328445747801E-2"/>
  </r>
  <r>
    <x v="10"/>
    <n v="693.93899999999996"/>
    <n v="7"/>
    <n v="68.092999939999999"/>
    <n v="291114"/>
    <n v="683"/>
    <n v="1.6016105417276667E-2"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  <r>
    <x v="1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A3:E16" firstHeaderRow="0" firstDataRow="1" firstDataCol="1"/>
  <pivotFields count="7">
    <pivotField axis="axisRow" showAll="0" sortType="ascending">
      <items count="38">
        <item m="1" x="13"/>
        <item m="1" x="14"/>
        <item m="1" x="16"/>
        <item m="1" x="15"/>
        <item m="1" x="17"/>
        <item m="1" x="20"/>
        <item m="1" x="26"/>
        <item m="1" x="23"/>
        <item m="1" x="30"/>
        <item m="1" x="32"/>
        <item m="1" x="18"/>
        <item m="1" x="21"/>
        <item m="1" x="28"/>
        <item m="1" x="31"/>
        <item m="1" x="34"/>
        <item m="1" x="22"/>
        <item m="1" x="27"/>
        <item m="1" x="35"/>
        <item m="1" x="25"/>
        <item m="1" x="12"/>
        <item m="1" x="36"/>
        <item x="9"/>
        <item x="8"/>
        <item x="0"/>
        <item x="1"/>
        <item x="2"/>
        <item x="3"/>
        <item x="4"/>
        <item x="6"/>
        <item x="7"/>
        <item x="10"/>
        <item x="5"/>
        <item m="1" x="33"/>
        <item m="1" x="29"/>
        <item m="1" x="24"/>
        <item m="1" x="19"/>
        <item x="11"/>
        <item t="default"/>
      </items>
    </pivotField>
    <pivotField dataField="1" showAll="0"/>
    <pivotField showAll="0"/>
    <pivotField dataField="1" showAll="0"/>
    <pivotField showAll="0"/>
    <pivotField dataField="1" showAll="0"/>
    <pivotField dataField="1" showAll="0"/>
  </pivotFields>
  <rowFields count="1">
    <field x="0"/>
  </rowFields>
  <rowItems count="13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Time" fld="3" subtotal="average" baseField="0" baseItem="0" numFmtId="2"/>
    <dataField name="Promedio de ILS" fld="1" subtotal="average" baseField="0" baseItem="0" numFmtId="2"/>
    <dataField name="Promedio de Opt" fld="5" subtotal="average" baseField="0" baseItem="0"/>
    <dataField name="Promedio de GAP" fld="6" subtotal="average" baseField="0" baseItem="0" numFmtId="164"/>
  </dataFields>
  <formats count="37"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3"/>
          </reference>
          <reference field="0" count="1">
            <x v="11"/>
          </reference>
        </references>
      </pivotArea>
    </format>
    <format dxfId="53">
      <pivotArea collapsedLevelsAreSubtotals="1" fieldPosition="0">
        <references count="1">
          <reference field="0" count="1">
            <x v="11"/>
          </reference>
        </references>
      </pivotArea>
    </format>
    <format dxfId="52">
      <pivotArea dataOnly="0" labelOnly="1" fieldPosition="0">
        <references count="1">
          <reference field="0" count="1">
            <x v="11"/>
          </reference>
        </references>
      </pivotArea>
    </format>
    <format dxfId="51">
      <pivotArea collapsedLevelsAreSubtotals="1" fieldPosition="0">
        <references count="1">
          <reference field="0" count="1">
            <x v="2"/>
          </reference>
        </references>
      </pivotArea>
    </format>
    <format dxfId="50">
      <pivotArea dataOnly="0" labelOnly="1" fieldPosition="0">
        <references count="1">
          <reference field="0" count="1">
            <x v="2"/>
          </reference>
        </references>
      </pivotArea>
    </format>
    <format dxfId="49">
      <pivotArea collapsedLevelsAreSubtotals="1" fieldPosition="0">
        <references count="1">
          <reference field="0" count="1">
            <x v="2"/>
          </reference>
        </references>
      </pivotArea>
    </format>
    <format dxfId="48">
      <pivotArea dataOnly="0" labelOnly="1" fieldPosition="0">
        <references count="1">
          <reference field="0" count="1">
            <x v="2"/>
          </reference>
        </references>
      </pivotArea>
    </format>
    <format dxfId="47">
      <pivotArea collapsedLevelsAreSubtotals="1" fieldPosition="0">
        <references count="1">
          <reference field="0" count="1">
            <x v="2"/>
          </reference>
        </references>
      </pivotArea>
    </format>
    <format dxfId="46">
      <pivotArea dataOnly="0" labelOnly="1" fieldPosition="0">
        <references count="1">
          <reference field="0" count="1">
            <x v="2"/>
          </reference>
        </references>
      </pivotArea>
    </format>
    <format dxfId="45">
      <pivotArea collapsedLevelsAreSubtotals="1" fieldPosition="0">
        <references count="1">
          <reference field="0" count="1">
            <x v="2"/>
          </reference>
        </references>
      </pivotArea>
    </format>
    <format dxfId="44">
      <pivotArea dataOnly="0" labelOnly="1" fieldPosition="0">
        <references count="1">
          <reference field="0" count="1">
            <x v="2"/>
          </reference>
        </references>
      </pivotArea>
    </format>
    <format dxfId="43">
      <pivotArea collapsedLevelsAreSubtotals="1" fieldPosition="0">
        <references count="1">
          <reference field="0" count="1">
            <x v="20"/>
          </reference>
        </references>
      </pivotArea>
    </format>
    <format dxfId="42">
      <pivotArea dataOnly="0" labelOnly="1" fieldPosition="0">
        <references count="1">
          <reference field="0" count="1">
            <x v="2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3"/>
          </reference>
          <reference field="0" count="2">
            <x v="28"/>
            <x v="29"/>
          </reference>
        </references>
      </pivotArea>
    </format>
    <format dxfId="4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0" count="2">
            <x v="28"/>
            <x v="29"/>
          </reference>
        </references>
      </pivotArea>
    </format>
    <format dxfId="39">
      <pivotArea dataOnly="0" labelOnly="1" fieldPosition="0">
        <references count="1">
          <reference field="0" count="2">
            <x v="28"/>
            <x v="29"/>
          </reference>
        </references>
      </pivotArea>
    </format>
    <format dxfId="38">
      <pivotArea collapsedLevelsAreSubtotals="1" fieldPosition="0">
        <references count="1">
          <reference field="0" count="2">
            <x v="28"/>
            <x v="29"/>
          </reference>
        </references>
      </pivotArea>
    </format>
    <format dxfId="37">
      <pivotArea dataOnly="0" labelOnly="1" fieldPosition="0">
        <references count="1">
          <reference field="0" count="2"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47" workbookViewId="0">
      <selection activeCell="J54" sqref="J54"/>
    </sheetView>
  </sheetViews>
  <sheetFormatPr baseColWidth="10" defaultRowHeight="15.75" x14ac:dyDescent="0.25"/>
  <cols>
    <col min="1" max="1" width="13.75" bestFit="1" customWidth="1"/>
  </cols>
  <sheetData>
    <row r="1" spans="1:7" x14ac:dyDescent="0.25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7" t="s">
        <v>6</v>
      </c>
    </row>
    <row r="2" spans="1:7" x14ac:dyDescent="0.25">
      <c r="A2" t="s">
        <v>14</v>
      </c>
      <c r="B2" s="8">
        <v>375.28199999999998</v>
      </c>
      <c r="C2">
        <v>4</v>
      </c>
      <c r="D2">
        <v>4.4140000339999999</v>
      </c>
      <c r="E2">
        <v>291114</v>
      </c>
      <c r="F2" s="3">
        <v>375</v>
      </c>
      <c r="G2" s="1">
        <f>IF((B2-F2)/F2&lt;0,0,(B2-F2)/F2)</f>
        <v>7.5199999999995268E-4</v>
      </c>
    </row>
    <row r="3" spans="1:7" x14ac:dyDescent="0.25">
      <c r="A3" t="s">
        <v>14</v>
      </c>
      <c r="B3" s="8">
        <v>375.28199999999998</v>
      </c>
      <c r="C3">
        <v>4</v>
      </c>
      <c r="D3">
        <v>4.3329999450000001</v>
      </c>
      <c r="E3">
        <v>790137</v>
      </c>
      <c r="F3" s="3">
        <v>375</v>
      </c>
      <c r="G3" s="1">
        <f t="shared" ref="G3:G55" si="0">IF((B3-F3)/F3&lt;0,0,(B3-F3)/F3)</f>
        <v>7.5199999999995268E-4</v>
      </c>
    </row>
    <row r="4" spans="1:7" x14ac:dyDescent="0.25">
      <c r="A4" t="s">
        <v>14</v>
      </c>
      <c r="B4" s="8">
        <v>375.28199999999998</v>
      </c>
      <c r="C4">
        <v>4</v>
      </c>
      <c r="D4">
        <v>4.0069999689999998</v>
      </c>
      <c r="E4">
        <v>548579</v>
      </c>
      <c r="F4" s="3">
        <v>375</v>
      </c>
      <c r="G4" s="1">
        <f t="shared" si="0"/>
        <v>7.5199999999995268E-4</v>
      </c>
    </row>
    <row r="5" spans="1:7" x14ac:dyDescent="0.25">
      <c r="A5" t="s">
        <v>14</v>
      </c>
      <c r="B5" s="8">
        <v>375.28199999999998</v>
      </c>
      <c r="C5">
        <v>4</v>
      </c>
      <c r="D5">
        <v>4.4319999220000001</v>
      </c>
      <c r="E5">
        <v>110124</v>
      </c>
      <c r="F5" s="3">
        <v>375</v>
      </c>
      <c r="G5" s="1">
        <f t="shared" si="0"/>
        <v>7.5199999999995268E-4</v>
      </c>
    </row>
    <row r="6" spans="1:7" x14ac:dyDescent="0.25">
      <c r="A6" s="3" t="s">
        <v>14</v>
      </c>
      <c r="B6" s="2">
        <v>375.28199999999998</v>
      </c>
      <c r="C6" s="3">
        <v>4</v>
      </c>
      <c r="D6" s="3">
        <v>3.9060001369999999</v>
      </c>
      <c r="E6" s="3">
        <v>240803</v>
      </c>
      <c r="F6" s="3">
        <v>375</v>
      </c>
      <c r="G6" s="1">
        <f t="shared" si="0"/>
        <v>7.5199999999995268E-4</v>
      </c>
    </row>
    <row r="7" spans="1:7" x14ac:dyDescent="0.25">
      <c r="A7" s="3" t="s">
        <v>15</v>
      </c>
      <c r="B7" s="2">
        <v>568.56399999999996</v>
      </c>
      <c r="C7" s="3">
        <v>3</v>
      </c>
      <c r="D7" s="3">
        <v>4.1370000840000003</v>
      </c>
      <c r="E7" s="3">
        <v>291114</v>
      </c>
      <c r="F7" s="7">
        <v>569</v>
      </c>
      <c r="G7" s="1">
        <f t="shared" si="0"/>
        <v>0</v>
      </c>
    </row>
    <row r="8" spans="1:7" x14ac:dyDescent="0.25">
      <c r="A8" s="3" t="s">
        <v>15</v>
      </c>
      <c r="B8" s="2">
        <v>568.56399999999996</v>
      </c>
      <c r="C8" s="3">
        <v>3</v>
      </c>
      <c r="D8" s="3">
        <v>4.483999968</v>
      </c>
      <c r="E8" s="3">
        <v>790137</v>
      </c>
      <c r="F8" s="7">
        <v>569</v>
      </c>
      <c r="G8" s="1">
        <f t="shared" si="0"/>
        <v>0</v>
      </c>
    </row>
    <row r="9" spans="1:7" x14ac:dyDescent="0.25">
      <c r="A9" s="3" t="s">
        <v>15</v>
      </c>
      <c r="B9" s="2">
        <v>568.56399999999996</v>
      </c>
      <c r="C9" s="3">
        <v>3</v>
      </c>
      <c r="D9" s="3">
        <v>4.9229998589999999</v>
      </c>
      <c r="E9" s="3">
        <v>548579</v>
      </c>
      <c r="F9" s="7">
        <v>569</v>
      </c>
      <c r="G9" s="1">
        <f t="shared" si="0"/>
        <v>0</v>
      </c>
    </row>
    <row r="10" spans="1:7" x14ac:dyDescent="0.25">
      <c r="A10" s="3" t="s">
        <v>15</v>
      </c>
      <c r="B10" s="2">
        <v>568.56399999999996</v>
      </c>
      <c r="C10" s="3">
        <v>3</v>
      </c>
      <c r="D10" s="3">
        <v>4.6499998570000001</v>
      </c>
      <c r="E10" s="3">
        <v>110124</v>
      </c>
      <c r="F10" s="7">
        <v>569</v>
      </c>
      <c r="G10" s="1">
        <f t="shared" si="0"/>
        <v>0</v>
      </c>
    </row>
    <row r="11" spans="1:7" x14ac:dyDescent="0.25">
      <c r="A11" s="3" t="s">
        <v>15</v>
      </c>
      <c r="B11" s="2">
        <v>568.56399999999996</v>
      </c>
      <c r="C11" s="3">
        <v>3</v>
      </c>
      <c r="D11" s="3">
        <v>4.521999836</v>
      </c>
      <c r="E11" s="3">
        <v>240803</v>
      </c>
      <c r="F11" s="7">
        <v>569</v>
      </c>
      <c r="G11" s="1">
        <f t="shared" si="0"/>
        <v>0</v>
      </c>
    </row>
    <row r="12" spans="1:7" x14ac:dyDescent="0.25">
      <c r="A12" s="3" t="s">
        <v>18</v>
      </c>
      <c r="B12" s="3">
        <v>535.79600000000005</v>
      </c>
      <c r="C12" s="3">
        <v>3</v>
      </c>
      <c r="D12" s="3">
        <v>7.8559999469999999</v>
      </c>
      <c r="E12" s="3">
        <v>291114</v>
      </c>
      <c r="F12" s="7">
        <v>534</v>
      </c>
      <c r="G12" s="1">
        <f t="shared" si="0"/>
        <v>3.3632958801499049E-3</v>
      </c>
    </row>
    <row r="13" spans="1:7" x14ac:dyDescent="0.25">
      <c r="A13" s="3" t="s">
        <v>18</v>
      </c>
      <c r="B13" s="3">
        <v>538.79499999999996</v>
      </c>
      <c r="C13" s="3">
        <v>3</v>
      </c>
      <c r="D13" s="3">
        <v>8.2839999199999994</v>
      </c>
      <c r="E13" s="3">
        <v>790137</v>
      </c>
      <c r="F13" s="7">
        <v>534</v>
      </c>
      <c r="G13" s="1">
        <f t="shared" si="0"/>
        <v>8.9794007490635944E-3</v>
      </c>
    </row>
    <row r="14" spans="1:7" x14ac:dyDescent="0.25">
      <c r="A14" s="3" t="s">
        <v>18</v>
      </c>
      <c r="B14" s="3">
        <v>538.79499999999996</v>
      </c>
      <c r="C14" s="3">
        <v>3</v>
      </c>
      <c r="D14" s="3">
        <v>7.3480000499999996</v>
      </c>
      <c r="E14" s="3">
        <v>548579</v>
      </c>
      <c r="F14" s="7">
        <v>534</v>
      </c>
      <c r="G14" s="1">
        <f t="shared" si="0"/>
        <v>8.9794007490635944E-3</v>
      </c>
    </row>
    <row r="15" spans="1:7" x14ac:dyDescent="0.25">
      <c r="A15" s="3" t="s">
        <v>18</v>
      </c>
      <c r="B15" s="3">
        <v>538.79499999999996</v>
      </c>
      <c r="C15" s="3">
        <v>3</v>
      </c>
      <c r="D15" s="3">
        <v>8.5280001159999994</v>
      </c>
      <c r="E15" s="3">
        <v>110124</v>
      </c>
      <c r="F15" s="7">
        <v>534</v>
      </c>
      <c r="G15" s="1">
        <f t="shared" si="0"/>
        <v>8.9794007490635944E-3</v>
      </c>
    </row>
    <row r="16" spans="1:7" x14ac:dyDescent="0.25">
      <c r="A16" s="3" t="s">
        <v>18</v>
      </c>
      <c r="B16" s="3">
        <v>538.79499999999996</v>
      </c>
      <c r="C16" s="3">
        <v>3</v>
      </c>
      <c r="D16" s="3">
        <v>7.3429999349999999</v>
      </c>
      <c r="E16" s="3">
        <v>240803</v>
      </c>
      <c r="F16" s="7">
        <v>534</v>
      </c>
      <c r="G16" s="1">
        <f t="shared" si="0"/>
        <v>8.9794007490635944E-3</v>
      </c>
    </row>
    <row r="17" spans="1:7" x14ac:dyDescent="0.25">
      <c r="A17" s="3" t="s">
        <v>16</v>
      </c>
      <c r="B17" s="2">
        <v>837.67200000000003</v>
      </c>
      <c r="C17" s="3">
        <v>4</v>
      </c>
      <c r="D17" s="3">
        <v>11.28500009</v>
      </c>
      <c r="E17" s="3">
        <v>291114</v>
      </c>
      <c r="F17" s="7">
        <v>835</v>
      </c>
      <c r="G17" s="1">
        <f t="shared" si="0"/>
        <v>3.2000000000000305E-3</v>
      </c>
    </row>
    <row r="18" spans="1:7" x14ac:dyDescent="0.25">
      <c r="A18" s="3" t="s">
        <v>16</v>
      </c>
      <c r="B18" s="2">
        <v>837.67200000000003</v>
      </c>
      <c r="C18" s="3">
        <v>4</v>
      </c>
      <c r="D18" s="3">
        <v>10.01999998</v>
      </c>
      <c r="E18" s="3">
        <v>790137</v>
      </c>
      <c r="F18" s="7">
        <v>835</v>
      </c>
      <c r="G18" s="1">
        <f t="shared" si="0"/>
        <v>3.2000000000000305E-3</v>
      </c>
    </row>
    <row r="19" spans="1:7" x14ac:dyDescent="0.25">
      <c r="A19" s="3" t="s">
        <v>16</v>
      </c>
      <c r="B19" s="2">
        <v>837.67200000000003</v>
      </c>
      <c r="C19" s="3">
        <v>4</v>
      </c>
      <c r="D19" s="3">
        <v>11.097999809999999</v>
      </c>
      <c r="E19" s="3">
        <v>548579</v>
      </c>
      <c r="F19" s="7">
        <v>835</v>
      </c>
      <c r="G19" s="1">
        <f t="shared" si="0"/>
        <v>3.2000000000000305E-3</v>
      </c>
    </row>
    <row r="20" spans="1:7" x14ac:dyDescent="0.25">
      <c r="A20" s="3" t="s">
        <v>16</v>
      </c>
      <c r="B20" s="2">
        <v>837.67200000000003</v>
      </c>
      <c r="C20" s="3">
        <v>4</v>
      </c>
      <c r="D20" s="3">
        <v>11.4749999</v>
      </c>
      <c r="E20" s="3">
        <v>110124</v>
      </c>
      <c r="F20" s="7">
        <v>835</v>
      </c>
      <c r="G20" s="1">
        <f t="shared" si="0"/>
        <v>3.2000000000000305E-3</v>
      </c>
    </row>
    <row r="21" spans="1:7" x14ac:dyDescent="0.25">
      <c r="A21" s="3" t="s">
        <v>16</v>
      </c>
      <c r="B21" s="2">
        <v>837.67200000000003</v>
      </c>
      <c r="C21" s="3">
        <v>4</v>
      </c>
      <c r="D21" s="3">
        <v>11.670999999999999</v>
      </c>
      <c r="E21" s="3">
        <v>240803</v>
      </c>
      <c r="F21" s="7">
        <v>835</v>
      </c>
      <c r="G21" s="1">
        <f t="shared" si="0"/>
        <v>3.2000000000000305E-3</v>
      </c>
    </row>
    <row r="22" spans="1:7" x14ac:dyDescent="0.25">
      <c r="A22" s="3" t="s">
        <v>17</v>
      </c>
      <c r="B22" s="3">
        <v>524.81100000000004</v>
      </c>
      <c r="C22" s="3">
        <v>5</v>
      </c>
      <c r="D22" s="3">
        <v>23.269999980000001</v>
      </c>
      <c r="E22" s="3">
        <v>291114</v>
      </c>
      <c r="F22" s="7">
        <v>521</v>
      </c>
      <c r="G22" s="1">
        <f t="shared" si="0"/>
        <v>7.3147792706334657E-3</v>
      </c>
    </row>
    <row r="23" spans="1:7" x14ac:dyDescent="0.25">
      <c r="A23" s="3" t="s">
        <v>17</v>
      </c>
      <c r="B23" s="3">
        <v>527.97799999999995</v>
      </c>
      <c r="C23" s="3">
        <v>5</v>
      </c>
      <c r="D23" s="3">
        <v>22.19400001</v>
      </c>
      <c r="E23" s="3">
        <v>790137</v>
      </c>
      <c r="F23" s="7">
        <v>521</v>
      </c>
      <c r="G23" s="1">
        <f t="shared" si="0"/>
        <v>1.3393474088291654E-2</v>
      </c>
    </row>
    <row r="24" spans="1:7" x14ac:dyDescent="0.25">
      <c r="A24" s="3" t="s">
        <v>17</v>
      </c>
      <c r="B24" s="3">
        <v>536.15499999999997</v>
      </c>
      <c r="C24" s="3">
        <v>5</v>
      </c>
      <c r="D24" s="3">
        <v>19.595000030000001</v>
      </c>
      <c r="E24" s="3">
        <v>548579</v>
      </c>
      <c r="F24" s="7">
        <v>521</v>
      </c>
      <c r="G24" s="1">
        <f t="shared" si="0"/>
        <v>2.9088291746641022E-2</v>
      </c>
    </row>
    <row r="25" spans="1:7" x14ac:dyDescent="0.25">
      <c r="A25" s="3" t="s">
        <v>17</v>
      </c>
      <c r="B25" s="3">
        <v>524.81100000000004</v>
      </c>
      <c r="C25" s="3">
        <v>5</v>
      </c>
      <c r="D25" s="3">
        <v>21.283999919999999</v>
      </c>
      <c r="E25" s="3">
        <v>110124</v>
      </c>
      <c r="F25" s="7">
        <v>521</v>
      </c>
      <c r="G25" s="1">
        <f t="shared" si="0"/>
        <v>7.3147792706334657E-3</v>
      </c>
    </row>
    <row r="26" spans="1:7" x14ac:dyDescent="0.25">
      <c r="A26" s="3" t="s">
        <v>17</v>
      </c>
      <c r="B26" s="3">
        <v>524.61199999999997</v>
      </c>
      <c r="C26" s="3">
        <v>5</v>
      </c>
      <c r="D26" s="3">
        <v>21.84599996</v>
      </c>
      <c r="E26" s="3">
        <v>240803</v>
      </c>
      <c r="F26" s="7">
        <v>521</v>
      </c>
      <c r="G26" s="1">
        <f t="shared" si="0"/>
        <v>6.9328214971208571E-3</v>
      </c>
    </row>
    <row r="27" spans="1:7" x14ac:dyDescent="0.25">
      <c r="A27" s="3" t="s">
        <v>19</v>
      </c>
      <c r="B27" s="3">
        <v>752.47</v>
      </c>
      <c r="C27" s="3">
        <v>8</v>
      </c>
      <c r="D27" s="3">
        <v>61.30800009</v>
      </c>
      <c r="E27" s="3">
        <v>291114</v>
      </c>
      <c r="F27" s="7">
        <v>735</v>
      </c>
      <c r="G27" s="1">
        <f t="shared" si="0"/>
        <v>2.3768707482993236E-2</v>
      </c>
    </row>
    <row r="28" spans="1:7" x14ac:dyDescent="0.25">
      <c r="A28" s="3" t="s">
        <v>19</v>
      </c>
      <c r="B28" s="3">
        <v>745.702</v>
      </c>
      <c r="C28" s="3">
        <v>8</v>
      </c>
      <c r="D28" s="3">
        <v>64.092000010000007</v>
      </c>
      <c r="E28" s="3">
        <v>790137</v>
      </c>
      <c r="F28" s="7">
        <v>735</v>
      </c>
      <c r="G28" s="1">
        <f t="shared" si="0"/>
        <v>1.4560544217687073E-2</v>
      </c>
    </row>
    <row r="29" spans="1:7" x14ac:dyDescent="0.25">
      <c r="A29" s="3" t="s">
        <v>19</v>
      </c>
      <c r="B29" s="3">
        <v>749.04200000000003</v>
      </c>
      <c r="C29" s="3">
        <v>8</v>
      </c>
      <c r="D29" s="3">
        <v>52.958000179999999</v>
      </c>
      <c r="E29" s="3">
        <v>548579</v>
      </c>
      <c r="F29" s="7">
        <v>735</v>
      </c>
      <c r="G29" s="1">
        <f t="shared" si="0"/>
        <v>1.9104761904761947E-2</v>
      </c>
    </row>
    <row r="30" spans="1:7" x14ac:dyDescent="0.25">
      <c r="A30" s="3" t="s">
        <v>19</v>
      </c>
      <c r="B30" s="3">
        <v>743.76300000000003</v>
      </c>
      <c r="C30" s="3">
        <v>8</v>
      </c>
      <c r="D30" s="3">
        <v>60.24100018</v>
      </c>
      <c r="E30" s="3">
        <v>110124</v>
      </c>
      <c r="F30" s="7">
        <v>735</v>
      </c>
      <c r="G30" s="1">
        <f t="shared" si="0"/>
        <v>1.1922448979591882E-2</v>
      </c>
    </row>
    <row r="31" spans="1:7" x14ac:dyDescent="0.25">
      <c r="A31" s="3" t="s">
        <v>19</v>
      </c>
      <c r="B31" s="3">
        <v>750.68600000000004</v>
      </c>
      <c r="C31" s="3">
        <v>8</v>
      </c>
      <c r="D31" s="3">
        <v>58.77099991</v>
      </c>
      <c r="E31" s="3">
        <v>240803</v>
      </c>
      <c r="F31" s="7">
        <v>735</v>
      </c>
      <c r="G31" s="1">
        <f t="shared" si="0"/>
        <v>2.1341496598639504E-2</v>
      </c>
    </row>
    <row r="32" spans="1:7" x14ac:dyDescent="0.25">
      <c r="A32" s="3" t="s">
        <v>20</v>
      </c>
      <c r="B32" s="3">
        <v>873.601</v>
      </c>
      <c r="C32" s="3">
        <v>10</v>
      </c>
      <c r="D32" s="3">
        <v>49.786999940000001</v>
      </c>
      <c r="E32" s="3">
        <v>291114</v>
      </c>
      <c r="F32" s="4">
        <v>830</v>
      </c>
      <c r="G32" s="1">
        <f t="shared" si="0"/>
        <v>5.2531325301204815E-2</v>
      </c>
    </row>
    <row r="33" spans="1:7" x14ac:dyDescent="0.25">
      <c r="A33" s="3" t="s">
        <v>20</v>
      </c>
      <c r="B33" s="3">
        <v>859.24800000000005</v>
      </c>
      <c r="C33" s="3">
        <v>10</v>
      </c>
      <c r="D33" s="3">
        <v>45.902999880000003</v>
      </c>
      <c r="E33" s="3">
        <v>790137</v>
      </c>
      <c r="F33" s="4">
        <v>830</v>
      </c>
      <c r="G33" s="1">
        <f t="shared" si="0"/>
        <v>3.5238554216867529E-2</v>
      </c>
    </row>
    <row r="34" spans="1:7" x14ac:dyDescent="0.25">
      <c r="A34" s="3" t="s">
        <v>20</v>
      </c>
      <c r="B34" s="3">
        <v>872.15200000000004</v>
      </c>
      <c r="C34" s="3">
        <v>10</v>
      </c>
      <c r="D34" s="3">
        <v>45.898000000000003</v>
      </c>
      <c r="E34" s="3">
        <v>548579</v>
      </c>
      <c r="F34" s="4">
        <v>830</v>
      </c>
      <c r="G34" s="1">
        <f t="shared" si="0"/>
        <v>5.0785542168674751E-2</v>
      </c>
    </row>
    <row r="35" spans="1:7" x14ac:dyDescent="0.25">
      <c r="A35" s="3" t="s">
        <v>20</v>
      </c>
      <c r="B35" s="3">
        <v>851.22799999999995</v>
      </c>
      <c r="C35" s="3">
        <v>10</v>
      </c>
      <c r="D35" s="3">
        <v>50.530999899999998</v>
      </c>
      <c r="E35" s="3">
        <v>110124</v>
      </c>
      <c r="F35" s="4">
        <v>830</v>
      </c>
      <c r="G35" s="1">
        <f t="shared" si="0"/>
        <v>2.5575903614457773E-2</v>
      </c>
    </row>
    <row r="36" spans="1:7" x14ac:dyDescent="0.25">
      <c r="A36" t="s">
        <v>20</v>
      </c>
      <c r="B36">
        <v>874.13499999999999</v>
      </c>
      <c r="C36">
        <v>10</v>
      </c>
      <c r="D36">
        <v>54.267999889999999</v>
      </c>
      <c r="E36">
        <v>240803</v>
      </c>
      <c r="F36" s="4">
        <v>830</v>
      </c>
      <c r="G36" s="1">
        <f t="shared" si="0"/>
        <v>5.3174698795180712E-2</v>
      </c>
    </row>
    <row r="37" spans="1:7" x14ac:dyDescent="0.25">
      <c r="A37" t="s">
        <v>21</v>
      </c>
      <c r="B37">
        <v>1071.99</v>
      </c>
      <c r="C37">
        <v>14</v>
      </c>
      <c r="D37">
        <v>43.927999970000002</v>
      </c>
      <c r="E37">
        <v>291114</v>
      </c>
      <c r="F37" s="4">
        <v>1021</v>
      </c>
      <c r="G37" s="18">
        <f t="shared" si="0"/>
        <v>4.9941234084231158E-2</v>
      </c>
    </row>
    <row r="38" spans="1:7" x14ac:dyDescent="0.25">
      <c r="A38" t="s">
        <v>21</v>
      </c>
      <c r="B38">
        <v>1036.4469999999999</v>
      </c>
      <c r="C38">
        <v>14</v>
      </c>
      <c r="D38">
        <v>45.118000029999997</v>
      </c>
      <c r="E38">
        <v>790137</v>
      </c>
      <c r="F38" s="4">
        <v>1021</v>
      </c>
      <c r="G38" s="18">
        <f t="shared" si="0"/>
        <v>1.5129285014691371E-2</v>
      </c>
    </row>
    <row r="39" spans="1:7" x14ac:dyDescent="0.25">
      <c r="A39" t="s">
        <v>21</v>
      </c>
      <c r="B39">
        <v>1062.241</v>
      </c>
      <c r="C39">
        <v>14</v>
      </c>
      <c r="D39">
        <v>47.538000109999999</v>
      </c>
      <c r="E39">
        <v>548579</v>
      </c>
      <c r="F39" s="4">
        <v>1021</v>
      </c>
      <c r="G39" s="18">
        <f t="shared" si="0"/>
        <v>4.0392752203721828E-2</v>
      </c>
    </row>
    <row r="40" spans="1:7" x14ac:dyDescent="0.25">
      <c r="A40" t="s">
        <v>21</v>
      </c>
      <c r="B40">
        <v>1060.45</v>
      </c>
      <c r="C40">
        <v>15</v>
      </c>
      <c r="D40">
        <v>38.047000169999997</v>
      </c>
      <c r="E40">
        <v>110124</v>
      </c>
      <c r="F40" s="4">
        <v>1021</v>
      </c>
      <c r="G40" s="18">
        <f t="shared" si="0"/>
        <v>3.8638589618021593E-2</v>
      </c>
    </row>
    <row r="41" spans="1:7" x14ac:dyDescent="0.25">
      <c r="A41" t="s">
        <v>21</v>
      </c>
      <c r="B41">
        <v>1057.0070000000001</v>
      </c>
      <c r="C41">
        <v>14</v>
      </c>
      <c r="D41">
        <v>47.460000039999997</v>
      </c>
      <c r="E41">
        <v>240803</v>
      </c>
      <c r="F41" s="4">
        <v>1021</v>
      </c>
      <c r="G41" s="18">
        <f t="shared" si="0"/>
        <v>3.5266405484818866E-2</v>
      </c>
    </row>
    <row r="42" spans="1:7" x14ac:dyDescent="0.25">
      <c r="A42" t="s">
        <v>22</v>
      </c>
      <c r="B42">
        <v>841.952</v>
      </c>
      <c r="C42">
        <v>8</v>
      </c>
      <c r="D42">
        <v>135.256</v>
      </c>
      <c r="E42">
        <v>291114</v>
      </c>
      <c r="F42" s="4">
        <v>815</v>
      </c>
      <c r="G42" s="18">
        <f t="shared" si="0"/>
        <v>3.3069938650306746E-2</v>
      </c>
    </row>
    <row r="43" spans="1:7" x14ac:dyDescent="0.25">
      <c r="A43" t="s">
        <v>22</v>
      </c>
      <c r="B43">
        <v>841.04200000000003</v>
      </c>
      <c r="C43">
        <v>8</v>
      </c>
      <c r="D43">
        <v>143.01300000000001</v>
      </c>
      <c r="E43">
        <v>790137</v>
      </c>
      <c r="F43" s="4">
        <v>815</v>
      </c>
      <c r="G43" s="18">
        <f t="shared" si="0"/>
        <v>3.195337423312887E-2</v>
      </c>
    </row>
    <row r="44" spans="1:7" x14ac:dyDescent="0.25">
      <c r="A44" t="s">
        <v>22</v>
      </c>
      <c r="B44">
        <v>837.46</v>
      </c>
      <c r="C44">
        <v>8</v>
      </c>
      <c r="D44">
        <v>137.905</v>
      </c>
      <c r="E44">
        <v>548579</v>
      </c>
      <c r="F44" s="4">
        <v>815</v>
      </c>
      <c r="G44" s="18">
        <f t="shared" si="0"/>
        <v>2.7558282208589E-2</v>
      </c>
    </row>
    <row r="45" spans="1:7" x14ac:dyDescent="0.25">
      <c r="A45" t="s">
        <v>22</v>
      </c>
      <c r="B45">
        <v>836.48</v>
      </c>
      <c r="C45">
        <v>8</v>
      </c>
      <c r="D45">
        <v>136.869</v>
      </c>
      <c r="E45">
        <v>110124</v>
      </c>
      <c r="F45" s="4">
        <v>815</v>
      </c>
      <c r="G45" s="18">
        <f t="shared" si="0"/>
        <v>2.6355828220858919E-2</v>
      </c>
    </row>
    <row r="46" spans="1:7" x14ac:dyDescent="0.25">
      <c r="A46" t="s">
        <v>22</v>
      </c>
      <c r="B46">
        <v>836.495</v>
      </c>
      <c r="C46">
        <v>8</v>
      </c>
      <c r="D46">
        <v>129.17500000000001</v>
      </c>
      <c r="E46">
        <v>240803</v>
      </c>
      <c r="F46" s="4">
        <v>815</v>
      </c>
      <c r="G46" s="18">
        <f t="shared" si="0"/>
        <v>2.637423312883436E-2</v>
      </c>
    </row>
    <row r="47" spans="1:7" x14ac:dyDescent="0.25">
      <c r="A47" t="s">
        <v>23</v>
      </c>
      <c r="B47">
        <v>1115.3019999999999</v>
      </c>
      <c r="C47">
        <v>14</v>
      </c>
      <c r="D47">
        <v>108.902</v>
      </c>
      <c r="E47">
        <v>291114</v>
      </c>
      <c r="F47" s="4">
        <v>1067</v>
      </c>
      <c r="G47" s="18">
        <f t="shared" si="0"/>
        <v>4.5268978444236087E-2</v>
      </c>
    </row>
    <row r="48" spans="1:7" x14ac:dyDescent="0.25">
      <c r="A48" t="s">
        <v>23</v>
      </c>
      <c r="B48">
        <v>1115.9770000000001</v>
      </c>
      <c r="C48">
        <v>14</v>
      </c>
      <c r="D48">
        <v>124.5480001</v>
      </c>
      <c r="E48">
        <v>790137</v>
      </c>
      <c r="F48" s="4">
        <v>1067</v>
      </c>
      <c r="G48" s="18">
        <f t="shared" si="0"/>
        <v>4.5901593252108797E-2</v>
      </c>
    </row>
    <row r="49" spans="1:9" x14ac:dyDescent="0.25">
      <c r="A49" t="s">
        <v>23</v>
      </c>
      <c r="B49">
        <v>1114.884</v>
      </c>
      <c r="C49">
        <v>14</v>
      </c>
      <c r="D49">
        <v>99.656000140000003</v>
      </c>
      <c r="E49">
        <v>548579</v>
      </c>
      <c r="F49" s="4">
        <v>1067</v>
      </c>
      <c r="G49" s="18">
        <f t="shared" si="0"/>
        <v>4.4877225866916601E-2</v>
      </c>
    </row>
    <row r="50" spans="1:9" x14ac:dyDescent="0.25">
      <c r="A50" t="s">
        <v>23</v>
      </c>
      <c r="B50">
        <v>1111.896</v>
      </c>
      <c r="C50">
        <v>14</v>
      </c>
      <c r="D50">
        <v>117.6499999</v>
      </c>
      <c r="E50">
        <v>110124</v>
      </c>
      <c r="F50" s="4">
        <v>1067</v>
      </c>
      <c r="G50" s="18">
        <f t="shared" si="0"/>
        <v>4.2076850984067438E-2</v>
      </c>
    </row>
    <row r="51" spans="1:9" x14ac:dyDescent="0.25">
      <c r="A51" t="s">
        <v>23</v>
      </c>
      <c r="B51">
        <v>1115.9670000000001</v>
      </c>
      <c r="C51">
        <v>14</v>
      </c>
      <c r="D51">
        <v>107.82899999999999</v>
      </c>
      <c r="E51">
        <v>240803</v>
      </c>
      <c r="F51" s="4">
        <v>1067</v>
      </c>
      <c r="G51" s="18">
        <f t="shared" si="0"/>
        <v>4.5892221180881064E-2</v>
      </c>
    </row>
    <row r="52" spans="1:9" x14ac:dyDescent="0.25">
      <c r="A52" t="s">
        <v>24</v>
      </c>
      <c r="B52">
        <v>696.21699999999998</v>
      </c>
      <c r="C52">
        <v>7</v>
      </c>
      <c r="D52">
        <v>67.682000160217285</v>
      </c>
      <c r="E52">
        <v>790137</v>
      </c>
      <c r="F52" s="4">
        <v>682</v>
      </c>
      <c r="G52" s="18">
        <f t="shared" si="0"/>
        <v>2.0846041055718453E-2</v>
      </c>
    </row>
    <row r="53" spans="1:9" x14ac:dyDescent="0.25">
      <c r="A53" t="s">
        <v>24</v>
      </c>
      <c r="B53">
        <v>696.89200000000005</v>
      </c>
      <c r="C53">
        <v>7</v>
      </c>
      <c r="D53">
        <v>59.391999959945679</v>
      </c>
      <c r="E53">
        <v>548579</v>
      </c>
      <c r="F53" s="4">
        <v>682</v>
      </c>
      <c r="G53" s="18">
        <f t="shared" si="0"/>
        <v>2.1835777126099784E-2</v>
      </c>
    </row>
    <row r="54" spans="1:9" x14ac:dyDescent="0.25">
      <c r="A54" t="s">
        <v>24</v>
      </c>
      <c r="B54">
        <v>695.73</v>
      </c>
      <c r="C54">
        <v>7</v>
      </c>
      <c r="D54">
        <v>64.433000087738037</v>
      </c>
      <c r="E54">
        <v>110124</v>
      </c>
      <c r="F54" s="4">
        <v>682</v>
      </c>
      <c r="G54" s="18">
        <f t="shared" si="0"/>
        <v>2.013196480938419E-2</v>
      </c>
      <c r="I54" s="6"/>
    </row>
    <row r="55" spans="1:9" x14ac:dyDescent="0.25">
      <c r="A55" t="s">
        <v>24</v>
      </c>
      <c r="B55">
        <v>701.221</v>
      </c>
      <c r="C55">
        <v>7</v>
      </c>
      <c r="D55">
        <v>57.05400013923645</v>
      </c>
      <c r="E55">
        <v>240803</v>
      </c>
      <c r="F55" s="4">
        <v>682</v>
      </c>
      <c r="G55" s="18">
        <f t="shared" si="0"/>
        <v>2.818328445747801E-2</v>
      </c>
    </row>
    <row r="56" spans="1:9" x14ac:dyDescent="0.25">
      <c r="A56" t="s">
        <v>24</v>
      </c>
      <c r="B56">
        <v>693.93899999999996</v>
      </c>
      <c r="C56">
        <v>7</v>
      </c>
      <c r="D56">
        <v>68.092999939999999</v>
      </c>
      <c r="E56">
        <v>291114</v>
      </c>
      <c r="F56" s="4">
        <v>683</v>
      </c>
      <c r="G56" s="18">
        <f t="shared" ref="G56" si="1">IF((B56-F56)/F56&lt;0,0,(B56-F56)/F56)</f>
        <v>1.6016105417276667E-2</v>
      </c>
    </row>
    <row r="57" spans="1:9" x14ac:dyDescent="0.25">
      <c r="G57" s="18"/>
    </row>
    <row r="58" spans="1:9" x14ac:dyDescent="0.25">
      <c r="G58" s="18"/>
    </row>
    <row r="59" spans="1:9" x14ac:dyDescent="0.25">
      <c r="G59" s="18"/>
    </row>
    <row r="60" spans="1:9" x14ac:dyDescent="0.25">
      <c r="G60" s="18"/>
    </row>
    <row r="61" spans="1:9" x14ac:dyDescent="0.25">
      <c r="G61" s="18"/>
    </row>
    <row r="62" spans="1:9" x14ac:dyDescent="0.25">
      <c r="G62" s="18"/>
    </row>
    <row r="63" spans="1:9" x14ac:dyDescent="0.25">
      <c r="G63" s="18"/>
    </row>
    <row r="64" spans="1:9" x14ac:dyDescent="0.25">
      <c r="G64" s="18"/>
    </row>
    <row r="65" spans="7:7" x14ac:dyDescent="0.25">
      <c r="G65" s="18"/>
    </row>
    <row r="66" spans="7:7" x14ac:dyDescent="0.25">
      <c r="G66" s="18"/>
    </row>
    <row r="67" spans="7:7" x14ac:dyDescent="0.25">
      <c r="G67" s="18"/>
    </row>
    <row r="68" spans="7:7" x14ac:dyDescent="0.25">
      <c r="G68" s="18"/>
    </row>
    <row r="69" spans="7:7" x14ac:dyDescent="0.25">
      <c r="G69" s="18"/>
    </row>
    <row r="70" spans="7:7" x14ac:dyDescent="0.25">
      <c r="G70" s="18"/>
    </row>
    <row r="71" spans="7:7" x14ac:dyDescent="0.25">
      <c r="G71" s="18"/>
    </row>
    <row r="72" spans="7:7" x14ac:dyDescent="0.25">
      <c r="G72" s="18"/>
    </row>
    <row r="73" spans="7:7" x14ac:dyDescent="0.25">
      <c r="G73" s="18"/>
    </row>
    <row r="74" spans="7:7" x14ac:dyDescent="0.25">
      <c r="G74" s="18"/>
    </row>
    <row r="75" spans="7:7" x14ac:dyDescent="0.25">
      <c r="G75" s="18"/>
    </row>
    <row r="76" spans="7:7" x14ac:dyDescent="0.25">
      <c r="G76" s="18"/>
    </row>
    <row r="77" spans="7:7" x14ac:dyDescent="0.25">
      <c r="G77" s="18"/>
    </row>
    <row r="78" spans="7:7" x14ac:dyDescent="0.25">
      <c r="G78" s="18"/>
    </row>
    <row r="79" spans="7:7" x14ac:dyDescent="0.25">
      <c r="G79" s="18"/>
    </row>
    <row r="80" spans="7:7" x14ac:dyDescent="0.25">
      <c r="G80" s="18"/>
    </row>
    <row r="81" spans="7:7" x14ac:dyDescent="0.25">
      <c r="G81" s="18"/>
    </row>
    <row r="82" spans="7:7" x14ac:dyDescent="0.25">
      <c r="G82" s="18"/>
    </row>
    <row r="83" spans="7:7" x14ac:dyDescent="0.25">
      <c r="G83" s="18"/>
    </row>
    <row r="84" spans="7:7" x14ac:dyDescent="0.25">
      <c r="G84" s="18"/>
    </row>
    <row r="85" spans="7:7" x14ac:dyDescent="0.25">
      <c r="G85" s="18"/>
    </row>
    <row r="86" spans="7:7" x14ac:dyDescent="0.25">
      <c r="G86" s="18"/>
    </row>
    <row r="87" spans="7:7" x14ac:dyDescent="0.25">
      <c r="G87" s="18"/>
    </row>
    <row r="88" spans="7:7" x14ac:dyDescent="0.25">
      <c r="G88" s="18"/>
    </row>
    <row r="89" spans="7:7" x14ac:dyDescent="0.25">
      <c r="G89" s="18"/>
    </row>
    <row r="90" spans="7:7" x14ac:dyDescent="0.25">
      <c r="G90" s="18"/>
    </row>
    <row r="91" spans="7:7" x14ac:dyDescent="0.25">
      <c r="G91" s="18"/>
    </row>
    <row r="92" spans="7:7" x14ac:dyDescent="0.25">
      <c r="G92" s="18"/>
    </row>
    <row r="93" spans="7:7" x14ac:dyDescent="0.25">
      <c r="G93" s="18"/>
    </row>
    <row r="94" spans="7:7" x14ac:dyDescent="0.25">
      <c r="G94" s="18"/>
    </row>
    <row r="95" spans="7:7" x14ac:dyDescent="0.25">
      <c r="G95" s="18"/>
    </row>
    <row r="96" spans="7:7" x14ac:dyDescent="0.25">
      <c r="G96" s="19"/>
    </row>
    <row r="97" spans="7:9" x14ac:dyDescent="0.25">
      <c r="G97" s="19"/>
    </row>
    <row r="98" spans="7:9" x14ac:dyDescent="0.25">
      <c r="G98" s="19"/>
    </row>
    <row r="99" spans="7:9" x14ac:dyDescent="0.25">
      <c r="G99" s="19"/>
    </row>
    <row r="100" spans="7:9" x14ac:dyDescent="0.25">
      <c r="G100" s="19"/>
    </row>
    <row r="101" spans="7:9" x14ac:dyDescent="0.25">
      <c r="G101" s="19"/>
    </row>
    <row r="102" spans="7:9" x14ac:dyDescent="0.25">
      <c r="G102" s="19"/>
      <c r="I102" s="5"/>
    </row>
    <row r="103" spans="7:9" x14ac:dyDescent="0.25">
      <c r="G103" s="19"/>
    </row>
    <row r="104" spans="7:9" x14ac:dyDescent="0.25">
      <c r="G104" s="19"/>
    </row>
    <row r="105" spans="7:9" x14ac:dyDescent="0.25">
      <c r="G105" s="19"/>
    </row>
  </sheetData>
  <sortState ref="A2:G2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3" workbookViewId="0">
      <selection activeCell="C15" sqref="C15"/>
    </sheetView>
  </sheetViews>
  <sheetFormatPr baseColWidth="10" defaultRowHeight="15.75" x14ac:dyDescent="0.25"/>
  <cols>
    <col min="1" max="1" width="16.625" customWidth="1"/>
    <col min="2" max="3" width="10.375" style="8" customWidth="1"/>
    <col min="4" max="4" width="10.375" customWidth="1"/>
    <col min="5" max="5" width="10.375" style="1" customWidth="1"/>
    <col min="6" max="18" width="21.5" bestFit="1" customWidth="1"/>
    <col min="19" max="19" width="12.125" bestFit="1" customWidth="1"/>
  </cols>
  <sheetData>
    <row r="1" spans="1:5" x14ac:dyDescent="0.25">
      <c r="B1"/>
      <c r="C1"/>
      <c r="E1"/>
    </row>
    <row r="2" spans="1:5" x14ac:dyDescent="0.25">
      <c r="B2"/>
      <c r="C2"/>
      <c r="E2"/>
    </row>
    <row r="3" spans="1:5" ht="35.25" customHeight="1" x14ac:dyDescent="0.25">
      <c r="A3" s="9" t="s">
        <v>7</v>
      </c>
      <c r="B3" s="12" t="s">
        <v>10</v>
      </c>
      <c r="C3" s="12" t="s">
        <v>11</v>
      </c>
      <c r="D3" s="12" t="s">
        <v>12</v>
      </c>
      <c r="E3" s="12" t="s">
        <v>9</v>
      </c>
    </row>
    <row r="4" spans="1:5" x14ac:dyDescent="0.25">
      <c r="A4" s="10" t="s">
        <v>23</v>
      </c>
      <c r="B4" s="8">
        <v>111.717000028</v>
      </c>
      <c r="C4" s="8">
        <v>1114.8052</v>
      </c>
      <c r="D4" s="11">
        <v>1067</v>
      </c>
      <c r="E4" s="13">
        <v>4.4803373945641996E-2</v>
      </c>
    </row>
    <row r="5" spans="1:5" x14ac:dyDescent="0.25">
      <c r="A5" s="10" t="s">
        <v>22</v>
      </c>
      <c r="B5" s="8">
        <v>136.4436</v>
      </c>
      <c r="C5" s="8">
        <v>838.68579999999997</v>
      </c>
      <c r="D5" s="11">
        <v>815</v>
      </c>
      <c r="E5" s="13">
        <v>2.9062331288343578E-2</v>
      </c>
    </row>
    <row r="6" spans="1:5" x14ac:dyDescent="0.25">
      <c r="A6" s="10" t="s">
        <v>14</v>
      </c>
      <c r="B6" s="8">
        <v>4.2184000014</v>
      </c>
      <c r="C6" s="8">
        <v>375.28199999999998</v>
      </c>
      <c r="D6" s="11">
        <v>375</v>
      </c>
      <c r="E6" s="13">
        <v>7.5199999999995268E-4</v>
      </c>
    </row>
    <row r="7" spans="1:5" x14ac:dyDescent="0.25">
      <c r="A7" s="10" t="s">
        <v>15</v>
      </c>
      <c r="B7" s="8">
        <v>4.5431999208000002</v>
      </c>
      <c r="C7" s="8">
        <v>568.56399999999996</v>
      </c>
      <c r="D7" s="11">
        <v>569</v>
      </c>
      <c r="E7" s="13">
        <v>0</v>
      </c>
    </row>
    <row r="8" spans="1:5" x14ac:dyDescent="0.25">
      <c r="A8" s="10" t="s">
        <v>18</v>
      </c>
      <c r="B8" s="8">
        <v>7.8717999935999998</v>
      </c>
      <c r="C8" s="8">
        <v>538.1952</v>
      </c>
      <c r="D8" s="11">
        <v>534</v>
      </c>
      <c r="E8" s="13">
        <v>7.8561797752808565E-3</v>
      </c>
    </row>
    <row r="9" spans="1:5" x14ac:dyDescent="0.25">
      <c r="A9" s="10" t="s">
        <v>16</v>
      </c>
      <c r="B9" s="8">
        <v>11.109799956</v>
      </c>
      <c r="C9" s="8">
        <v>837.67200000000014</v>
      </c>
      <c r="D9" s="11">
        <v>835</v>
      </c>
      <c r="E9" s="13">
        <v>3.2000000000000305E-3</v>
      </c>
    </row>
    <row r="10" spans="1:5" x14ac:dyDescent="0.25">
      <c r="A10" s="10" t="s">
        <v>17</v>
      </c>
      <c r="B10" s="8">
        <v>21.637799980000004</v>
      </c>
      <c r="C10" s="8">
        <v>527.67340000000002</v>
      </c>
      <c r="D10" s="11">
        <v>521</v>
      </c>
      <c r="E10" s="13">
        <v>1.2808829174664093E-2</v>
      </c>
    </row>
    <row r="11" spans="1:5" x14ac:dyDescent="0.25">
      <c r="A11" s="20" t="s">
        <v>20</v>
      </c>
      <c r="B11" s="21">
        <v>49.277399921999994</v>
      </c>
      <c r="C11" s="21">
        <v>866.07280000000014</v>
      </c>
      <c r="D11" s="22">
        <v>830</v>
      </c>
      <c r="E11" s="23">
        <v>4.3461204819277115E-2</v>
      </c>
    </row>
    <row r="12" spans="1:5" x14ac:dyDescent="0.25">
      <c r="A12" s="20" t="s">
        <v>21</v>
      </c>
      <c r="B12" s="21">
        <v>44.418200063999997</v>
      </c>
      <c r="C12" s="21">
        <v>1057.627</v>
      </c>
      <c r="D12" s="22">
        <v>1021</v>
      </c>
      <c r="E12" s="23">
        <v>3.5873653281096964E-2</v>
      </c>
    </row>
    <row r="13" spans="1:5" x14ac:dyDescent="0.25">
      <c r="A13" s="10" t="s">
        <v>24</v>
      </c>
      <c r="B13" s="8">
        <v>63.330800057427496</v>
      </c>
      <c r="C13" s="8">
        <v>696.7998</v>
      </c>
      <c r="D13" s="11">
        <v>682.2</v>
      </c>
      <c r="E13" s="13">
        <v>2.1402634573191422E-2</v>
      </c>
    </row>
    <row r="14" spans="1:5" x14ac:dyDescent="0.25">
      <c r="A14" s="10" t="s">
        <v>19</v>
      </c>
      <c r="B14" s="8">
        <v>59.474000074000003</v>
      </c>
      <c r="C14" s="8">
        <v>748.33259999999996</v>
      </c>
      <c r="D14" s="11">
        <v>735</v>
      </c>
      <c r="E14" s="13">
        <v>1.8139591836734727E-2</v>
      </c>
    </row>
    <row r="15" spans="1:5" x14ac:dyDescent="0.25">
      <c r="A15" s="10" t="s">
        <v>13</v>
      </c>
      <c r="D15" s="11"/>
      <c r="E15" s="13"/>
    </row>
    <row r="16" spans="1:5" x14ac:dyDescent="0.25">
      <c r="A16" s="10" t="s">
        <v>8</v>
      </c>
      <c r="B16" s="8">
        <v>46.731090908838866</v>
      </c>
      <c r="C16" s="8">
        <v>742.70089090909062</v>
      </c>
      <c r="D16" s="11">
        <v>725.83636363636367</v>
      </c>
      <c r="E16" s="13">
        <v>1.9759981699475522E-2</v>
      </c>
    </row>
    <row r="17" spans="2:5" x14ac:dyDescent="0.25">
      <c r="B17"/>
      <c r="C17"/>
      <c r="E17"/>
    </row>
    <row r="18" spans="2:5" x14ac:dyDescent="0.25">
      <c r="B18"/>
      <c r="C18"/>
      <c r="E18"/>
    </row>
    <row r="19" spans="2:5" x14ac:dyDescent="0.25">
      <c r="B19"/>
      <c r="C19"/>
      <c r="E19"/>
    </row>
    <row r="20" spans="2:5" x14ac:dyDescent="0.25">
      <c r="B20"/>
      <c r="C20"/>
      <c r="E20"/>
    </row>
    <row r="21" spans="2:5" x14ac:dyDescent="0.25">
      <c r="B21"/>
      <c r="C21"/>
      <c r="E21"/>
    </row>
    <row r="22" spans="2:5" x14ac:dyDescent="0.25">
      <c r="B22"/>
      <c r="C22"/>
      <c r="E22"/>
    </row>
    <row r="23" spans="2:5" x14ac:dyDescent="0.25">
      <c r="B23"/>
      <c r="C23"/>
      <c r="E23"/>
    </row>
    <row r="24" spans="2:5" x14ac:dyDescent="0.25">
      <c r="B24"/>
      <c r="C24"/>
      <c r="E24"/>
    </row>
    <row r="25" spans="2:5" x14ac:dyDescent="0.25">
      <c r="B25"/>
      <c r="C25"/>
      <c r="E25"/>
    </row>
    <row r="26" spans="2:5" x14ac:dyDescent="0.25">
      <c r="B26"/>
      <c r="C26"/>
      <c r="E26"/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1000</vt:lpstr>
      <vt:lpstr>D_1000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Acer</cp:lastModifiedBy>
  <dcterms:created xsi:type="dcterms:W3CDTF">2018-05-22T02:41:32Z</dcterms:created>
  <dcterms:modified xsi:type="dcterms:W3CDTF">2021-02-06T19:49:58Z</dcterms:modified>
</cp:coreProperties>
</file>