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MESTRADO_PUC_RIO\TESIS\CVRP\Resultados\"/>
    </mc:Choice>
  </mc:AlternateContent>
  <bookViews>
    <workbookView xWindow="375" yWindow="465" windowWidth="28035" windowHeight="17040" activeTab="1"/>
  </bookViews>
  <sheets>
    <sheet name="1000" sheetId="4" r:id="rId1"/>
    <sheet name="D_1000" sheetId="5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4" l="1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3" i="4"/>
  <c r="G4" i="4"/>
  <c r="G5" i="4"/>
  <c r="G6" i="4"/>
  <c r="G7" i="4"/>
  <c r="G8" i="4"/>
  <c r="G9" i="4"/>
  <c r="G10" i="4"/>
  <c r="G11" i="4"/>
  <c r="G12" i="4"/>
  <c r="G2" i="4"/>
  <c r="G26" i="4"/>
  <c r="G25" i="4"/>
  <c r="G24" i="4"/>
  <c r="G23" i="4"/>
  <c r="G22" i="4"/>
  <c r="G21" i="4"/>
  <c r="G20" i="4"/>
  <c r="G19" i="4"/>
  <c r="G18" i="4"/>
  <c r="G17" i="4"/>
  <c r="G29" i="4" l="1"/>
  <c r="G30" i="4"/>
  <c r="G31" i="4"/>
  <c r="G28" i="4"/>
  <c r="G16" i="4"/>
  <c r="G13" i="4"/>
  <c r="G14" i="4"/>
  <c r="G15" i="4"/>
  <c r="G27" i="4"/>
</calcChain>
</file>

<file path=xl/sharedStrings.xml><?xml version="1.0" encoding="utf-8"?>
<sst xmlns="http://schemas.openxmlformats.org/spreadsheetml/2006/main" count="146" uniqueCount="36">
  <si>
    <t>Nome</t>
  </si>
  <si>
    <t>ILS</t>
  </si>
  <si>
    <t># Rotas</t>
  </si>
  <si>
    <t>Time</t>
  </si>
  <si>
    <t>Seed</t>
  </si>
  <si>
    <t>Opt</t>
  </si>
  <si>
    <t>GAP</t>
  </si>
  <si>
    <t>Etiquetas de fila</t>
  </si>
  <si>
    <t>Total general</t>
  </si>
  <si>
    <t>Promedio de GAP</t>
  </si>
  <si>
    <t>Promedio de Time</t>
  </si>
  <si>
    <t>Promedio de ILS</t>
  </si>
  <si>
    <t>Promedio de Opt</t>
  </si>
  <si>
    <t>(en blanco)</t>
  </si>
  <si>
    <t>P\P-n22-k2.vrp</t>
  </si>
  <si>
    <t>P\P-n16-k8.vrp</t>
  </si>
  <si>
    <t>P\P-n19-k2.vrp</t>
  </si>
  <si>
    <t>P\P-n20-k2.vrp</t>
  </si>
  <si>
    <t>P\P-n21-k2.vrp</t>
  </si>
  <si>
    <t>P\P-n45-k5.vrp</t>
  </si>
  <si>
    <t>P\P-n50-k8.vrp</t>
  </si>
  <si>
    <t>P\P-n22-k8.vrp</t>
  </si>
  <si>
    <t>P\P-n23-k8.vrp</t>
  </si>
  <si>
    <t>P\P-n40-k5.vrp</t>
  </si>
  <si>
    <t>P\P-n55-k15.vrp</t>
  </si>
  <si>
    <t>P\P-n50-k10.vrp</t>
  </si>
  <si>
    <t>P\P-n51-k10.vrp</t>
  </si>
  <si>
    <t>P\P-n55-k7.vrp</t>
  </si>
  <si>
    <t>P\P-n55-k10.vrp</t>
  </si>
  <si>
    <t>P\P-n76-k4.vrp</t>
  </si>
  <si>
    <t>P\P-n60-k10.vrp</t>
  </si>
  <si>
    <t>P\P-n60-k15.vrp</t>
  </si>
  <si>
    <t>P\P-n65-k10.vrp</t>
  </si>
  <si>
    <t>P\P-n70-k10.vrp</t>
  </si>
  <si>
    <t>P\P-n101-k4.vrp</t>
  </si>
  <si>
    <t>P\P-n76-k5.vrp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</si>
</sst>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2" fontId="0" fillId="0" borderId="0" xfId="0" applyNumberFormat="1" applyBorder="1"/>
    <xf numFmtId="0" fontId="0" fillId="0" borderId="0" xfId="0" applyBorder="1"/>
    <xf numFmtId="0" fontId="3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64">
    <dxf>
      <numFmt numFmtId="174" formatCode="0.0000000000"/>
    </dxf>
    <dxf>
      <numFmt numFmtId="173" formatCode="0.000000000"/>
    </dxf>
    <dxf>
      <numFmt numFmtId="172" formatCode="0.00000000"/>
    </dxf>
    <dxf>
      <numFmt numFmtId="171" formatCode="0.0000000"/>
    </dxf>
    <dxf>
      <numFmt numFmtId="170" formatCode="0.000000"/>
    </dxf>
    <dxf>
      <numFmt numFmtId="169" formatCode="0.00000"/>
    </dxf>
    <dxf>
      <numFmt numFmtId="168" formatCode="0.0000"/>
    </dxf>
    <dxf>
      <numFmt numFmtId="167" formatCode="0.000"/>
    </dxf>
    <dxf>
      <numFmt numFmtId="2" formatCode="0.00"/>
    </dxf>
    <dxf>
      <numFmt numFmtId="2" formatCode="0.0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165" formatCode="0.0%"/>
    </dxf>
    <dxf>
      <numFmt numFmtId="14" formatCode="0.00%"/>
    </dxf>
    <dxf>
      <numFmt numFmtId="164" formatCode="0.000%"/>
    </dxf>
    <dxf>
      <alignment wrapText="1" readingOrder="0"/>
    </dxf>
    <dxf>
      <alignment horizontal="center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center" readingOrder="0"/>
    </dxf>
    <dxf>
      <alignment wrapText="1" readingOrder="0"/>
    </dxf>
    <dxf>
      <numFmt numFmtId="164" formatCode="0.000%"/>
    </dxf>
    <dxf>
      <numFmt numFmtId="14" formatCode="0.00%"/>
    </dxf>
    <dxf>
      <numFmt numFmtId="165" formatCode="0.0%"/>
    </dxf>
    <dxf>
      <numFmt numFmtId="2" formatCode="0.0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71" formatCode="0.0000000"/>
    </dxf>
    <dxf>
      <numFmt numFmtId="172" formatCode="0.00000000"/>
    </dxf>
    <dxf>
      <numFmt numFmtId="173" formatCode="0.000000000"/>
    </dxf>
    <dxf>
      <numFmt numFmtId="17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233.82631365741" createdVersion="6" refreshedVersion="6" minRefreshableVersion="3" recordCount="111">
  <cacheSource type="worksheet">
    <worksheetSource ref="A1:G1048576" sheet="1000"/>
  </cacheSource>
  <cacheFields count="7">
    <cacheField name="Nome" numFmtId="0">
      <sharedItems containsBlank="1" count="47">
        <s v="P\P-n101-k4.vrp"/>
        <s v="P\P-n16-k8.vrp"/>
        <s v="P\P-n19-k2.vrp"/>
        <s v="P\P-n20-k2.vrp"/>
        <s v="P\P-n21-k2.vrp"/>
        <s v="P\P-n22-k2.vrp"/>
        <s v="P\P-n22-k8.vrp"/>
        <s v="P\P-n23-k8.vrp"/>
        <s v="P\P-n40-k5.vrp"/>
        <s v="P\P-n45-k5.vrp"/>
        <s v="P\P-n50-k10.vrp"/>
        <s v="P\P-n50-k8.vrp"/>
        <s v="P\P-n51-k10.vrp"/>
        <s v="P\P-n55-k10.vrp"/>
        <s v="P\P-n55-k15.vrp"/>
        <s v="P\P-n55-k7.vrp"/>
        <s v="P\P-n60-k10.vrp"/>
        <s v="P\P-n60-k15.vrp"/>
        <s v="P\P-n65-k10.vrp"/>
        <s v="P\P-n70-k10.vrp"/>
        <s v="P\P-n76-k4.vrp"/>
        <s v="P\P-n76-k5.vrp"/>
        <m/>
        <s v="A\A-n69-k9.vrp" u="1"/>
        <s v="A\A-n32-k5.vrp" u="1"/>
        <s v="A\A-n33-k5.vrp" u="1"/>
        <s v="A\A-n34-k5.vrp" u="1"/>
        <s v="A\A-n33-k6.vrp" u="1"/>
        <s v="A\A-n36-k5.vrp" u="1"/>
        <s v="A\A-n44-k6.vrp" u="1"/>
        <s v="A\A-n37-k5.vrp" u="1"/>
        <s v="A\A-n45-k6.vrp" u="1"/>
        <s v="A\A-n53-k7.vrp" u="1"/>
        <s v="A\A-n38-k5.vrp" u="1"/>
        <s v="F\F-n72-k4.vrp" u="1"/>
        <s v="A\A-n60-k9.vrp" u="1"/>
        <s v="A\A-n37-k6.vrp" u="1"/>
        <s v="A\A-n54-k7.vrp" u="1"/>
        <s v="A\A-n45-k7.vrp" u="1"/>
        <s v="F\F-n45-k4.vrp" u="1"/>
        <s v="A\A-n39-k5.vrp" u="1"/>
        <s v="A\A-n46-k7.vrp" u="1"/>
        <s v="A\A-n39-k6.vrp" u="1"/>
        <s v="F\F-n135-k7.vrp" u="1"/>
        <s v="A\A-n48-k7.vrp" u="1"/>
        <s v="A\A-n55-k9.vrp" u="1"/>
        <s v="A\A-n80-k10.vrp" u="1"/>
      </sharedItems>
    </cacheField>
    <cacheField name="ILS" numFmtId="0">
      <sharedItems containsString="0" containsBlank="1" containsNumber="1" minValue="212.65700000000001" maxValue="983.476"/>
    </cacheField>
    <cacheField name="# Rotas" numFmtId="0">
      <sharedItems containsString="0" containsBlank="1" containsNumber="1" containsInteger="1" minValue="2" maxValue="16"/>
    </cacheField>
    <cacheField name="Time" numFmtId="0">
      <sharedItems containsString="0" containsBlank="1" containsNumber="1" minValue="2.7850000860000002" maxValue="173.24300003051758"/>
    </cacheField>
    <cacheField name="Seed" numFmtId="0">
      <sharedItems containsString="0" containsBlank="1" containsNumber="1" containsInteger="1" minValue="110124" maxValue="790137"/>
    </cacheField>
    <cacheField name="Opt" numFmtId="0">
      <sharedItems containsString="0" containsBlank="1" containsNumber="1" containsInteger="1" minValue="211" maxValue="989"/>
    </cacheField>
    <cacheField name="GAP" numFmtId="0">
      <sharedItems containsString="0" containsBlank="1" containsNumber="1" minValue="0" maxValue="4.850421585160208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x v="0"/>
    <n v="704.71400000000006"/>
    <n v="4"/>
    <n v="165.0310001373291"/>
    <n v="291114"/>
    <n v="681"/>
    <n v="3.4822320117474381E-2"/>
  </r>
  <r>
    <x v="0"/>
    <n v="703.00800000000004"/>
    <n v="4"/>
    <n v="168.33300018310547"/>
    <n v="790137"/>
    <n v="681"/>
    <n v="3.2317180616740146E-2"/>
  </r>
  <r>
    <x v="0"/>
    <n v="705.35799999999995"/>
    <n v="4"/>
    <n v="163.74399995803833"/>
    <n v="548579"/>
    <n v="681"/>
    <n v="3.5767988252569674E-2"/>
  </r>
  <r>
    <x v="0"/>
    <n v="702.07"/>
    <n v="4"/>
    <n v="145.36500000953674"/>
    <n v="110124"/>
    <n v="681"/>
    <n v="3.0939794419970704E-2"/>
  </r>
  <r>
    <x v="0"/>
    <n v="711.81399999999996"/>
    <n v="4"/>
    <n v="173.24300003051758"/>
    <n v="240803"/>
    <n v="681"/>
    <n v="4.5248164464023445E-2"/>
  </r>
  <r>
    <x v="1"/>
    <n v="451.33800000000002"/>
    <n v="8"/>
    <n v="3.289999962"/>
    <n v="291114"/>
    <n v="450"/>
    <n v="2.9733333333333829E-3"/>
  </r>
  <r>
    <x v="1"/>
    <n v="451.33800000000002"/>
    <n v="8"/>
    <n v="3.0639998909999999"/>
    <n v="790137"/>
    <n v="450"/>
    <n v="2.9733333333333829E-3"/>
  </r>
  <r>
    <x v="1"/>
    <n v="451.33800000000002"/>
    <n v="8"/>
    <n v="3.2079999450000001"/>
    <n v="548579"/>
    <n v="450"/>
    <n v="2.9733333333333829E-3"/>
  </r>
  <r>
    <x v="1"/>
    <n v="451.33800000000002"/>
    <n v="8"/>
    <n v="3.6499998570000001"/>
    <n v="110124"/>
    <n v="450"/>
    <n v="2.9733333333333829E-3"/>
  </r>
  <r>
    <x v="1"/>
    <n v="451.33800000000002"/>
    <n v="8"/>
    <n v="3.1579999920000001"/>
    <n v="240803"/>
    <n v="450"/>
    <n v="2.9733333333333829E-3"/>
  </r>
  <r>
    <x v="2"/>
    <n v="212.65700000000001"/>
    <n v="2"/>
    <n v="3.3450000289999999"/>
    <n v="291114"/>
    <n v="212"/>
    <n v="3.0990566037736355E-3"/>
  </r>
  <r>
    <x v="2"/>
    <n v="212.65700000000001"/>
    <n v="2"/>
    <n v="4.5520000459999999"/>
    <n v="790137"/>
    <n v="212"/>
    <n v="3.0990566037736355E-3"/>
  </r>
  <r>
    <x v="2"/>
    <n v="212.65700000000001"/>
    <n v="2"/>
    <n v="4.3010001180000001"/>
    <n v="548579"/>
    <n v="212"/>
    <n v="3.0990566037736355E-3"/>
  </r>
  <r>
    <x v="2"/>
    <n v="212.65700000000001"/>
    <n v="2"/>
    <n v="2.8949999809999998"/>
    <n v="110124"/>
    <n v="212"/>
    <n v="3.0990566037736355E-3"/>
  </r>
  <r>
    <x v="2"/>
    <n v="212.65700000000001"/>
    <n v="2"/>
    <n v="2.7850000860000002"/>
    <n v="240803"/>
    <n v="212"/>
    <n v="3.0990566037736355E-3"/>
  </r>
  <r>
    <x v="3"/>
    <n v="217.41499999999999"/>
    <n v="2"/>
    <n v="2.9160001279999999"/>
    <n v="291114"/>
    <n v="216"/>
    <n v="6.5509259259258889E-3"/>
  </r>
  <r>
    <x v="3"/>
    <n v="217.41499999999999"/>
    <n v="2"/>
    <n v="3.2740001680000002"/>
    <n v="790137"/>
    <n v="216"/>
    <n v="6.5509259259258889E-3"/>
  </r>
  <r>
    <x v="3"/>
    <n v="217.41499999999999"/>
    <n v="2"/>
    <n v="3.2279999259999999"/>
    <n v="548579"/>
    <n v="216"/>
    <n v="6.5509259259258889E-3"/>
  </r>
  <r>
    <x v="3"/>
    <n v="217.41499999999999"/>
    <n v="2"/>
    <n v="2.845999956"/>
    <n v="110124"/>
    <n v="216"/>
    <n v="6.5509259259258889E-3"/>
  </r>
  <r>
    <x v="3"/>
    <n v="217.41499999999999"/>
    <n v="2"/>
    <n v="3.1600000860000002"/>
    <n v="240803"/>
    <n v="216"/>
    <n v="6.5509259259258889E-3"/>
  </r>
  <r>
    <x v="4"/>
    <n v="212.71100000000001"/>
    <n v="2"/>
    <n v="3.5740001201629639"/>
    <n v="291114"/>
    <n v="211"/>
    <n v="8.1090047393365533E-3"/>
  </r>
  <r>
    <x v="4"/>
    <n v="212.71100000000001"/>
    <n v="2"/>
    <n v="3.4259998798370361"/>
    <n v="790137"/>
    <n v="211"/>
    <n v="8.1090047393365533E-3"/>
  </r>
  <r>
    <x v="4"/>
    <n v="212.71100000000001"/>
    <n v="2"/>
    <n v="3.2330000400543213"/>
    <n v="548579"/>
    <n v="211"/>
    <n v="8.1090047393365533E-3"/>
  </r>
  <r>
    <x v="4"/>
    <n v="212.71100000000001"/>
    <n v="2"/>
    <n v="3.4130001068115234"/>
    <n v="110124"/>
    <n v="211"/>
    <n v="8.1090047393365533E-3"/>
  </r>
  <r>
    <x v="4"/>
    <n v="212.71100000000001"/>
    <n v="2"/>
    <n v="3.5809998512268066"/>
    <n v="240803"/>
    <n v="211"/>
    <n v="8.1090047393365533E-3"/>
  </r>
  <r>
    <x v="5"/>
    <n v="217.852"/>
    <n v="2"/>
    <n v="3.4739999770000001"/>
    <n v="291114"/>
    <n v="216"/>
    <n v="8.5740740740740916E-3"/>
  </r>
  <r>
    <x v="5"/>
    <n v="217.852"/>
    <n v="2"/>
    <n v="3.5629999639999999"/>
    <n v="790137"/>
    <n v="216"/>
    <n v="8.5740740740740916E-3"/>
  </r>
  <r>
    <x v="5"/>
    <n v="217.852"/>
    <n v="2"/>
    <n v="3.470999956"/>
    <n v="548579"/>
    <n v="216"/>
    <n v="8.5740740740740916E-3"/>
  </r>
  <r>
    <x v="5"/>
    <n v="217.852"/>
    <n v="2"/>
    <n v="3.6319999690000002"/>
    <n v="110124"/>
    <n v="216"/>
    <n v="8.5740740740740916E-3"/>
  </r>
  <r>
    <x v="5"/>
    <n v="217.852"/>
    <n v="2"/>
    <n v="3.4650001530000001"/>
    <n v="240803"/>
    <n v="216"/>
    <n v="8.5740740740740916E-3"/>
  </r>
  <r>
    <x v="6"/>
    <n v="600.82600000000002"/>
    <n v="8"/>
    <n v="3.6100001339999999"/>
    <n v="291114"/>
    <n v="603"/>
    <n v="0"/>
  </r>
  <r>
    <x v="6"/>
    <n v="588.79399999999998"/>
    <n v="9"/>
    <n v="3.5499999519999998"/>
    <n v="790137"/>
    <n v="603"/>
    <n v="0"/>
  </r>
  <r>
    <x v="6"/>
    <n v="600.82600000000002"/>
    <n v="8"/>
    <n v="3.5320000650000001"/>
    <n v="548579"/>
    <n v="603"/>
    <n v="0"/>
  </r>
  <r>
    <x v="6"/>
    <n v="600.82600000000002"/>
    <n v="8"/>
    <n v="4.1719999310000002"/>
    <n v="110124"/>
    <n v="603"/>
    <n v="0"/>
  </r>
  <r>
    <x v="6"/>
    <n v="600.82600000000002"/>
    <n v="8"/>
    <n v="4.1510000229999999"/>
    <n v="240803"/>
    <n v="603"/>
    <n v="0"/>
  </r>
  <r>
    <x v="7"/>
    <n v="531.173"/>
    <n v="8"/>
    <n v="3.3550000190000002"/>
    <n v="291114"/>
    <n v="529"/>
    <n v="4.1077504725897957E-3"/>
  </r>
  <r>
    <x v="7"/>
    <n v="531.173"/>
    <n v="8"/>
    <n v="3.4319999220000001"/>
    <n v="790137"/>
    <n v="529"/>
    <n v="4.1077504725897957E-3"/>
  </r>
  <r>
    <x v="7"/>
    <n v="531.173"/>
    <n v="8"/>
    <n v="3.994000196"/>
    <n v="548579"/>
    <n v="529"/>
    <n v="4.1077504725897957E-3"/>
  </r>
  <r>
    <x v="7"/>
    <n v="531.173"/>
    <n v="8"/>
    <n v="3.4230000970000001"/>
    <n v="110124"/>
    <n v="529"/>
    <n v="4.1077504725897957E-3"/>
  </r>
  <r>
    <x v="7"/>
    <n v="531.173"/>
    <n v="8"/>
    <n v="3.7910001279999999"/>
    <n v="240803"/>
    <n v="529"/>
    <n v="4.1077504725897957E-3"/>
  </r>
  <r>
    <x v="8"/>
    <n v="461.72699999999998"/>
    <n v="5"/>
    <n v="14.440000059999999"/>
    <n v="291114"/>
    <n v="458"/>
    <n v="8.1375545851527856E-3"/>
  </r>
  <r>
    <x v="8"/>
    <n v="461.72699999999998"/>
    <n v="5"/>
    <n v="14.53500009"/>
    <n v="790137"/>
    <n v="458"/>
    <n v="8.1375545851527856E-3"/>
  </r>
  <r>
    <x v="8"/>
    <n v="461.72699999999998"/>
    <n v="5"/>
    <n v="13.67199993"/>
    <n v="548579"/>
    <n v="458"/>
    <n v="8.1375545851527856E-3"/>
  </r>
  <r>
    <x v="8"/>
    <n v="461.72699999999998"/>
    <n v="5"/>
    <n v="14.295000079999999"/>
    <n v="110124"/>
    <n v="458"/>
    <n v="8.1375545851527856E-3"/>
  </r>
  <r>
    <x v="8"/>
    <n v="461.72699999999998"/>
    <n v="5"/>
    <n v="14.2900002"/>
    <n v="240803"/>
    <n v="458"/>
    <n v="8.1375545851527856E-3"/>
  </r>
  <r>
    <x v="9"/>
    <n v="512.79200000000003"/>
    <n v="5"/>
    <n v="18.15600014"/>
    <n v="291114"/>
    <n v="510"/>
    <n v="5.4745098039216279E-3"/>
  </r>
  <r>
    <x v="9"/>
    <n v="512.79200000000003"/>
    <n v="5"/>
    <n v="17.937999959999999"/>
    <n v="790137"/>
    <n v="510"/>
    <n v="5.4745098039216279E-3"/>
  </r>
  <r>
    <x v="9"/>
    <n v="512.79200000000003"/>
    <n v="5"/>
    <n v="16.636000159999998"/>
    <n v="548579"/>
    <n v="510"/>
    <n v="5.4745098039216279E-3"/>
  </r>
  <r>
    <x v="9"/>
    <n v="512.79200000000003"/>
    <n v="5"/>
    <n v="16.72900009"/>
    <n v="110124"/>
    <n v="510"/>
    <n v="5.4745098039216279E-3"/>
  </r>
  <r>
    <x v="9"/>
    <n v="512.79200000000003"/>
    <n v="5"/>
    <n v="18.174000020000001"/>
    <n v="240803"/>
    <n v="510"/>
    <n v="5.4745098039216279E-3"/>
  </r>
  <r>
    <x v="10"/>
    <n v="703.72199999999998"/>
    <n v="10"/>
    <n v="20.884999990000001"/>
    <n v="291114"/>
    <n v="696"/>
    <n v="1.1094827586206868E-2"/>
  </r>
  <r>
    <x v="10"/>
    <n v="713.25199999999995"/>
    <n v="10"/>
    <n v="19.773"/>
    <n v="790137"/>
    <n v="696"/>
    <n v="2.4787356321839014E-2"/>
  </r>
  <r>
    <x v="10"/>
    <n v="703.03700000000003"/>
    <n v="10"/>
    <n v="19.892999889999999"/>
    <n v="548579"/>
    <n v="696"/>
    <n v="1.0110632183908095E-2"/>
  </r>
  <r>
    <x v="10"/>
    <n v="700.65599999999995"/>
    <n v="10"/>
    <n v="19.082999940000001"/>
    <n v="110124"/>
    <n v="696"/>
    <n v="6.6896551724137197E-3"/>
  </r>
  <r>
    <x v="10"/>
    <n v="704.60900000000004"/>
    <n v="10"/>
    <n v="21.605000019999999"/>
    <n v="240803"/>
    <n v="696"/>
    <n v="1.2369252873563273E-2"/>
  </r>
  <r>
    <x v="11"/>
    <n v="637.12300000000005"/>
    <n v="9"/>
    <n v="15.42799997"/>
    <n v="291114"/>
    <n v="631"/>
    <n v="9.7036450079240055E-3"/>
  </r>
  <r>
    <x v="11"/>
    <n v="633.05200000000002"/>
    <n v="9"/>
    <n v="17.624000070000001"/>
    <n v="790137"/>
    <n v="631"/>
    <n v="3.2519809825673866E-3"/>
  </r>
  <r>
    <x v="11"/>
    <n v="636.65300000000002"/>
    <n v="9"/>
    <n v="19.99199986"/>
    <n v="548579"/>
    <n v="631"/>
    <n v="8.9587955625990805E-3"/>
  </r>
  <r>
    <x v="11"/>
    <n v="636.78099999999995"/>
    <n v="9"/>
    <n v="15.64199996"/>
    <n v="110124"/>
    <n v="631"/>
    <n v="9.1616481774959568E-3"/>
  </r>
  <r>
    <x v="11"/>
    <n v="639.36199999999997"/>
    <n v="9"/>
    <n v="20.53100014"/>
    <n v="240803"/>
    <n v="631"/>
    <n v="1.32519809825673E-2"/>
  </r>
  <r>
    <x v="12"/>
    <n v="756.38599999999997"/>
    <n v="10"/>
    <n v="20.523999929999999"/>
    <n v="291114"/>
    <n v="741"/>
    <n v="2.0763832658569455E-2"/>
  </r>
  <r>
    <x v="12"/>
    <n v="744.91600000000005"/>
    <n v="10"/>
    <n v="17.41000009"/>
    <n v="790137"/>
    <n v="741"/>
    <n v="5.2847503373819891E-3"/>
  </r>
  <r>
    <x v="12"/>
    <n v="755.07"/>
    <n v="10"/>
    <n v="18.565000059999999"/>
    <n v="548579"/>
    <n v="741"/>
    <n v="1.8987854251012213E-2"/>
  </r>
  <r>
    <x v="12"/>
    <n v="757.21600000000001"/>
    <n v="11"/>
    <n v="16.32000017"/>
    <n v="110124"/>
    <n v="741"/>
    <n v="2.1883940620782739E-2"/>
  </r>
  <r>
    <x v="12"/>
    <n v="764.72"/>
    <n v="10"/>
    <n v="20.43300009"/>
    <n v="240803"/>
    <n v="741"/>
    <n v="3.2010796221322572E-2"/>
  </r>
  <r>
    <x v="13"/>
    <n v="703.15800000000002"/>
    <n v="10"/>
    <n v="27.277999879999999"/>
    <n v="291114"/>
    <n v="694"/>
    <n v="1.3195965417867458E-2"/>
  </r>
  <r>
    <x v="13"/>
    <n v="701.31"/>
    <n v="10"/>
    <n v="25.84200001"/>
    <n v="790137"/>
    <n v="694"/>
    <n v="1.0533141210374561E-2"/>
  </r>
  <r>
    <x v="13"/>
    <n v="704.93700000000001"/>
    <n v="10"/>
    <n v="24.138000009999999"/>
    <n v="548579"/>
    <n v="694"/>
    <n v="1.575936599423633E-2"/>
  </r>
  <r>
    <x v="13"/>
    <n v="699.66700000000003"/>
    <n v="10"/>
    <n v="24.29999995"/>
    <n v="110124"/>
    <n v="694"/>
    <n v="8.1657060518732418E-3"/>
  </r>
  <r>
    <x v="13"/>
    <n v="703.30600000000004"/>
    <n v="10"/>
    <n v="27.502000089999999"/>
    <n v="240803"/>
    <n v="694"/>
    <n v="1.3409221902017349E-2"/>
  </r>
  <r>
    <x v="14"/>
    <n v="954.48699999999997"/>
    <n v="16"/>
    <n v="21.437999959999999"/>
    <n v="291114"/>
    <n v="989"/>
    <n v="0"/>
  </r>
  <r>
    <x v="14"/>
    <n v="954.43600000000004"/>
    <n v="16"/>
    <n v="19.90799999"/>
    <n v="790137"/>
    <n v="989"/>
    <n v="0"/>
  </r>
  <r>
    <x v="14"/>
    <n v="952.50300000000004"/>
    <n v="16"/>
    <n v="18.753999950000001"/>
    <n v="548579"/>
    <n v="989"/>
    <n v="0"/>
  </r>
  <r>
    <x v="14"/>
    <n v="954.10199999999998"/>
    <n v="16"/>
    <n v="19.94799995"/>
    <n v="110124"/>
    <n v="989"/>
    <n v="0"/>
  </r>
  <r>
    <x v="14"/>
    <n v="949.32899999999995"/>
    <n v="16"/>
    <n v="22.061000109999998"/>
    <n v="240803"/>
    <n v="989"/>
    <n v="0"/>
  </r>
  <r>
    <x v="15"/>
    <n v="574.90899999999999"/>
    <n v="7"/>
    <n v="29.806999919999999"/>
    <n v="291114"/>
    <n v="568"/>
    <n v="1.2163732394366182E-2"/>
  </r>
  <r>
    <x v="15"/>
    <n v="577.28899999999999"/>
    <n v="7"/>
    <n v="27.937000040000001"/>
    <n v="790137"/>
    <n v="568"/>
    <n v="1.6353873239436597E-2"/>
  </r>
  <r>
    <x v="15"/>
    <n v="577.28899999999999"/>
    <n v="7"/>
    <n v="30.33100009"/>
    <n v="548579"/>
    <n v="568"/>
    <n v="1.6353873239436597E-2"/>
  </r>
  <r>
    <x v="15"/>
    <n v="577.24800000000005"/>
    <n v="7"/>
    <n v="30.451999900000001"/>
    <n v="110124"/>
    <n v="568"/>
    <n v="1.6281690140845153E-2"/>
  </r>
  <r>
    <x v="15"/>
    <n v="579.90599999999995"/>
    <n v="7"/>
    <n v="30.05599999"/>
    <n v="240803"/>
    <n v="568"/>
    <n v="2.0961267605633712E-2"/>
  </r>
  <r>
    <x v="16"/>
    <n v="751.54300000000001"/>
    <n v="10"/>
    <n v="30.884999990000001"/>
    <n v="291114"/>
    <n v="744"/>
    <n v="1.0138440860215063E-2"/>
  </r>
  <r>
    <x v="16"/>
    <n v="755.60299999999995"/>
    <n v="10"/>
    <n v="31.026000020000001"/>
    <n v="790137"/>
    <n v="744"/>
    <n v="1.5595430107526818E-2"/>
  </r>
  <r>
    <x v="16"/>
    <n v="749.81100000000004"/>
    <n v="10"/>
    <n v="27.252000089999999"/>
    <n v="548579"/>
    <n v="744"/>
    <n v="7.8104838709677892E-3"/>
  </r>
  <r>
    <x v="16"/>
    <n v="751.94399999999996"/>
    <n v="10"/>
    <n v="30.541999820000001"/>
    <n v="110124"/>
    <n v="744"/>
    <n v="1.0677419354838655E-2"/>
  </r>
  <r>
    <x v="16"/>
    <n v="755.75199999999995"/>
    <n v="10"/>
    <n v="31.76499987"/>
    <n v="240803"/>
    <n v="744"/>
    <n v="1.5795698924731118E-2"/>
  </r>
  <r>
    <x v="17"/>
    <n v="982.18"/>
    <n v="15"/>
    <n v="29.299000020000001"/>
    <n v="291114"/>
    <n v="968"/>
    <n v="1.4648760330578461E-2"/>
  </r>
  <r>
    <x v="17"/>
    <n v="977.10699999999997"/>
    <n v="15"/>
    <n v="28.884999990000001"/>
    <n v="790137"/>
    <n v="968"/>
    <n v="9.4080578512396387E-3"/>
  </r>
  <r>
    <x v="17"/>
    <n v="982.57"/>
    <n v="15"/>
    <n v="26.457000019999999"/>
    <n v="548579"/>
    <n v="968"/>
    <n v="1.5051652892562035E-2"/>
  </r>
  <r>
    <x v="17"/>
    <n v="983.476"/>
    <n v="15"/>
    <n v="28.13900018"/>
    <n v="110124"/>
    <n v="968"/>
    <n v="1.5987603305785122E-2"/>
  </r>
  <r>
    <x v="17"/>
    <n v="981.78899999999999"/>
    <n v="15"/>
    <n v="28.261999849999999"/>
    <n v="240803"/>
    <n v="968"/>
    <n v="1.4244834710743788E-2"/>
  </r>
  <r>
    <x v="18"/>
    <n v="800.423"/>
    <n v="10"/>
    <n v="36.92499995"/>
    <n v="291114"/>
    <n v="792"/>
    <n v="1.0635101010101013E-2"/>
  </r>
  <r>
    <x v="18"/>
    <n v="804.04499999999996"/>
    <n v="10"/>
    <n v="35.172999859999997"/>
    <n v="790137"/>
    <n v="792"/>
    <n v="1.5208333333333282E-2"/>
  </r>
  <r>
    <x v="18"/>
    <n v="802.67"/>
    <n v="10"/>
    <n v="35.573999880000002"/>
    <n v="548579"/>
    <n v="792"/>
    <n v="1.347222222222217E-2"/>
  </r>
  <r>
    <x v="18"/>
    <n v="800.423"/>
    <n v="10"/>
    <n v="36.960999970000003"/>
    <n v="110124"/>
    <n v="792"/>
    <n v="1.0635101010101013E-2"/>
  </r>
  <r>
    <x v="18"/>
    <n v="800.16300000000001"/>
    <n v="10"/>
    <n v="34.389000179999996"/>
    <n v="240803"/>
    <n v="792"/>
    <n v="1.0306818181818195E-2"/>
  </r>
  <r>
    <x v="19"/>
    <n v="848.47699999999998"/>
    <n v="10"/>
    <n v="35.644999980000001"/>
    <n v="291114"/>
    <n v="827"/>
    <n v="2.5969770253929839E-2"/>
  </r>
  <r>
    <x v="19"/>
    <n v="848.12800000000004"/>
    <n v="10"/>
    <n v="38.050999879999999"/>
    <n v="790137"/>
    <n v="827"/>
    <n v="2.5547762998790861E-2"/>
  </r>
  <r>
    <x v="19"/>
    <n v="851.51099999999997"/>
    <n v="10"/>
    <n v="42.273999930000002"/>
    <n v="548579"/>
    <n v="827"/>
    <n v="2.9638452237001171E-2"/>
  </r>
  <r>
    <x v="19"/>
    <n v="856.48199999999997"/>
    <n v="10"/>
    <n v="35.447999950000003"/>
    <n v="110124"/>
    <n v="827"/>
    <n v="3.5649334945586419E-2"/>
  </r>
  <r>
    <x v="19"/>
    <n v="863.22199999999998"/>
    <n v="10"/>
    <n v="38.976000069999998"/>
    <n v="240803"/>
    <n v="827"/>
    <n v="4.3799274486094296E-2"/>
  </r>
  <r>
    <x v="20"/>
    <n v="606.15300000000002"/>
    <n v="4"/>
    <n v="59.088000059999999"/>
    <n v="291114"/>
    <n v="593"/>
    <n v="2.2180438448566646E-2"/>
  </r>
  <r>
    <x v="20"/>
    <n v="610.06799999999998"/>
    <n v="4"/>
    <n v="67.850000140000006"/>
    <n v="790137"/>
    <n v="593"/>
    <n v="2.8782462057335555E-2"/>
  </r>
  <r>
    <x v="20"/>
    <n v="621.76300000000003"/>
    <n v="4"/>
    <n v="55.978000160000001"/>
    <n v="548579"/>
    <n v="593"/>
    <n v="4.8504215851602084E-2"/>
  </r>
  <r>
    <x v="20"/>
    <n v="620.53300000000002"/>
    <n v="4"/>
    <n v="63.743000029999997"/>
    <n v="110124"/>
    <n v="593"/>
    <n v="4.6430016863406434E-2"/>
  </r>
  <r>
    <x v="20"/>
    <n v="616.01700000000005"/>
    <n v="4"/>
    <n v="57.815000060000003"/>
    <n v="240803"/>
    <n v="593"/>
    <n v="3.8814502529511047E-2"/>
  </r>
  <r>
    <x v="21"/>
    <n v="647.83299999999997"/>
    <n v="5"/>
    <n v="63.424000020000001"/>
    <n v="291114"/>
    <n v="627"/>
    <n v="3.3226475279106812E-2"/>
  </r>
  <r>
    <x v="21"/>
    <n v="636.66200000000003"/>
    <n v="5"/>
    <n v="60.874000070000001"/>
    <n v="790137"/>
    <n v="627"/>
    <n v="1.5409888357256834E-2"/>
  </r>
  <r>
    <x v="21"/>
    <n v="642.65700000000004"/>
    <n v="5"/>
    <n v="61.601999999999997"/>
    <n v="548579"/>
    <n v="627"/>
    <n v="2.4971291866028769E-2"/>
  </r>
  <r>
    <x v="21"/>
    <n v="647.84100000000001"/>
    <n v="5"/>
    <n v="65.694999929999994"/>
    <n v="110124"/>
    <n v="627"/>
    <n v="3.3239234449760777E-2"/>
  </r>
  <r>
    <x v="21"/>
    <n v="638.45799999999997"/>
    <n v="5"/>
    <n v="62.5"/>
    <n v="240803"/>
    <n v="627"/>
    <n v="1.8274322169058964E-2"/>
  </r>
  <r>
    <x v="2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3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>
  <location ref="A3:E27" firstHeaderRow="0" firstDataRow="1" firstDataCol="1"/>
  <pivotFields count="7">
    <pivotField axis="axisRow" showAll="0" sortType="ascending">
      <items count="48">
        <item m="1" x="24"/>
        <item m="1" x="25"/>
        <item m="1" x="27"/>
        <item m="1" x="26"/>
        <item m="1" x="28"/>
        <item m="1" x="30"/>
        <item m="1" x="36"/>
        <item m="1" x="33"/>
        <item m="1" x="40"/>
        <item m="1" x="42"/>
        <item m="1" x="29"/>
        <item m="1" x="31"/>
        <item m="1" x="38"/>
        <item m="1" x="41"/>
        <item m="1" x="44"/>
        <item m="1" x="32"/>
        <item m="1" x="37"/>
        <item m="1" x="45"/>
        <item m="1" x="35"/>
        <item m="1" x="23"/>
        <item m="1" x="46"/>
        <item m="1" x="43"/>
        <item m="1" x="39"/>
        <item m="1"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  <pivotField showAll="0"/>
    <pivotField dataField="1" showAll="0"/>
    <pivotField showAll="0"/>
    <pivotField dataField="1" showAll="0"/>
    <pivotField dataField="1" showAll="0"/>
  </pivotFields>
  <rowFields count="1">
    <field x="0"/>
  </rowFields>
  <rowItems count="24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Time" fld="3" subtotal="average" baseField="0" baseItem="0" numFmtId="2"/>
    <dataField name="Promedio de ILS" fld="1" subtotal="average" baseField="0" baseItem="0" numFmtId="2"/>
    <dataField name="Promedio de Opt" fld="5" subtotal="average" baseField="0" baseItem="0"/>
    <dataField name="Promedio de GAP" fld="6" subtotal="average" baseField="0" baseItem="0" numFmtId="164"/>
  </dataFields>
  <formats count="32">
    <format dxfId="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3"/>
          </reference>
          <reference field="0" count="1">
            <x v="11"/>
          </reference>
        </references>
      </pivotArea>
    </format>
    <format dxfId="43">
      <pivotArea collapsedLevelsAreSubtotals="1" fieldPosition="0">
        <references count="1">
          <reference field="0" count="1">
            <x v="11"/>
          </reference>
        </references>
      </pivotArea>
    </format>
    <format dxfId="42">
      <pivotArea dataOnly="0" labelOnly="1" fieldPosition="0">
        <references count="1">
          <reference field="0" count="1">
            <x v="11"/>
          </reference>
        </references>
      </pivotArea>
    </format>
    <format dxfId="41">
      <pivotArea collapsedLevelsAreSubtotals="1" fieldPosition="0">
        <references count="1">
          <reference field="0" count="1">
            <x v="2"/>
          </reference>
        </references>
      </pivotArea>
    </format>
    <format dxfId="40">
      <pivotArea dataOnly="0" labelOnly="1" fieldPosition="0">
        <references count="1">
          <reference field="0" count="1">
            <x v="2"/>
          </reference>
        </references>
      </pivotArea>
    </format>
    <format dxfId="39">
      <pivotArea collapsedLevelsAreSubtotals="1" fieldPosition="0">
        <references count="1">
          <reference field="0" count="1">
            <x v="2"/>
          </reference>
        </references>
      </pivotArea>
    </format>
    <format dxfId="38">
      <pivotArea dataOnly="0" labelOnly="1" fieldPosition="0">
        <references count="1">
          <reference field="0" count="1">
            <x v="2"/>
          </reference>
        </references>
      </pivotArea>
    </format>
    <format dxfId="37">
      <pivotArea collapsedLevelsAreSubtotals="1" fieldPosition="0">
        <references count="1">
          <reference field="0" count="1">
            <x v="2"/>
          </reference>
        </references>
      </pivotArea>
    </format>
    <format dxfId="36">
      <pivotArea dataOnly="0" labelOnly="1" fieldPosition="0">
        <references count="1">
          <reference field="0" count="1">
            <x v="2"/>
          </reference>
        </references>
      </pivotArea>
    </format>
    <format dxfId="35">
      <pivotArea collapsedLevelsAreSubtotals="1" fieldPosition="0">
        <references count="1">
          <reference field="0" count="1">
            <x v="2"/>
          </reference>
        </references>
      </pivotArea>
    </format>
    <format dxfId="34">
      <pivotArea dataOnly="0" labelOnly="1" fieldPosition="0">
        <references count="1">
          <reference field="0" count="1">
            <x v="2"/>
          </reference>
        </references>
      </pivotArea>
    </format>
    <format dxfId="33">
      <pivotArea collapsedLevelsAreSubtotals="1" fieldPosition="0">
        <references count="1">
          <reference field="0" count="1">
            <x v="20"/>
          </reference>
        </references>
      </pivotArea>
    </format>
    <format dxfId="32">
      <pivotArea dataOnly="0" labelOnly="1" fieldPosition="0">
        <references count="1">
          <reference field="0" count="1"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opLeftCell="A3" workbookViewId="0">
      <selection activeCell="F11" sqref="F11"/>
    </sheetView>
  </sheetViews>
  <sheetFormatPr baseColWidth="10" defaultRowHeight="15.75" x14ac:dyDescent="0.25"/>
  <cols>
    <col min="1" max="1" width="17.75" customWidth="1"/>
  </cols>
  <sheetData>
    <row r="1" spans="1:7" x14ac:dyDescent="0.25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7" x14ac:dyDescent="0.25">
      <c r="A2" t="s">
        <v>34</v>
      </c>
      <c r="B2">
        <v>704.71400000000006</v>
      </c>
      <c r="C2">
        <v>4</v>
      </c>
      <c r="D2">
        <v>165.0310001373291</v>
      </c>
      <c r="E2">
        <v>291114</v>
      </c>
      <c r="F2">
        <v>681</v>
      </c>
      <c r="G2" s="1">
        <f>IF((B2-F2)/F2&lt;0,0,(B2-F2)/F2)</f>
        <v>3.4822320117474381E-2</v>
      </c>
    </row>
    <row r="3" spans="1:7" x14ac:dyDescent="0.25">
      <c r="A3" t="s">
        <v>34</v>
      </c>
      <c r="B3">
        <v>703.00800000000004</v>
      </c>
      <c r="C3">
        <v>4</v>
      </c>
      <c r="D3">
        <v>168.33300018310547</v>
      </c>
      <c r="E3">
        <v>790137</v>
      </c>
      <c r="F3">
        <v>681</v>
      </c>
      <c r="G3" s="1">
        <f t="shared" ref="G3:G12" si="0">IF((B3-F3)/F3&lt;0,0,(B3-F3)/F3)</f>
        <v>3.2317180616740146E-2</v>
      </c>
    </row>
    <row r="4" spans="1:7" x14ac:dyDescent="0.25">
      <c r="A4" t="s">
        <v>34</v>
      </c>
      <c r="B4">
        <v>705.35799999999995</v>
      </c>
      <c r="C4">
        <v>4</v>
      </c>
      <c r="D4">
        <v>163.74399995803833</v>
      </c>
      <c r="E4">
        <v>548579</v>
      </c>
      <c r="F4">
        <v>681</v>
      </c>
      <c r="G4" s="1">
        <f t="shared" si="0"/>
        <v>3.5767988252569674E-2</v>
      </c>
    </row>
    <row r="5" spans="1:7" x14ac:dyDescent="0.25">
      <c r="A5" t="s">
        <v>34</v>
      </c>
      <c r="B5">
        <v>702.07</v>
      </c>
      <c r="C5">
        <v>4</v>
      </c>
      <c r="D5">
        <v>145.36500000953674</v>
      </c>
      <c r="E5">
        <v>110124</v>
      </c>
      <c r="F5">
        <v>681</v>
      </c>
      <c r="G5" s="1">
        <f t="shared" si="0"/>
        <v>3.0939794419970704E-2</v>
      </c>
    </row>
    <row r="6" spans="1:7" x14ac:dyDescent="0.25">
      <c r="A6" t="s">
        <v>34</v>
      </c>
      <c r="B6">
        <v>711.81399999999996</v>
      </c>
      <c r="C6">
        <v>4</v>
      </c>
      <c r="D6">
        <v>173.24300003051758</v>
      </c>
      <c r="E6">
        <v>240803</v>
      </c>
      <c r="F6">
        <v>681</v>
      </c>
      <c r="G6" s="1">
        <f t="shared" si="0"/>
        <v>4.5248164464023445E-2</v>
      </c>
    </row>
    <row r="7" spans="1:7" x14ac:dyDescent="0.25">
      <c r="A7" t="s">
        <v>15</v>
      </c>
      <c r="B7" s="7">
        <v>451.33800000000002</v>
      </c>
      <c r="C7">
        <v>8</v>
      </c>
      <c r="D7">
        <v>3.289999962</v>
      </c>
      <c r="E7">
        <v>291114</v>
      </c>
      <c r="F7" s="3">
        <v>450</v>
      </c>
      <c r="G7" s="1">
        <f t="shared" si="0"/>
        <v>2.9733333333333829E-3</v>
      </c>
    </row>
    <row r="8" spans="1:7" x14ac:dyDescent="0.25">
      <c r="A8" t="s">
        <v>15</v>
      </c>
      <c r="B8" s="7">
        <v>451.33800000000002</v>
      </c>
      <c r="C8">
        <v>8</v>
      </c>
      <c r="D8">
        <v>3.0639998909999999</v>
      </c>
      <c r="E8">
        <v>790137</v>
      </c>
      <c r="F8" s="3">
        <v>450</v>
      </c>
      <c r="G8" s="1">
        <f t="shared" si="0"/>
        <v>2.9733333333333829E-3</v>
      </c>
    </row>
    <row r="9" spans="1:7" x14ac:dyDescent="0.25">
      <c r="A9" s="3" t="s">
        <v>15</v>
      </c>
      <c r="B9" s="2">
        <v>451.33800000000002</v>
      </c>
      <c r="C9" s="3">
        <v>8</v>
      </c>
      <c r="D9" s="3">
        <v>3.2079999450000001</v>
      </c>
      <c r="E9" s="3">
        <v>548579</v>
      </c>
      <c r="F9" s="3">
        <v>450</v>
      </c>
      <c r="G9" s="1">
        <f t="shared" si="0"/>
        <v>2.9733333333333829E-3</v>
      </c>
    </row>
    <row r="10" spans="1:7" x14ac:dyDescent="0.25">
      <c r="A10" s="3" t="s">
        <v>15</v>
      </c>
      <c r="B10" s="2">
        <v>451.33800000000002</v>
      </c>
      <c r="C10" s="3">
        <v>8</v>
      </c>
      <c r="D10" s="3">
        <v>3.6499998570000001</v>
      </c>
      <c r="E10" s="3">
        <v>110124</v>
      </c>
      <c r="F10" s="3">
        <v>450</v>
      </c>
      <c r="G10" s="1">
        <f t="shared" si="0"/>
        <v>2.9733333333333829E-3</v>
      </c>
    </row>
    <row r="11" spans="1:7" x14ac:dyDescent="0.25">
      <c r="A11" s="3" t="s">
        <v>15</v>
      </c>
      <c r="B11" s="2">
        <v>451.33800000000002</v>
      </c>
      <c r="C11" s="3">
        <v>8</v>
      </c>
      <c r="D11" s="3">
        <v>3.1579999920000001</v>
      </c>
      <c r="E11" s="3">
        <v>240803</v>
      </c>
      <c r="F11" s="3">
        <v>450</v>
      </c>
      <c r="G11" s="1">
        <f t="shared" si="0"/>
        <v>2.9733333333333829E-3</v>
      </c>
    </row>
    <row r="12" spans="1:7" x14ac:dyDescent="0.25">
      <c r="A12" s="3" t="s">
        <v>16</v>
      </c>
      <c r="B12" s="2">
        <v>212.65700000000001</v>
      </c>
      <c r="C12" s="3">
        <v>2</v>
      </c>
      <c r="D12" s="3">
        <v>3.3450000289999999</v>
      </c>
      <c r="E12" s="3">
        <v>291114</v>
      </c>
      <c r="F12" s="6">
        <v>212</v>
      </c>
      <c r="G12" s="1">
        <f t="shared" si="0"/>
        <v>3.0990566037736355E-3</v>
      </c>
    </row>
    <row r="13" spans="1:7" x14ac:dyDescent="0.25">
      <c r="A13" s="3" t="s">
        <v>16</v>
      </c>
      <c r="B13" s="2">
        <v>212.65700000000001</v>
      </c>
      <c r="C13" s="3">
        <v>2</v>
      </c>
      <c r="D13" s="3">
        <v>4.5520000459999999</v>
      </c>
      <c r="E13" s="3">
        <v>790137</v>
      </c>
      <c r="F13" s="6">
        <v>212</v>
      </c>
      <c r="G13" s="1">
        <f>IF((B13-F13)/F13&lt;0,0,(B13-F13)/F13)</f>
        <v>3.0990566037736355E-3</v>
      </c>
    </row>
    <row r="14" spans="1:7" x14ac:dyDescent="0.25">
      <c r="A14" s="3" t="s">
        <v>16</v>
      </c>
      <c r="B14" s="2">
        <v>212.65700000000001</v>
      </c>
      <c r="C14" s="3">
        <v>2</v>
      </c>
      <c r="D14" s="3">
        <v>4.3010001180000001</v>
      </c>
      <c r="E14" s="3">
        <v>548579</v>
      </c>
      <c r="F14" s="6">
        <v>212</v>
      </c>
      <c r="G14" s="1">
        <f>IF((B14-F14)/F14&lt;0,0,(B14-F14)/F14)</f>
        <v>3.0990566037736355E-3</v>
      </c>
    </row>
    <row r="15" spans="1:7" x14ac:dyDescent="0.25">
      <c r="A15" s="3" t="s">
        <v>16</v>
      </c>
      <c r="B15" s="2">
        <v>212.65700000000001</v>
      </c>
      <c r="C15" s="3">
        <v>2</v>
      </c>
      <c r="D15" s="3">
        <v>2.8949999809999998</v>
      </c>
      <c r="E15" s="3">
        <v>110124</v>
      </c>
      <c r="F15" s="6">
        <v>212</v>
      </c>
      <c r="G15" s="1">
        <f>IF((B15-F15)/F15&lt;0,0,(B15-F15)/F15)</f>
        <v>3.0990566037736355E-3</v>
      </c>
    </row>
    <row r="16" spans="1:7" x14ac:dyDescent="0.25">
      <c r="A16" t="s">
        <v>16</v>
      </c>
      <c r="B16">
        <v>212.65700000000001</v>
      </c>
      <c r="C16">
        <v>2</v>
      </c>
      <c r="D16">
        <v>2.7850000860000002</v>
      </c>
      <c r="E16">
        <v>240803</v>
      </c>
      <c r="F16" s="6">
        <v>212</v>
      </c>
      <c r="G16" s="1">
        <f>IF((B16-F16)/F16&lt;0,0,(B16-F16)/F16)</f>
        <v>3.0990566037736355E-3</v>
      </c>
    </row>
    <row r="17" spans="1:7" x14ac:dyDescent="0.25">
      <c r="A17" s="3" t="s">
        <v>17</v>
      </c>
      <c r="B17" s="2">
        <v>217.41499999999999</v>
      </c>
      <c r="C17" s="3">
        <v>2</v>
      </c>
      <c r="D17" s="3">
        <v>2.9160001279999999</v>
      </c>
      <c r="E17" s="3">
        <v>291114</v>
      </c>
      <c r="F17" s="6">
        <v>216</v>
      </c>
      <c r="G17" s="1">
        <f>IF((B17-F17)/F17&lt;0,0,(B17-F17)/F17)</f>
        <v>6.5509259259258889E-3</v>
      </c>
    </row>
    <row r="18" spans="1:7" x14ac:dyDescent="0.25">
      <c r="A18" s="3" t="s">
        <v>17</v>
      </c>
      <c r="B18" s="2">
        <v>217.41499999999999</v>
      </c>
      <c r="C18" s="3">
        <v>2</v>
      </c>
      <c r="D18" s="3">
        <v>3.2740001680000002</v>
      </c>
      <c r="E18" s="3">
        <v>790137</v>
      </c>
      <c r="F18" s="6">
        <v>216</v>
      </c>
      <c r="G18" s="1">
        <f>IF((B18-F18)/F18&lt;0,0,(B18-F18)/F18)</f>
        <v>6.5509259259258889E-3</v>
      </c>
    </row>
    <row r="19" spans="1:7" x14ac:dyDescent="0.25">
      <c r="A19" s="3" t="s">
        <v>17</v>
      </c>
      <c r="B19" s="2">
        <v>217.41499999999999</v>
      </c>
      <c r="C19" s="3">
        <v>2</v>
      </c>
      <c r="D19" s="3">
        <v>3.2279999259999999</v>
      </c>
      <c r="E19" s="3">
        <v>548579</v>
      </c>
      <c r="F19" s="6">
        <v>216</v>
      </c>
      <c r="G19" s="1">
        <f>IF((B19-F19)/F19&lt;0,0,(B19-F19)/F19)</f>
        <v>6.5509259259258889E-3</v>
      </c>
    </row>
    <row r="20" spans="1:7" x14ac:dyDescent="0.25">
      <c r="A20" s="3" t="s">
        <v>17</v>
      </c>
      <c r="B20" s="3">
        <v>217.41499999999999</v>
      </c>
      <c r="C20" s="3">
        <v>2</v>
      </c>
      <c r="D20" s="3">
        <v>2.845999956</v>
      </c>
      <c r="E20" s="3">
        <v>110124</v>
      </c>
      <c r="F20" s="6">
        <v>216</v>
      </c>
      <c r="G20" s="1">
        <f>IF((B20-F20)/F20&lt;0,0,(B20-F20)/F20)</f>
        <v>6.5509259259258889E-3</v>
      </c>
    </row>
    <row r="21" spans="1:7" x14ac:dyDescent="0.25">
      <c r="A21" s="3" t="s">
        <v>17</v>
      </c>
      <c r="B21" s="3">
        <v>217.41499999999999</v>
      </c>
      <c r="C21" s="3">
        <v>2</v>
      </c>
      <c r="D21" s="3">
        <v>3.1600000860000002</v>
      </c>
      <c r="E21" s="3">
        <v>240803</v>
      </c>
      <c r="F21" s="6">
        <v>216</v>
      </c>
      <c r="G21" s="1">
        <f>IF((B21-F21)/F21&lt;0,0,(B21-F21)/F21)</f>
        <v>6.5509259259258889E-3</v>
      </c>
    </row>
    <row r="22" spans="1:7" x14ac:dyDescent="0.25">
      <c r="A22" t="s">
        <v>18</v>
      </c>
      <c r="B22">
        <v>212.71100000000001</v>
      </c>
      <c r="C22">
        <v>2</v>
      </c>
      <c r="D22">
        <v>3.5740001201629639</v>
      </c>
      <c r="E22">
        <v>291114</v>
      </c>
      <c r="F22" s="6">
        <v>211</v>
      </c>
      <c r="G22" s="1">
        <f>IF((B22-F22)/F22&lt;0,0,(B22-F22)/F22)</f>
        <v>8.1090047393365533E-3</v>
      </c>
    </row>
    <row r="23" spans="1:7" x14ac:dyDescent="0.25">
      <c r="A23" t="s">
        <v>18</v>
      </c>
      <c r="B23">
        <v>212.71100000000001</v>
      </c>
      <c r="C23">
        <v>2</v>
      </c>
      <c r="D23">
        <v>3.4259998798370361</v>
      </c>
      <c r="E23">
        <v>790137</v>
      </c>
      <c r="F23" s="6">
        <v>211</v>
      </c>
      <c r="G23" s="1">
        <f>IF((B23-F23)/F23&lt;0,0,(B23-F23)/F23)</f>
        <v>8.1090047393365533E-3</v>
      </c>
    </row>
    <row r="24" spans="1:7" x14ac:dyDescent="0.25">
      <c r="A24" t="s">
        <v>18</v>
      </c>
      <c r="B24">
        <v>212.71100000000001</v>
      </c>
      <c r="C24">
        <v>2</v>
      </c>
      <c r="D24">
        <v>3.2330000400543213</v>
      </c>
      <c r="E24">
        <v>548579</v>
      </c>
      <c r="F24" s="6">
        <v>211</v>
      </c>
      <c r="G24" s="1">
        <f>IF((B24-F24)/F24&lt;0,0,(B24-F24)/F24)</f>
        <v>8.1090047393365533E-3</v>
      </c>
    </row>
    <row r="25" spans="1:7" x14ac:dyDescent="0.25">
      <c r="A25" t="s">
        <v>18</v>
      </c>
      <c r="B25">
        <v>212.71100000000001</v>
      </c>
      <c r="C25">
        <v>2</v>
      </c>
      <c r="D25">
        <v>3.4130001068115234</v>
      </c>
      <c r="E25">
        <v>110124</v>
      </c>
      <c r="F25" s="6">
        <v>211</v>
      </c>
      <c r="G25" s="1">
        <f>IF((B25-F25)/F25&lt;0,0,(B25-F25)/F25)</f>
        <v>8.1090047393365533E-3</v>
      </c>
    </row>
    <row r="26" spans="1:7" x14ac:dyDescent="0.25">
      <c r="A26" t="s">
        <v>18</v>
      </c>
      <c r="B26">
        <v>212.71100000000001</v>
      </c>
      <c r="C26">
        <v>2</v>
      </c>
      <c r="D26">
        <v>3.5809998512268066</v>
      </c>
      <c r="E26">
        <v>240803</v>
      </c>
      <c r="F26" s="6">
        <v>211</v>
      </c>
      <c r="G26" s="1">
        <f>IF((B26-F26)/F26&lt;0,0,(B26-F26)/F26)</f>
        <v>8.1090047393365533E-3</v>
      </c>
    </row>
    <row r="27" spans="1:7" x14ac:dyDescent="0.25">
      <c r="A27" t="s">
        <v>14</v>
      </c>
      <c r="B27" s="7">
        <v>217.852</v>
      </c>
      <c r="C27">
        <v>2</v>
      </c>
      <c r="D27">
        <v>3.4739999770000001</v>
      </c>
      <c r="E27">
        <v>291114</v>
      </c>
      <c r="F27" s="6">
        <v>216</v>
      </c>
      <c r="G27" s="1">
        <f>IF((B27-F27)/F27&lt;0,0,(B27-F27)/F27)</f>
        <v>8.5740740740740916E-3</v>
      </c>
    </row>
    <row r="28" spans="1:7" x14ac:dyDescent="0.25">
      <c r="A28" t="s">
        <v>14</v>
      </c>
      <c r="B28" s="7">
        <v>217.852</v>
      </c>
      <c r="C28">
        <v>2</v>
      </c>
      <c r="D28">
        <v>3.5629999639999999</v>
      </c>
      <c r="E28">
        <v>790137</v>
      </c>
      <c r="F28" s="6">
        <v>216</v>
      </c>
      <c r="G28" s="1">
        <f>IF((B28-F28)/F28&lt;0,0,(B28-F28)/F28)</f>
        <v>8.5740740740740916E-3</v>
      </c>
    </row>
    <row r="29" spans="1:7" x14ac:dyDescent="0.25">
      <c r="A29" t="s">
        <v>14</v>
      </c>
      <c r="B29" s="7">
        <v>217.852</v>
      </c>
      <c r="C29">
        <v>2</v>
      </c>
      <c r="D29">
        <v>3.470999956</v>
      </c>
      <c r="E29">
        <v>548579</v>
      </c>
      <c r="F29" s="6">
        <v>216</v>
      </c>
      <c r="G29" s="1">
        <f>IF((B29-F29)/F29&lt;0,0,(B29-F29)/F29)</f>
        <v>8.5740740740740916E-3</v>
      </c>
    </row>
    <row r="30" spans="1:7" x14ac:dyDescent="0.25">
      <c r="A30" t="s">
        <v>14</v>
      </c>
      <c r="B30" s="7">
        <v>217.852</v>
      </c>
      <c r="C30">
        <v>2</v>
      </c>
      <c r="D30">
        <v>3.6319999690000002</v>
      </c>
      <c r="E30">
        <v>110124</v>
      </c>
      <c r="F30" s="6">
        <v>216</v>
      </c>
      <c r="G30" s="1">
        <f>IF((B30-F30)/F30&lt;0,0,(B30-F30)/F30)</f>
        <v>8.5740740740740916E-3</v>
      </c>
    </row>
    <row r="31" spans="1:7" x14ac:dyDescent="0.25">
      <c r="A31" t="s">
        <v>14</v>
      </c>
      <c r="B31" s="7">
        <v>217.852</v>
      </c>
      <c r="C31">
        <v>2</v>
      </c>
      <c r="D31">
        <v>3.4650001530000001</v>
      </c>
      <c r="E31">
        <v>240803</v>
      </c>
      <c r="F31" s="6">
        <v>216</v>
      </c>
      <c r="G31" s="1">
        <f>IF((B31-F31)/F31&lt;0,0,(B31-F31)/F31)</f>
        <v>8.5740740740740916E-3</v>
      </c>
    </row>
    <row r="32" spans="1:7" x14ac:dyDescent="0.25">
      <c r="A32" s="3" t="s">
        <v>21</v>
      </c>
      <c r="B32" s="3">
        <v>600.82600000000002</v>
      </c>
      <c r="C32" s="3">
        <v>8</v>
      </c>
      <c r="D32" s="3">
        <v>3.6100001339999999</v>
      </c>
      <c r="E32" s="3">
        <v>291114</v>
      </c>
      <c r="F32" s="6">
        <v>603</v>
      </c>
      <c r="G32" s="1">
        <f t="shared" ref="G32:G95" si="1">IF((B32-F32)/F32&lt;0,0,(B32-F32)/F32)</f>
        <v>0</v>
      </c>
    </row>
    <row r="33" spans="1:7" x14ac:dyDescent="0.25">
      <c r="A33" s="3" t="s">
        <v>21</v>
      </c>
      <c r="B33" s="3">
        <v>588.79399999999998</v>
      </c>
      <c r="C33" s="3">
        <v>9</v>
      </c>
      <c r="D33" s="3">
        <v>3.5499999519999998</v>
      </c>
      <c r="E33" s="3">
        <v>790137</v>
      </c>
      <c r="F33" s="6">
        <v>603</v>
      </c>
      <c r="G33" s="1">
        <f t="shared" si="1"/>
        <v>0</v>
      </c>
    </row>
    <row r="34" spans="1:7" x14ac:dyDescent="0.25">
      <c r="A34" s="3" t="s">
        <v>21</v>
      </c>
      <c r="B34" s="3">
        <v>600.82600000000002</v>
      </c>
      <c r="C34" s="3">
        <v>8</v>
      </c>
      <c r="D34" s="3">
        <v>3.5320000650000001</v>
      </c>
      <c r="E34" s="3">
        <v>548579</v>
      </c>
      <c r="F34" s="6">
        <v>603</v>
      </c>
      <c r="G34" s="1">
        <f t="shared" si="1"/>
        <v>0</v>
      </c>
    </row>
    <row r="35" spans="1:7" x14ac:dyDescent="0.25">
      <c r="A35" t="s">
        <v>21</v>
      </c>
      <c r="B35">
        <v>600.82600000000002</v>
      </c>
      <c r="C35">
        <v>8</v>
      </c>
      <c r="D35">
        <v>4.1719999310000002</v>
      </c>
      <c r="E35">
        <v>110124</v>
      </c>
      <c r="F35" s="6">
        <v>603</v>
      </c>
      <c r="G35" s="1">
        <f t="shared" si="1"/>
        <v>0</v>
      </c>
    </row>
    <row r="36" spans="1:7" x14ac:dyDescent="0.25">
      <c r="A36" t="s">
        <v>21</v>
      </c>
      <c r="B36">
        <v>600.82600000000002</v>
      </c>
      <c r="C36">
        <v>8</v>
      </c>
      <c r="D36">
        <v>4.1510000229999999</v>
      </c>
      <c r="E36">
        <v>240803</v>
      </c>
      <c r="F36" s="6">
        <v>603</v>
      </c>
      <c r="G36" s="1">
        <f t="shared" si="1"/>
        <v>0</v>
      </c>
    </row>
    <row r="37" spans="1:7" x14ac:dyDescent="0.25">
      <c r="A37" t="s">
        <v>22</v>
      </c>
      <c r="B37">
        <v>531.173</v>
      </c>
      <c r="C37">
        <v>8</v>
      </c>
      <c r="D37">
        <v>3.3550000190000002</v>
      </c>
      <c r="E37">
        <v>291114</v>
      </c>
      <c r="F37" s="6">
        <v>529</v>
      </c>
      <c r="G37" s="1">
        <f t="shared" si="1"/>
        <v>4.1077504725897957E-3</v>
      </c>
    </row>
    <row r="38" spans="1:7" x14ac:dyDescent="0.25">
      <c r="A38" t="s">
        <v>22</v>
      </c>
      <c r="B38">
        <v>531.173</v>
      </c>
      <c r="C38">
        <v>8</v>
      </c>
      <c r="D38">
        <v>3.4319999220000001</v>
      </c>
      <c r="E38">
        <v>790137</v>
      </c>
      <c r="F38" s="6">
        <v>529</v>
      </c>
      <c r="G38" s="1">
        <f t="shared" si="1"/>
        <v>4.1077504725897957E-3</v>
      </c>
    </row>
    <row r="39" spans="1:7" x14ac:dyDescent="0.25">
      <c r="A39" t="s">
        <v>22</v>
      </c>
      <c r="B39">
        <v>531.173</v>
      </c>
      <c r="C39">
        <v>8</v>
      </c>
      <c r="D39">
        <v>3.994000196</v>
      </c>
      <c r="E39">
        <v>548579</v>
      </c>
      <c r="F39" s="6">
        <v>529</v>
      </c>
      <c r="G39" s="1">
        <f t="shared" si="1"/>
        <v>4.1077504725897957E-3</v>
      </c>
    </row>
    <row r="40" spans="1:7" x14ac:dyDescent="0.25">
      <c r="A40" t="s">
        <v>22</v>
      </c>
      <c r="B40">
        <v>531.173</v>
      </c>
      <c r="C40">
        <v>8</v>
      </c>
      <c r="D40">
        <v>3.4230000970000001</v>
      </c>
      <c r="E40">
        <v>110124</v>
      </c>
      <c r="F40" s="6">
        <v>529</v>
      </c>
      <c r="G40" s="1">
        <f t="shared" si="1"/>
        <v>4.1077504725897957E-3</v>
      </c>
    </row>
    <row r="41" spans="1:7" x14ac:dyDescent="0.25">
      <c r="A41" t="s">
        <v>22</v>
      </c>
      <c r="B41">
        <v>531.173</v>
      </c>
      <c r="C41">
        <v>8</v>
      </c>
      <c r="D41">
        <v>3.7910001279999999</v>
      </c>
      <c r="E41">
        <v>240803</v>
      </c>
      <c r="F41" s="6">
        <v>529</v>
      </c>
      <c r="G41" s="1">
        <f t="shared" si="1"/>
        <v>4.1077504725897957E-3</v>
      </c>
    </row>
    <row r="42" spans="1:7" x14ac:dyDescent="0.25">
      <c r="A42" t="s">
        <v>23</v>
      </c>
      <c r="B42">
        <v>461.72699999999998</v>
      </c>
      <c r="C42">
        <v>5</v>
      </c>
      <c r="D42">
        <v>14.440000059999999</v>
      </c>
      <c r="E42">
        <v>291114</v>
      </c>
      <c r="F42" s="6">
        <v>458</v>
      </c>
      <c r="G42" s="1">
        <f t="shared" si="1"/>
        <v>8.1375545851527856E-3</v>
      </c>
    </row>
    <row r="43" spans="1:7" x14ac:dyDescent="0.25">
      <c r="A43" t="s">
        <v>23</v>
      </c>
      <c r="B43">
        <v>461.72699999999998</v>
      </c>
      <c r="C43">
        <v>5</v>
      </c>
      <c r="D43">
        <v>14.53500009</v>
      </c>
      <c r="E43">
        <v>790137</v>
      </c>
      <c r="F43" s="6">
        <v>458</v>
      </c>
      <c r="G43" s="1">
        <f t="shared" si="1"/>
        <v>8.1375545851527856E-3</v>
      </c>
    </row>
    <row r="44" spans="1:7" x14ac:dyDescent="0.25">
      <c r="A44" t="s">
        <v>23</v>
      </c>
      <c r="B44">
        <v>461.72699999999998</v>
      </c>
      <c r="C44">
        <v>5</v>
      </c>
      <c r="D44">
        <v>13.67199993</v>
      </c>
      <c r="E44">
        <v>548579</v>
      </c>
      <c r="F44" s="6">
        <v>458</v>
      </c>
      <c r="G44" s="1">
        <f t="shared" si="1"/>
        <v>8.1375545851527856E-3</v>
      </c>
    </row>
    <row r="45" spans="1:7" x14ac:dyDescent="0.25">
      <c r="A45" t="s">
        <v>23</v>
      </c>
      <c r="B45">
        <v>461.72699999999998</v>
      </c>
      <c r="C45">
        <v>5</v>
      </c>
      <c r="D45">
        <v>14.295000079999999</v>
      </c>
      <c r="E45">
        <v>110124</v>
      </c>
      <c r="F45" s="6">
        <v>458</v>
      </c>
      <c r="G45" s="1">
        <f t="shared" si="1"/>
        <v>8.1375545851527856E-3</v>
      </c>
    </row>
    <row r="46" spans="1:7" x14ac:dyDescent="0.25">
      <c r="A46" t="s">
        <v>23</v>
      </c>
      <c r="B46">
        <v>461.72699999999998</v>
      </c>
      <c r="C46">
        <v>5</v>
      </c>
      <c r="D46">
        <v>14.2900002</v>
      </c>
      <c r="E46">
        <v>240803</v>
      </c>
      <c r="F46" s="6">
        <v>458</v>
      </c>
      <c r="G46" s="1">
        <f t="shared" si="1"/>
        <v>8.1375545851527856E-3</v>
      </c>
    </row>
    <row r="47" spans="1:7" x14ac:dyDescent="0.25">
      <c r="A47" s="3" t="s">
        <v>19</v>
      </c>
      <c r="B47" s="3">
        <v>512.79200000000003</v>
      </c>
      <c r="C47" s="3">
        <v>5</v>
      </c>
      <c r="D47" s="3">
        <v>18.15600014</v>
      </c>
      <c r="E47" s="3">
        <v>291114</v>
      </c>
      <c r="F47" s="6">
        <v>510</v>
      </c>
      <c r="G47" s="1">
        <f t="shared" si="1"/>
        <v>5.4745098039216279E-3</v>
      </c>
    </row>
    <row r="48" spans="1:7" x14ac:dyDescent="0.25">
      <c r="A48" s="3" t="s">
        <v>19</v>
      </c>
      <c r="B48" s="3">
        <v>512.79200000000003</v>
      </c>
      <c r="C48" s="3">
        <v>5</v>
      </c>
      <c r="D48" s="3">
        <v>17.937999959999999</v>
      </c>
      <c r="E48" s="3">
        <v>790137</v>
      </c>
      <c r="F48" s="6">
        <v>510</v>
      </c>
      <c r="G48" s="1">
        <f t="shared" si="1"/>
        <v>5.4745098039216279E-3</v>
      </c>
    </row>
    <row r="49" spans="1:9" x14ac:dyDescent="0.25">
      <c r="A49" s="3" t="s">
        <v>19</v>
      </c>
      <c r="B49" s="3">
        <v>512.79200000000003</v>
      </c>
      <c r="C49" s="3">
        <v>5</v>
      </c>
      <c r="D49" s="3">
        <v>16.636000159999998</v>
      </c>
      <c r="E49" s="3">
        <v>548579</v>
      </c>
      <c r="F49" s="6">
        <v>510</v>
      </c>
      <c r="G49" s="1">
        <f t="shared" si="1"/>
        <v>5.4745098039216279E-3</v>
      </c>
    </row>
    <row r="50" spans="1:9" x14ac:dyDescent="0.25">
      <c r="A50" s="3" t="s">
        <v>19</v>
      </c>
      <c r="B50" s="3">
        <v>512.79200000000003</v>
      </c>
      <c r="C50" s="3">
        <v>5</v>
      </c>
      <c r="D50" s="3">
        <v>16.72900009</v>
      </c>
      <c r="E50" s="3">
        <v>110124</v>
      </c>
      <c r="F50" s="6">
        <v>510</v>
      </c>
      <c r="G50" s="1">
        <f t="shared" si="1"/>
        <v>5.4745098039216279E-3</v>
      </c>
    </row>
    <row r="51" spans="1:9" x14ac:dyDescent="0.25">
      <c r="A51" s="3" t="s">
        <v>19</v>
      </c>
      <c r="B51" s="3">
        <v>512.79200000000003</v>
      </c>
      <c r="C51" s="3">
        <v>5</v>
      </c>
      <c r="D51" s="3">
        <v>18.174000020000001</v>
      </c>
      <c r="E51" s="3">
        <v>240803</v>
      </c>
      <c r="F51" s="6">
        <v>510</v>
      </c>
      <c r="G51" s="1">
        <f t="shared" si="1"/>
        <v>5.4745098039216279E-3</v>
      </c>
    </row>
    <row r="52" spans="1:9" x14ac:dyDescent="0.25">
      <c r="A52" t="s">
        <v>25</v>
      </c>
      <c r="B52">
        <v>703.72199999999998</v>
      </c>
      <c r="C52">
        <v>10</v>
      </c>
      <c r="D52">
        <v>20.884999990000001</v>
      </c>
      <c r="E52">
        <v>291114</v>
      </c>
      <c r="F52" s="6">
        <v>696</v>
      </c>
      <c r="G52" s="1">
        <f t="shared" si="1"/>
        <v>1.1094827586206868E-2</v>
      </c>
    </row>
    <row r="53" spans="1:9" x14ac:dyDescent="0.25">
      <c r="A53" t="s">
        <v>25</v>
      </c>
      <c r="B53">
        <v>713.25199999999995</v>
      </c>
      <c r="C53">
        <v>10</v>
      </c>
      <c r="D53">
        <v>19.773</v>
      </c>
      <c r="E53">
        <v>790137</v>
      </c>
      <c r="F53" s="6">
        <v>696</v>
      </c>
      <c r="G53" s="1">
        <f t="shared" si="1"/>
        <v>2.4787356321839014E-2</v>
      </c>
    </row>
    <row r="54" spans="1:9" x14ac:dyDescent="0.25">
      <c r="A54" t="s">
        <v>25</v>
      </c>
      <c r="B54">
        <v>703.03700000000003</v>
      </c>
      <c r="C54">
        <v>10</v>
      </c>
      <c r="D54">
        <v>19.892999889999999</v>
      </c>
      <c r="E54">
        <v>548579</v>
      </c>
      <c r="F54" s="6">
        <v>696</v>
      </c>
      <c r="G54" s="1">
        <f t="shared" si="1"/>
        <v>1.0110632183908095E-2</v>
      </c>
    </row>
    <row r="55" spans="1:9" x14ac:dyDescent="0.25">
      <c r="A55" t="s">
        <v>25</v>
      </c>
      <c r="B55">
        <v>700.65599999999995</v>
      </c>
      <c r="C55">
        <v>10</v>
      </c>
      <c r="D55">
        <v>19.082999940000001</v>
      </c>
      <c r="E55">
        <v>110124</v>
      </c>
      <c r="F55" s="6">
        <v>696</v>
      </c>
      <c r="G55" s="1">
        <f t="shared" si="1"/>
        <v>6.6896551724137197E-3</v>
      </c>
    </row>
    <row r="56" spans="1:9" x14ac:dyDescent="0.25">
      <c r="A56" t="s">
        <v>25</v>
      </c>
      <c r="B56">
        <v>704.60900000000004</v>
      </c>
      <c r="C56">
        <v>10</v>
      </c>
      <c r="D56">
        <v>21.605000019999999</v>
      </c>
      <c r="E56">
        <v>240803</v>
      </c>
      <c r="F56" s="6">
        <v>696</v>
      </c>
      <c r="G56" s="1">
        <f t="shared" si="1"/>
        <v>1.2369252873563273E-2</v>
      </c>
    </row>
    <row r="57" spans="1:9" x14ac:dyDescent="0.25">
      <c r="A57" s="3" t="s">
        <v>20</v>
      </c>
      <c r="B57" s="3">
        <v>637.12300000000005</v>
      </c>
      <c r="C57" s="3">
        <v>9</v>
      </c>
      <c r="D57" s="3">
        <v>15.42799997</v>
      </c>
      <c r="E57" s="3">
        <v>291114</v>
      </c>
      <c r="F57" s="6">
        <v>631</v>
      </c>
      <c r="G57" s="1">
        <f t="shared" si="1"/>
        <v>9.7036450079240055E-3</v>
      </c>
    </row>
    <row r="58" spans="1:9" x14ac:dyDescent="0.25">
      <c r="A58" s="3" t="s">
        <v>20</v>
      </c>
      <c r="B58" s="3">
        <v>633.05200000000002</v>
      </c>
      <c r="C58" s="3">
        <v>9</v>
      </c>
      <c r="D58" s="3">
        <v>17.624000070000001</v>
      </c>
      <c r="E58" s="3">
        <v>790137</v>
      </c>
      <c r="F58" s="6">
        <v>631</v>
      </c>
      <c r="G58" s="1">
        <f t="shared" si="1"/>
        <v>3.2519809825673866E-3</v>
      </c>
      <c r="I58" s="5"/>
    </row>
    <row r="59" spans="1:9" x14ac:dyDescent="0.25">
      <c r="A59" s="3" t="s">
        <v>20</v>
      </c>
      <c r="B59" s="3">
        <v>636.65300000000002</v>
      </c>
      <c r="C59" s="3">
        <v>9</v>
      </c>
      <c r="D59" s="3">
        <v>19.99199986</v>
      </c>
      <c r="E59" s="3">
        <v>548579</v>
      </c>
      <c r="F59" s="6">
        <v>631</v>
      </c>
      <c r="G59" s="1">
        <f t="shared" si="1"/>
        <v>8.9587955625990805E-3</v>
      </c>
    </row>
    <row r="60" spans="1:9" x14ac:dyDescent="0.25">
      <c r="A60" s="3" t="s">
        <v>20</v>
      </c>
      <c r="B60" s="3">
        <v>636.78099999999995</v>
      </c>
      <c r="C60" s="3">
        <v>9</v>
      </c>
      <c r="D60" s="3">
        <v>15.64199996</v>
      </c>
      <c r="E60" s="3">
        <v>110124</v>
      </c>
      <c r="F60" s="6">
        <v>631</v>
      </c>
      <c r="G60" s="1">
        <f t="shared" si="1"/>
        <v>9.1616481774959568E-3</v>
      </c>
    </row>
    <row r="61" spans="1:9" x14ac:dyDescent="0.25">
      <c r="A61" s="3" t="s">
        <v>20</v>
      </c>
      <c r="B61" s="3">
        <v>639.36199999999997</v>
      </c>
      <c r="C61" s="3">
        <v>9</v>
      </c>
      <c r="D61" s="3">
        <v>20.53100014</v>
      </c>
      <c r="E61" s="3">
        <v>240803</v>
      </c>
      <c r="F61" s="6">
        <v>631</v>
      </c>
      <c r="G61" s="1">
        <f t="shared" si="1"/>
        <v>1.32519809825673E-2</v>
      </c>
    </row>
    <row r="62" spans="1:9" x14ac:dyDescent="0.25">
      <c r="A62" t="s">
        <v>26</v>
      </c>
      <c r="B62">
        <v>756.38599999999997</v>
      </c>
      <c r="C62">
        <v>10</v>
      </c>
      <c r="D62">
        <v>20.523999929999999</v>
      </c>
      <c r="E62">
        <v>291114</v>
      </c>
      <c r="F62" s="6">
        <v>741</v>
      </c>
      <c r="G62" s="1">
        <f t="shared" si="1"/>
        <v>2.0763832658569455E-2</v>
      </c>
    </row>
    <row r="63" spans="1:9" x14ac:dyDescent="0.25">
      <c r="A63" t="s">
        <v>26</v>
      </c>
      <c r="B63">
        <v>744.91600000000005</v>
      </c>
      <c r="C63">
        <v>10</v>
      </c>
      <c r="D63">
        <v>17.41000009</v>
      </c>
      <c r="E63">
        <v>790137</v>
      </c>
      <c r="F63" s="6">
        <v>741</v>
      </c>
      <c r="G63" s="1">
        <f t="shared" si="1"/>
        <v>5.2847503373819891E-3</v>
      </c>
    </row>
    <row r="64" spans="1:9" x14ac:dyDescent="0.25">
      <c r="A64" t="s">
        <v>26</v>
      </c>
      <c r="B64">
        <v>755.07</v>
      </c>
      <c r="C64">
        <v>10</v>
      </c>
      <c r="D64">
        <v>18.565000059999999</v>
      </c>
      <c r="E64">
        <v>548579</v>
      </c>
      <c r="F64" s="6">
        <v>741</v>
      </c>
      <c r="G64" s="1">
        <f t="shared" si="1"/>
        <v>1.8987854251012213E-2</v>
      </c>
    </row>
    <row r="65" spans="1:7" x14ac:dyDescent="0.25">
      <c r="A65" t="s">
        <v>26</v>
      </c>
      <c r="B65">
        <v>757.21600000000001</v>
      </c>
      <c r="C65">
        <v>11</v>
      </c>
      <c r="D65">
        <v>16.32000017</v>
      </c>
      <c r="E65">
        <v>110124</v>
      </c>
      <c r="F65" s="6">
        <v>741</v>
      </c>
      <c r="G65" s="1">
        <f t="shared" si="1"/>
        <v>2.1883940620782739E-2</v>
      </c>
    </row>
    <row r="66" spans="1:7" x14ac:dyDescent="0.25">
      <c r="A66" t="s">
        <v>26</v>
      </c>
      <c r="B66">
        <v>764.72</v>
      </c>
      <c r="C66">
        <v>10</v>
      </c>
      <c r="D66">
        <v>20.43300009</v>
      </c>
      <c r="E66">
        <v>240803</v>
      </c>
      <c r="F66" s="6">
        <v>741</v>
      </c>
      <c r="G66" s="1">
        <f t="shared" si="1"/>
        <v>3.2010796221322572E-2</v>
      </c>
    </row>
    <row r="67" spans="1:7" x14ac:dyDescent="0.25">
      <c r="A67" t="s">
        <v>28</v>
      </c>
      <c r="B67">
        <v>703.15800000000002</v>
      </c>
      <c r="C67">
        <v>10</v>
      </c>
      <c r="D67">
        <v>27.277999879999999</v>
      </c>
      <c r="E67">
        <v>291114</v>
      </c>
      <c r="F67" s="6">
        <v>694</v>
      </c>
      <c r="G67" s="1">
        <f t="shared" si="1"/>
        <v>1.3195965417867458E-2</v>
      </c>
    </row>
    <row r="68" spans="1:7" x14ac:dyDescent="0.25">
      <c r="A68" t="s">
        <v>28</v>
      </c>
      <c r="B68">
        <v>701.31</v>
      </c>
      <c r="C68">
        <v>10</v>
      </c>
      <c r="D68">
        <v>25.84200001</v>
      </c>
      <c r="E68">
        <v>790137</v>
      </c>
      <c r="F68" s="6">
        <v>694</v>
      </c>
      <c r="G68" s="1">
        <f t="shared" si="1"/>
        <v>1.0533141210374561E-2</v>
      </c>
    </row>
    <row r="69" spans="1:7" x14ac:dyDescent="0.25">
      <c r="A69" t="s">
        <v>28</v>
      </c>
      <c r="B69">
        <v>704.93700000000001</v>
      </c>
      <c r="C69">
        <v>10</v>
      </c>
      <c r="D69">
        <v>24.138000009999999</v>
      </c>
      <c r="E69">
        <v>548579</v>
      </c>
      <c r="F69" s="6">
        <v>694</v>
      </c>
      <c r="G69" s="1">
        <f t="shared" si="1"/>
        <v>1.575936599423633E-2</v>
      </c>
    </row>
    <row r="70" spans="1:7" x14ac:dyDescent="0.25">
      <c r="A70" t="s">
        <v>28</v>
      </c>
      <c r="B70">
        <v>699.66700000000003</v>
      </c>
      <c r="C70">
        <v>10</v>
      </c>
      <c r="D70">
        <v>24.29999995</v>
      </c>
      <c r="E70">
        <v>110124</v>
      </c>
      <c r="F70" s="6">
        <v>694</v>
      </c>
      <c r="G70" s="1">
        <f t="shared" si="1"/>
        <v>8.1657060518732418E-3</v>
      </c>
    </row>
    <row r="71" spans="1:7" x14ac:dyDescent="0.25">
      <c r="A71" t="s">
        <v>28</v>
      </c>
      <c r="B71">
        <v>703.30600000000004</v>
      </c>
      <c r="C71">
        <v>10</v>
      </c>
      <c r="D71">
        <v>27.502000089999999</v>
      </c>
      <c r="E71">
        <v>240803</v>
      </c>
      <c r="F71" s="6">
        <v>694</v>
      </c>
      <c r="G71" s="1">
        <f t="shared" si="1"/>
        <v>1.3409221902017349E-2</v>
      </c>
    </row>
    <row r="72" spans="1:7" x14ac:dyDescent="0.25">
      <c r="A72" t="s">
        <v>24</v>
      </c>
      <c r="B72">
        <v>954.48699999999997</v>
      </c>
      <c r="C72">
        <v>16</v>
      </c>
      <c r="D72">
        <v>21.437999959999999</v>
      </c>
      <c r="E72">
        <v>291114</v>
      </c>
      <c r="F72" s="6">
        <v>989</v>
      </c>
      <c r="G72" s="1">
        <f t="shared" si="1"/>
        <v>0</v>
      </c>
    </row>
    <row r="73" spans="1:7" x14ac:dyDescent="0.25">
      <c r="A73" t="s">
        <v>24</v>
      </c>
      <c r="B73">
        <v>954.43600000000004</v>
      </c>
      <c r="C73">
        <v>16</v>
      </c>
      <c r="D73">
        <v>19.90799999</v>
      </c>
      <c r="E73">
        <v>790137</v>
      </c>
      <c r="F73" s="6">
        <v>989</v>
      </c>
      <c r="G73" s="1">
        <f t="shared" si="1"/>
        <v>0</v>
      </c>
    </row>
    <row r="74" spans="1:7" x14ac:dyDescent="0.25">
      <c r="A74" t="s">
        <v>24</v>
      </c>
      <c r="B74">
        <v>952.50300000000004</v>
      </c>
      <c r="C74">
        <v>16</v>
      </c>
      <c r="D74">
        <v>18.753999950000001</v>
      </c>
      <c r="E74">
        <v>548579</v>
      </c>
      <c r="F74" s="6">
        <v>989</v>
      </c>
      <c r="G74" s="1">
        <f t="shared" si="1"/>
        <v>0</v>
      </c>
    </row>
    <row r="75" spans="1:7" x14ac:dyDescent="0.25">
      <c r="A75" t="s">
        <v>24</v>
      </c>
      <c r="B75">
        <v>954.10199999999998</v>
      </c>
      <c r="C75">
        <v>16</v>
      </c>
      <c r="D75">
        <v>19.94799995</v>
      </c>
      <c r="E75">
        <v>110124</v>
      </c>
      <c r="F75" s="6">
        <v>989</v>
      </c>
      <c r="G75" s="1">
        <f t="shared" si="1"/>
        <v>0</v>
      </c>
    </row>
    <row r="76" spans="1:7" x14ac:dyDescent="0.25">
      <c r="A76" t="s">
        <v>24</v>
      </c>
      <c r="B76">
        <v>949.32899999999995</v>
      </c>
      <c r="C76">
        <v>16</v>
      </c>
      <c r="D76">
        <v>22.061000109999998</v>
      </c>
      <c r="E76">
        <v>240803</v>
      </c>
      <c r="F76" s="6">
        <v>989</v>
      </c>
      <c r="G76" s="1">
        <f t="shared" si="1"/>
        <v>0</v>
      </c>
    </row>
    <row r="77" spans="1:7" x14ac:dyDescent="0.25">
      <c r="A77" t="s">
        <v>27</v>
      </c>
      <c r="B77">
        <v>574.90899999999999</v>
      </c>
      <c r="C77">
        <v>7</v>
      </c>
      <c r="D77">
        <v>29.806999919999999</v>
      </c>
      <c r="E77">
        <v>291114</v>
      </c>
      <c r="F77" s="6">
        <v>568</v>
      </c>
      <c r="G77" s="1">
        <f t="shared" si="1"/>
        <v>1.2163732394366182E-2</v>
      </c>
    </row>
    <row r="78" spans="1:7" x14ac:dyDescent="0.25">
      <c r="A78" t="s">
        <v>27</v>
      </c>
      <c r="B78">
        <v>577.28899999999999</v>
      </c>
      <c r="C78">
        <v>7</v>
      </c>
      <c r="D78">
        <v>27.937000040000001</v>
      </c>
      <c r="E78">
        <v>790137</v>
      </c>
      <c r="F78" s="6">
        <v>568</v>
      </c>
      <c r="G78" s="1">
        <f t="shared" si="1"/>
        <v>1.6353873239436597E-2</v>
      </c>
    </row>
    <row r="79" spans="1:7" x14ac:dyDescent="0.25">
      <c r="A79" t="s">
        <v>27</v>
      </c>
      <c r="B79">
        <v>577.28899999999999</v>
      </c>
      <c r="C79">
        <v>7</v>
      </c>
      <c r="D79">
        <v>30.33100009</v>
      </c>
      <c r="E79">
        <v>548579</v>
      </c>
      <c r="F79" s="6">
        <v>568</v>
      </c>
      <c r="G79" s="1">
        <f t="shared" si="1"/>
        <v>1.6353873239436597E-2</v>
      </c>
    </row>
    <row r="80" spans="1:7" x14ac:dyDescent="0.25">
      <c r="A80" t="s">
        <v>27</v>
      </c>
      <c r="B80">
        <v>577.24800000000005</v>
      </c>
      <c r="C80">
        <v>7</v>
      </c>
      <c r="D80">
        <v>30.451999900000001</v>
      </c>
      <c r="E80">
        <v>110124</v>
      </c>
      <c r="F80" s="6">
        <v>568</v>
      </c>
      <c r="G80" s="1">
        <f t="shared" si="1"/>
        <v>1.6281690140845153E-2</v>
      </c>
    </row>
    <row r="81" spans="1:7" x14ac:dyDescent="0.25">
      <c r="A81" t="s">
        <v>27</v>
      </c>
      <c r="B81">
        <v>579.90599999999995</v>
      </c>
      <c r="C81">
        <v>7</v>
      </c>
      <c r="D81">
        <v>30.05599999</v>
      </c>
      <c r="E81">
        <v>240803</v>
      </c>
      <c r="F81" s="6">
        <v>568</v>
      </c>
      <c r="G81" s="1">
        <f t="shared" si="1"/>
        <v>2.0961267605633712E-2</v>
      </c>
    </row>
    <row r="82" spans="1:7" x14ac:dyDescent="0.25">
      <c r="A82" t="s">
        <v>30</v>
      </c>
      <c r="B82">
        <v>751.54300000000001</v>
      </c>
      <c r="C82">
        <v>10</v>
      </c>
      <c r="D82">
        <v>30.884999990000001</v>
      </c>
      <c r="E82">
        <v>291114</v>
      </c>
      <c r="F82" s="6">
        <v>744</v>
      </c>
      <c r="G82" s="1">
        <f t="shared" si="1"/>
        <v>1.0138440860215063E-2</v>
      </c>
    </row>
    <row r="83" spans="1:7" x14ac:dyDescent="0.25">
      <c r="A83" t="s">
        <v>30</v>
      </c>
      <c r="B83">
        <v>755.60299999999995</v>
      </c>
      <c r="C83">
        <v>10</v>
      </c>
      <c r="D83">
        <v>31.026000020000001</v>
      </c>
      <c r="E83">
        <v>790137</v>
      </c>
      <c r="F83" s="6">
        <v>744</v>
      </c>
      <c r="G83" s="1">
        <f t="shared" si="1"/>
        <v>1.5595430107526818E-2</v>
      </c>
    </row>
    <row r="84" spans="1:7" x14ac:dyDescent="0.25">
      <c r="A84" t="s">
        <v>30</v>
      </c>
      <c r="B84">
        <v>749.81100000000004</v>
      </c>
      <c r="C84">
        <v>10</v>
      </c>
      <c r="D84">
        <v>27.252000089999999</v>
      </c>
      <c r="E84">
        <v>548579</v>
      </c>
      <c r="F84" s="6">
        <v>744</v>
      </c>
      <c r="G84" s="1">
        <f t="shared" si="1"/>
        <v>7.8104838709677892E-3</v>
      </c>
    </row>
    <row r="85" spans="1:7" x14ac:dyDescent="0.25">
      <c r="A85" t="s">
        <v>30</v>
      </c>
      <c r="B85">
        <v>751.94399999999996</v>
      </c>
      <c r="C85">
        <v>10</v>
      </c>
      <c r="D85">
        <v>30.541999820000001</v>
      </c>
      <c r="E85">
        <v>110124</v>
      </c>
      <c r="F85" s="6">
        <v>744</v>
      </c>
      <c r="G85" s="1">
        <f t="shared" si="1"/>
        <v>1.0677419354838655E-2</v>
      </c>
    </row>
    <row r="86" spans="1:7" x14ac:dyDescent="0.25">
      <c r="A86" t="s">
        <v>30</v>
      </c>
      <c r="B86">
        <v>755.75199999999995</v>
      </c>
      <c r="C86">
        <v>10</v>
      </c>
      <c r="D86">
        <v>31.76499987</v>
      </c>
      <c r="E86">
        <v>240803</v>
      </c>
      <c r="F86" s="6">
        <v>744</v>
      </c>
      <c r="G86" s="1">
        <f t="shared" si="1"/>
        <v>1.5795698924731118E-2</v>
      </c>
    </row>
    <row r="87" spans="1:7" x14ac:dyDescent="0.25">
      <c r="A87" t="s">
        <v>31</v>
      </c>
      <c r="B87">
        <v>982.18</v>
      </c>
      <c r="C87">
        <v>15</v>
      </c>
      <c r="D87">
        <v>29.299000020000001</v>
      </c>
      <c r="E87">
        <v>291114</v>
      </c>
      <c r="F87" s="6">
        <v>968</v>
      </c>
      <c r="G87" s="1">
        <f t="shared" si="1"/>
        <v>1.4648760330578461E-2</v>
      </c>
    </row>
    <row r="88" spans="1:7" x14ac:dyDescent="0.25">
      <c r="A88" t="s">
        <v>31</v>
      </c>
      <c r="B88">
        <v>977.10699999999997</v>
      </c>
      <c r="C88">
        <v>15</v>
      </c>
      <c r="D88">
        <v>28.884999990000001</v>
      </c>
      <c r="E88">
        <v>790137</v>
      </c>
      <c r="F88" s="6">
        <v>968</v>
      </c>
      <c r="G88" s="1">
        <f t="shared" si="1"/>
        <v>9.4080578512396387E-3</v>
      </c>
    </row>
    <row r="89" spans="1:7" x14ac:dyDescent="0.25">
      <c r="A89" t="s">
        <v>31</v>
      </c>
      <c r="B89">
        <v>982.57</v>
      </c>
      <c r="C89">
        <v>15</v>
      </c>
      <c r="D89">
        <v>26.457000019999999</v>
      </c>
      <c r="E89">
        <v>548579</v>
      </c>
      <c r="F89" s="6">
        <v>968</v>
      </c>
      <c r="G89" s="1">
        <f t="shared" si="1"/>
        <v>1.5051652892562035E-2</v>
      </c>
    </row>
    <row r="90" spans="1:7" x14ac:dyDescent="0.25">
      <c r="A90" t="s">
        <v>31</v>
      </c>
      <c r="B90">
        <v>983.476</v>
      </c>
      <c r="C90">
        <v>15</v>
      </c>
      <c r="D90">
        <v>28.13900018</v>
      </c>
      <c r="E90">
        <v>110124</v>
      </c>
      <c r="F90" s="6">
        <v>968</v>
      </c>
      <c r="G90" s="1">
        <f t="shared" si="1"/>
        <v>1.5987603305785122E-2</v>
      </c>
    </row>
    <row r="91" spans="1:7" x14ac:dyDescent="0.25">
      <c r="A91" t="s">
        <v>31</v>
      </c>
      <c r="B91">
        <v>981.78899999999999</v>
      </c>
      <c r="C91">
        <v>15</v>
      </c>
      <c r="D91">
        <v>28.261999849999999</v>
      </c>
      <c r="E91">
        <v>240803</v>
      </c>
      <c r="F91" s="6">
        <v>968</v>
      </c>
      <c r="G91" s="1">
        <f t="shared" si="1"/>
        <v>1.4244834710743788E-2</v>
      </c>
    </row>
    <row r="92" spans="1:7" x14ac:dyDescent="0.25">
      <c r="A92" t="s">
        <v>32</v>
      </c>
      <c r="B92">
        <v>800.423</v>
      </c>
      <c r="C92">
        <v>10</v>
      </c>
      <c r="D92">
        <v>36.92499995</v>
      </c>
      <c r="E92">
        <v>291114</v>
      </c>
      <c r="F92" s="6">
        <v>792</v>
      </c>
      <c r="G92" s="1">
        <f t="shared" si="1"/>
        <v>1.0635101010101013E-2</v>
      </c>
    </row>
    <row r="93" spans="1:7" x14ac:dyDescent="0.25">
      <c r="A93" t="s">
        <v>32</v>
      </c>
      <c r="B93">
        <v>804.04499999999996</v>
      </c>
      <c r="C93">
        <v>10</v>
      </c>
      <c r="D93">
        <v>35.172999859999997</v>
      </c>
      <c r="E93">
        <v>790137</v>
      </c>
      <c r="F93" s="6">
        <v>792</v>
      </c>
      <c r="G93" s="1">
        <f t="shared" si="1"/>
        <v>1.5208333333333282E-2</v>
      </c>
    </row>
    <row r="94" spans="1:7" x14ac:dyDescent="0.25">
      <c r="A94" t="s">
        <v>32</v>
      </c>
      <c r="B94">
        <v>802.67</v>
      </c>
      <c r="C94">
        <v>10</v>
      </c>
      <c r="D94">
        <v>35.573999880000002</v>
      </c>
      <c r="E94">
        <v>548579</v>
      </c>
      <c r="F94" s="6">
        <v>792</v>
      </c>
      <c r="G94" s="1">
        <f t="shared" si="1"/>
        <v>1.347222222222217E-2</v>
      </c>
    </row>
    <row r="95" spans="1:7" x14ac:dyDescent="0.25">
      <c r="A95" t="s">
        <v>32</v>
      </c>
      <c r="B95">
        <v>800.423</v>
      </c>
      <c r="C95">
        <v>10</v>
      </c>
      <c r="D95">
        <v>36.960999970000003</v>
      </c>
      <c r="E95">
        <v>110124</v>
      </c>
      <c r="F95" s="6">
        <v>792</v>
      </c>
      <c r="G95" s="1">
        <f t="shared" si="1"/>
        <v>1.0635101010101013E-2</v>
      </c>
    </row>
    <row r="96" spans="1:7" x14ac:dyDescent="0.25">
      <c r="A96" t="s">
        <v>32</v>
      </c>
      <c r="B96">
        <v>800.16300000000001</v>
      </c>
      <c r="C96">
        <v>10</v>
      </c>
      <c r="D96">
        <v>34.389000179999996</v>
      </c>
      <c r="E96">
        <v>240803</v>
      </c>
      <c r="F96" s="6">
        <v>792</v>
      </c>
      <c r="G96" s="1">
        <f t="shared" ref="G96:G111" si="2">IF((B96-F96)/F96&lt;0,0,(B96-F96)/F96)</f>
        <v>1.0306818181818195E-2</v>
      </c>
    </row>
    <row r="97" spans="1:9" x14ac:dyDescent="0.25">
      <c r="A97" t="s">
        <v>33</v>
      </c>
      <c r="B97">
        <v>848.47699999999998</v>
      </c>
      <c r="C97">
        <v>10</v>
      </c>
      <c r="D97">
        <v>35.644999980000001</v>
      </c>
      <c r="E97">
        <v>291114</v>
      </c>
      <c r="F97" s="6">
        <v>827</v>
      </c>
      <c r="G97" s="1">
        <f t="shared" si="2"/>
        <v>2.5969770253929839E-2</v>
      </c>
    </row>
    <row r="98" spans="1:9" x14ac:dyDescent="0.25">
      <c r="A98" t="s">
        <v>33</v>
      </c>
      <c r="B98">
        <v>848.12800000000004</v>
      </c>
      <c r="C98">
        <v>10</v>
      </c>
      <c r="D98">
        <v>38.050999879999999</v>
      </c>
      <c r="E98">
        <v>790137</v>
      </c>
      <c r="F98" s="6">
        <v>827</v>
      </c>
      <c r="G98" s="1">
        <f t="shared" si="2"/>
        <v>2.5547762998790861E-2</v>
      </c>
    </row>
    <row r="99" spans="1:9" x14ac:dyDescent="0.25">
      <c r="A99" t="s">
        <v>33</v>
      </c>
      <c r="B99">
        <v>851.51099999999997</v>
      </c>
      <c r="C99">
        <v>10</v>
      </c>
      <c r="D99">
        <v>42.273999930000002</v>
      </c>
      <c r="E99">
        <v>548579</v>
      </c>
      <c r="F99" s="6">
        <v>827</v>
      </c>
      <c r="G99" s="1">
        <f t="shared" si="2"/>
        <v>2.9638452237001171E-2</v>
      </c>
    </row>
    <row r="100" spans="1:9" x14ac:dyDescent="0.25">
      <c r="A100" t="s">
        <v>33</v>
      </c>
      <c r="B100">
        <v>856.48199999999997</v>
      </c>
      <c r="C100">
        <v>10</v>
      </c>
      <c r="D100">
        <v>35.447999950000003</v>
      </c>
      <c r="E100">
        <v>110124</v>
      </c>
      <c r="F100" s="6">
        <v>827</v>
      </c>
      <c r="G100" s="1">
        <f t="shared" si="2"/>
        <v>3.5649334945586419E-2</v>
      </c>
    </row>
    <row r="101" spans="1:9" x14ac:dyDescent="0.25">
      <c r="A101" t="s">
        <v>33</v>
      </c>
      <c r="B101">
        <v>863.22199999999998</v>
      </c>
      <c r="C101">
        <v>10</v>
      </c>
      <c r="D101">
        <v>38.976000069999998</v>
      </c>
      <c r="E101">
        <v>240803</v>
      </c>
      <c r="F101" s="6">
        <v>827</v>
      </c>
      <c r="G101" s="1">
        <f t="shared" si="2"/>
        <v>4.3799274486094296E-2</v>
      </c>
    </row>
    <row r="102" spans="1:9" x14ac:dyDescent="0.25">
      <c r="A102" t="s">
        <v>29</v>
      </c>
      <c r="B102">
        <v>606.15300000000002</v>
      </c>
      <c r="C102">
        <v>4</v>
      </c>
      <c r="D102">
        <v>59.088000059999999</v>
      </c>
      <c r="E102">
        <v>291114</v>
      </c>
      <c r="F102" s="6">
        <v>593</v>
      </c>
      <c r="G102" s="1">
        <f t="shared" si="2"/>
        <v>2.2180438448566646E-2</v>
      </c>
    </row>
    <row r="103" spans="1:9" x14ac:dyDescent="0.25">
      <c r="A103" t="s">
        <v>29</v>
      </c>
      <c r="B103">
        <v>610.06799999999998</v>
      </c>
      <c r="C103">
        <v>4</v>
      </c>
      <c r="D103">
        <v>67.850000140000006</v>
      </c>
      <c r="E103">
        <v>790137</v>
      </c>
      <c r="F103" s="6">
        <v>593</v>
      </c>
      <c r="G103" s="1">
        <f t="shared" si="2"/>
        <v>2.8782462057335555E-2</v>
      </c>
    </row>
    <row r="104" spans="1:9" x14ac:dyDescent="0.25">
      <c r="A104" t="s">
        <v>29</v>
      </c>
      <c r="B104">
        <v>621.76300000000003</v>
      </c>
      <c r="C104">
        <v>4</v>
      </c>
      <c r="D104">
        <v>55.978000160000001</v>
      </c>
      <c r="E104">
        <v>548579</v>
      </c>
      <c r="F104" s="6">
        <v>593</v>
      </c>
      <c r="G104" s="1">
        <f t="shared" si="2"/>
        <v>4.8504215851602084E-2</v>
      </c>
    </row>
    <row r="105" spans="1:9" x14ac:dyDescent="0.25">
      <c r="A105" t="s">
        <v>29</v>
      </c>
      <c r="B105">
        <v>620.53300000000002</v>
      </c>
      <c r="C105">
        <v>4</v>
      </c>
      <c r="D105">
        <v>63.743000029999997</v>
      </c>
      <c r="E105">
        <v>110124</v>
      </c>
      <c r="F105" s="6">
        <v>593</v>
      </c>
      <c r="G105" s="1">
        <f t="shared" si="2"/>
        <v>4.6430016863406434E-2</v>
      </c>
    </row>
    <row r="106" spans="1:9" x14ac:dyDescent="0.25">
      <c r="A106" t="s">
        <v>29</v>
      </c>
      <c r="B106">
        <v>616.01700000000005</v>
      </c>
      <c r="C106">
        <v>4</v>
      </c>
      <c r="D106">
        <v>57.815000060000003</v>
      </c>
      <c r="E106">
        <v>240803</v>
      </c>
      <c r="F106" s="6">
        <v>593</v>
      </c>
      <c r="G106" s="1">
        <f t="shared" si="2"/>
        <v>3.8814502529511047E-2</v>
      </c>
      <c r="I106" s="4"/>
    </row>
    <row r="107" spans="1:9" x14ac:dyDescent="0.25">
      <c r="A107" t="s">
        <v>35</v>
      </c>
      <c r="B107">
        <v>647.83299999999997</v>
      </c>
      <c r="C107">
        <v>5</v>
      </c>
      <c r="D107">
        <v>63.424000020000001</v>
      </c>
      <c r="E107">
        <v>291114</v>
      </c>
      <c r="F107" s="6">
        <v>627</v>
      </c>
      <c r="G107" s="1">
        <f t="shared" si="2"/>
        <v>3.3226475279106812E-2</v>
      </c>
    </row>
    <row r="108" spans="1:9" x14ac:dyDescent="0.25">
      <c r="A108" t="s">
        <v>35</v>
      </c>
      <c r="B108">
        <v>636.66200000000003</v>
      </c>
      <c r="C108">
        <v>5</v>
      </c>
      <c r="D108">
        <v>60.874000070000001</v>
      </c>
      <c r="E108">
        <v>790137</v>
      </c>
      <c r="F108" s="6">
        <v>627</v>
      </c>
      <c r="G108" s="1">
        <f t="shared" si="2"/>
        <v>1.5409888357256834E-2</v>
      </c>
    </row>
    <row r="109" spans="1:9" x14ac:dyDescent="0.25">
      <c r="A109" t="s">
        <v>35</v>
      </c>
      <c r="B109">
        <v>642.65700000000004</v>
      </c>
      <c r="C109">
        <v>5</v>
      </c>
      <c r="D109">
        <v>61.601999999999997</v>
      </c>
      <c r="E109">
        <v>548579</v>
      </c>
      <c r="F109" s="6">
        <v>627</v>
      </c>
      <c r="G109" s="1">
        <f t="shared" si="2"/>
        <v>2.4971291866028769E-2</v>
      </c>
    </row>
    <row r="110" spans="1:9" x14ac:dyDescent="0.25">
      <c r="A110" t="s">
        <v>35</v>
      </c>
      <c r="B110">
        <v>647.84100000000001</v>
      </c>
      <c r="C110">
        <v>5</v>
      </c>
      <c r="D110">
        <v>65.694999929999994</v>
      </c>
      <c r="E110">
        <v>110124</v>
      </c>
      <c r="F110" s="6">
        <v>627</v>
      </c>
      <c r="G110" s="1">
        <f t="shared" si="2"/>
        <v>3.3239234449760777E-2</v>
      </c>
    </row>
    <row r="111" spans="1:9" x14ac:dyDescent="0.25">
      <c r="A111" t="s">
        <v>35</v>
      </c>
      <c r="B111">
        <v>638.45799999999997</v>
      </c>
      <c r="C111">
        <v>5</v>
      </c>
      <c r="D111">
        <v>62.5</v>
      </c>
      <c r="E111">
        <v>240803</v>
      </c>
      <c r="F111" s="6">
        <v>627</v>
      </c>
      <c r="G111" s="1">
        <f t="shared" si="2"/>
        <v>1.8274322169058964E-2</v>
      </c>
    </row>
  </sheetData>
  <sortState ref="A2:G111">
    <sortCondition ref="A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10" workbookViewId="0">
      <selection activeCell="A6" sqref="A6"/>
    </sheetView>
  </sheetViews>
  <sheetFormatPr baseColWidth="10" defaultRowHeight="15.75" x14ac:dyDescent="0.25"/>
  <cols>
    <col min="1" max="1" width="16.625" customWidth="1"/>
    <col min="2" max="3" width="10.375" style="7" customWidth="1"/>
    <col min="4" max="4" width="10.375" customWidth="1"/>
    <col min="5" max="5" width="10.375" style="1" customWidth="1"/>
    <col min="6" max="18" width="21.5" bestFit="1" customWidth="1"/>
    <col min="19" max="19" width="12.125" bestFit="1" customWidth="1"/>
  </cols>
  <sheetData>
    <row r="1" spans="1:5" x14ac:dyDescent="0.25">
      <c r="B1"/>
      <c r="C1"/>
      <c r="E1"/>
    </row>
    <row r="2" spans="1:5" x14ac:dyDescent="0.25">
      <c r="B2"/>
      <c r="C2"/>
      <c r="E2"/>
    </row>
    <row r="3" spans="1:5" ht="35.25" customHeight="1" x14ac:dyDescent="0.25">
      <c r="A3" s="8" t="s">
        <v>7</v>
      </c>
      <c r="B3" s="11" t="s">
        <v>10</v>
      </c>
      <c r="C3" s="11" t="s">
        <v>11</v>
      </c>
      <c r="D3" s="11" t="s">
        <v>12</v>
      </c>
      <c r="E3" s="11" t="s">
        <v>9</v>
      </c>
    </row>
    <row r="4" spans="1:5" x14ac:dyDescent="0.25">
      <c r="A4" s="9" t="s">
        <v>34</v>
      </c>
      <c r="B4" s="7">
        <v>163.14320006370545</v>
      </c>
      <c r="C4" s="7">
        <v>705.39279999999997</v>
      </c>
      <c r="D4" s="10">
        <v>681</v>
      </c>
      <c r="E4" s="12">
        <v>3.5819089574155666E-2</v>
      </c>
    </row>
    <row r="5" spans="1:5" x14ac:dyDescent="0.25">
      <c r="A5" s="9" t="s">
        <v>15</v>
      </c>
      <c r="B5" s="7">
        <v>3.2739999294</v>
      </c>
      <c r="C5" s="7">
        <v>451.33800000000002</v>
      </c>
      <c r="D5" s="10">
        <v>450</v>
      </c>
      <c r="E5" s="12">
        <v>2.9733333333333829E-3</v>
      </c>
    </row>
    <row r="6" spans="1:5" x14ac:dyDescent="0.25">
      <c r="A6" s="9" t="s">
        <v>16</v>
      </c>
      <c r="B6" s="7">
        <v>3.575600052</v>
      </c>
      <c r="C6" s="7">
        <v>212.65700000000001</v>
      </c>
      <c r="D6" s="10">
        <v>212</v>
      </c>
      <c r="E6" s="12">
        <v>3.0990566037736355E-3</v>
      </c>
    </row>
    <row r="7" spans="1:5" x14ac:dyDescent="0.25">
      <c r="A7" s="9" t="s">
        <v>17</v>
      </c>
      <c r="B7" s="7">
        <v>3.0848000527999999</v>
      </c>
      <c r="C7" s="7">
        <v>217.41500000000002</v>
      </c>
      <c r="D7" s="10">
        <v>216</v>
      </c>
      <c r="E7" s="12">
        <v>6.5509259259258889E-3</v>
      </c>
    </row>
    <row r="8" spans="1:5" x14ac:dyDescent="0.25">
      <c r="A8" s="9" t="s">
        <v>18</v>
      </c>
      <c r="B8" s="7">
        <v>3.4453999996185303</v>
      </c>
      <c r="C8" s="7">
        <v>212.71100000000001</v>
      </c>
      <c r="D8" s="10">
        <v>211</v>
      </c>
      <c r="E8" s="12">
        <v>8.1090047393365533E-3</v>
      </c>
    </row>
    <row r="9" spans="1:5" x14ac:dyDescent="0.25">
      <c r="A9" s="9" t="s">
        <v>14</v>
      </c>
      <c r="B9" s="7">
        <v>3.5210000038000002</v>
      </c>
      <c r="C9" s="7">
        <v>217.852</v>
      </c>
      <c r="D9" s="10">
        <v>216</v>
      </c>
      <c r="E9" s="12">
        <v>8.5740740740740916E-3</v>
      </c>
    </row>
    <row r="10" spans="1:5" x14ac:dyDescent="0.25">
      <c r="A10" s="9" t="s">
        <v>21</v>
      </c>
      <c r="B10" s="7">
        <v>3.8030000209999999</v>
      </c>
      <c r="C10" s="7">
        <v>598.41959999999995</v>
      </c>
      <c r="D10" s="10">
        <v>603</v>
      </c>
      <c r="E10" s="12">
        <v>0</v>
      </c>
    </row>
    <row r="11" spans="1:5" x14ac:dyDescent="0.25">
      <c r="A11" s="9" t="s">
        <v>22</v>
      </c>
      <c r="B11" s="7">
        <v>3.5990000724</v>
      </c>
      <c r="C11" s="7">
        <v>531.173</v>
      </c>
      <c r="D11" s="10">
        <v>529</v>
      </c>
      <c r="E11" s="12">
        <v>4.1077504725897957E-3</v>
      </c>
    </row>
    <row r="12" spans="1:5" x14ac:dyDescent="0.25">
      <c r="A12" s="9" t="s">
        <v>23</v>
      </c>
      <c r="B12" s="7">
        <v>14.246400072</v>
      </c>
      <c r="C12" s="7">
        <v>461.72699999999998</v>
      </c>
      <c r="D12" s="10">
        <v>458</v>
      </c>
      <c r="E12" s="12">
        <v>8.1375545851527856E-3</v>
      </c>
    </row>
    <row r="13" spans="1:5" x14ac:dyDescent="0.25">
      <c r="A13" s="9" t="s">
        <v>19</v>
      </c>
      <c r="B13" s="7">
        <v>17.526600073999997</v>
      </c>
      <c r="C13" s="7">
        <v>512.79200000000003</v>
      </c>
      <c r="D13" s="10">
        <v>510</v>
      </c>
      <c r="E13" s="12">
        <v>5.4745098039216279E-3</v>
      </c>
    </row>
    <row r="14" spans="1:5" x14ac:dyDescent="0.25">
      <c r="A14" s="9" t="s">
        <v>25</v>
      </c>
      <c r="B14" s="7">
        <v>20.247799967999999</v>
      </c>
      <c r="C14" s="7">
        <v>705.05520000000001</v>
      </c>
      <c r="D14" s="10">
        <v>696</v>
      </c>
      <c r="E14" s="12">
        <v>1.3010344827586192E-2</v>
      </c>
    </row>
    <row r="15" spans="1:5" x14ac:dyDescent="0.25">
      <c r="A15" s="9" t="s">
        <v>20</v>
      </c>
      <c r="B15" s="7">
        <v>17.843400000000003</v>
      </c>
      <c r="C15" s="7">
        <v>636.59420000000011</v>
      </c>
      <c r="D15" s="10">
        <v>631</v>
      </c>
      <c r="E15" s="12">
        <v>8.865610142630747E-3</v>
      </c>
    </row>
    <row r="16" spans="1:5" x14ac:dyDescent="0.25">
      <c r="A16" s="9" t="s">
        <v>26</v>
      </c>
      <c r="B16" s="7">
        <v>18.650400068</v>
      </c>
      <c r="C16" s="7">
        <v>755.66160000000002</v>
      </c>
      <c r="D16" s="10">
        <v>741</v>
      </c>
      <c r="E16" s="12">
        <v>1.9786234817813792E-2</v>
      </c>
    </row>
    <row r="17" spans="1:5" x14ac:dyDescent="0.25">
      <c r="A17" s="9" t="s">
        <v>28</v>
      </c>
      <c r="B17" s="7">
        <v>25.811999988000004</v>
      </c>
      <c r="C17" s="7">
        <v>702.47559999999999</v>
      </c>
      <c r="D17" s="10">
        <v>694</v>
      </c>
      <c r="E17" s="12">
        <v>1.2212680115273789E-2</v>
      </c>
    </row>
    <row r="18" spans="1:5" x14ac:dyDescent="0.25">
      <c r="A18" s="9" t="s">
        <v>24</v>
      </c>
      <c r="B18" s="7">
        <v>20.421799991999997</v>
      </c>
      <c r="C18" s="7">
        <v>952.97140000000002</v>
      </c>
      <c r="D18" s="10">
        <v>989</v>
      </c>
      <c r="E18" s="12">
        <v>0</v>
      </c>
    </row>
    <row r="19" spans="1:5" x14ac:dyDescent="0.25">
      <c r="A19" s="9" t="s">
        <v>27</v>
      </c>
      <c r="B19" s="7">
        <v>29.716599988000002</v>
      </c>
      <c r="C19" s="7">
        <v>577.32819999999992</v>
      </c>
      <c r="D19" s="10">
        <v>568</v>
      </c>
      <c r="E19" s="12">
        <v>1.642288732394365E-2</v>
      </c>
    </row>
    <row r="20" spans="1:5" x14ac:dyDescent="0.25">
      <c r="A20" s="9" t="s">
        <v>30</v>
      </c>
      <c r="B20" s="7">
        <v>30.293999958000001</v>
      </c>
      <c r="C20" s="7">
        <v>752.93059999999991</v>
      </c>
      <c r="D20" s="10">
        <v>744</v>
      </c>
      <c r="E20" s="12">
        <v>1.2003494623655889E-2</v>
      </c>
    </row>
    <row r="21" spans="1:5" x14ac:dyDescent="0.25">
      <c r="A21" s="9" t="s">
        <v>31</v>
      </c>
      <c r="B21" s="7">
        <v>28.208400011999998</v>
      </c>
      <c r="C21" s="7">
        <v>981.42440000000011</v>
      </c>
      <c r="D21" s="10">
        <v>968</v>
      </c>
      <c r="E21" s="12">
        <v>1.3868181818181807E-2</v>
      </c>
    </row>
    <row r="22" spans="1:5" x14ac:dyDescent="0.25">
      <c r="A22" s="9" t="s">
        <v>32</v>
      </c>
      <c r="B22" s="7">
        <v>35.804399967999998</v>
      </c>
      <c r="C22" s="7">
        <v>801.5447999999999</v>
      </c>
      <c r="D22" s="10">
        <v>792</v>
      </c>
      <c r="E22" s="12">
        <v>1.2051515151515134E-2</v>
      </c>
    </row>
    <row r="23" spans="1:5" x14ac:dyDescent="0.25">
      <c r="A23" s="9" t="s">
        <v>33</v>
      </c>
      <c r="B23" s="7">
        <v>38.078799961999998</v>
      </c>
      <c r="C23" s="7">
        <v>853.56399999999996</v>
      </c>
      <c r="D23" s="10">
        <v>827</v>
      </c>
      <c r="E23" s="12">
        <v>3.2120918984280517E-2</v>
      </c>
    </row>
    <row r="24" spans="1:5" x14ac:dyDescent="0.25">
      <c r="A24" s="9" t="s">
        <v>29</v>
      </c>
      <c r="B24" s="7">
        <v>60.894800090000004</v>
      </c>
      <c r="C24" s="7">
        <v>614.90679999999998</v>
      </c>
      <c r="D24" s="10">
        <v>593</v>
      </c>
      <c r="E24" s="12">
        <v>3.6942327150084352E-2</v>
      </c>
    </row>
    <row r="25" spans="1:5" x14ac:dyDescent="0.25">
      <c r="A25" s="9" t="s">
        <v>35</v>
      </c>
      <c r="B25" s="7">
        <v>62.819000003999996</v>
      </c>
      <c r="C25" s="7">
        <v>642.6902</v>
      </c>
      <c r="D25" s="10">
        <v>627</v>
      </c>
      <c r="E25" s="12">
        <v>2.5024242424242431E-2</v>
      </c>
    </row>
    <row r="26" spans="1:5" x14ac:dyDescent="0.25">
      <c r="A26" s="9" t="s">
        <v>13</v>
      </c>
      <c r="D26" s="10"/>
      <c r="E26" s="12"/>
    </row>
    <row r="27" spans="1:5" x14ac:dyDescent="0.25">
      <c r="A27" s="9" t="s">
        <v>8</v>
      </c>
      <c r="B27" s="7">
        <v>27.636836379032907</v>
      </c>
      <c r="C27" s="7">
        <v>595.39201818181812</v>
      </c>
      <c r="D27" s="10">
        <v>588.90909090909088</v>
      </c>
      <c r="E27" s="12">
        <v>1.2961533476885077E-2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1000</vt:lpstr>
      <vt:lpstr>D_1000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Acer</cp:lastModifiedBy>
  <dcterms:created xsi:type="dcterms:W3CDTF">2018-05-22T02:41:32Z</dcterms:created>
  <dcterms:modified xsi:type="dcterms:W3CDTF">2021-02-07T00:49:58Z</dcterms:modified>
</cp:coreProperties>
</file>