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upce\OneDrive\Desktop\Schule\5AHEL\ESY\Selbstfahrendes Auto\"/>
    </mc:Choice>
  </mc:AlternateContent>
  <xr:revisionPtr revIDLastSave="0" documentId="13_ncr:1_{9F5D6BDC-B7E8-4E7B-A565-62BA331C156E}" xr6:coauthVersionLast="47" xr6:coauthVersionMax="47" xr10:uidLastSave="{00000000-0000-0000-0000-000000000000}"/>
  <bookViews>
    <workbookView xWindow="-110" yWindow="-110" windowWidth="21820" windowHeight="13900" tabRatio="500" firstSheet="5" activeTab="8" xr2:uid="{00000000-000D-0000-FFFF-FFFF00000000}"/>
  </bookViews>
  <sheets>
    <sheet name="Projektüberblick" sheetId="1" r:id="rId1"/>
    <sheet name="Anforderungen" sheetId="2" r:id="rId2"/>
    <sheet name="Meilensteine" sheetId="3" r:id="rId3"/>
    <sheet name="Bestellliste" sheetId="4" r:id="rId4"/>
    <sheet name="PSP - WBS" sheetId="5" r:id="rId5"/>
    <sheet name="OPL" sheetId="6" r:id="rId6"/>
    <sheet name="Risiken" sheetId="7" r:id="rId7"/>
    <sheet name="Stakeholder - Kommunikation" sheetId="8" r:id="rId8"/>
    <sheet name="Arbeitstagebuch_Name" sheetId="9" r:id="rId9"/>
    <sheet name="_Template" sheetId="10" r:id="rId10"/>
  </sheets>
  <externalReferences>
    <externalReference r:id="rId11"/>
  </externalReferences>
  <definedNames>
    <definedName name="_xlnm._FilterDatabase" localSheetId="4" hidden="1">'PSP - WBS'!$A$3:$I$7</definedName>
    <definedName name="_ftnref1" localSheetId="4">'PSP - WBS'!$C$3</definedName>
    <definedName name="Arbeitspaket">[1]Stammdaten!$A$9:$A$10</definedName>
    <definedName name="Personen">[1]Stammdaten!$A$27:$A$28</definedName>
    <definedName name="Prio">[1]Stammdaten!$A$16:$A$18</definedName>
    <definedName name="Status">[1]Stammdaten!$A$21:$A$24</definedName>
    <definedName name="Text11" localSheetId="4">'PSP - WBS'!$C$11</definedName>
    <definedName name="Text12" localSheetId="4">'PSP - WBS'!$B$11</definedName>
    <definedName name="Text13" localSheetId="4">'PSP - WBS'!$B$18</definedName>
    <definedName name="Themen">[1]Stammdaten!$A$13</definedName>
    <definedName name="Typ">[1]Stammdaten!$A$4:$A$6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33" i="7" l="1"/>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F35" i="5"/>
  <c r="E35" i="5"/>
  <c r="D35" i="5"/>
  <c r="D2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000-000001000000}">
      <text>
        <r>
          <rPr>
            <b/>
            <sz val="9"/>
            <color rgb="FF000000"/>
            <rFont val="Segoe UI"/>
            <family val="2"/>
          </rPr>
          <t>Siehe Tab "Bestellliste"</t>
        </r>
      </text>
    </comment>
    <comment ref="E3" authorId="0" shapeId="0" xr:uid="{00000000-0006-0000-0000-000002000000}">
      <text>
        <r>
          <rPr>
            <b/>
            <sz val="9"/>
            <color rgb="FF000000"/>
            <rFont val="Segoe UI"/>
            <family val="2"/>
          </rPr>
          <t>Datum und Unterschrift vom Sponsor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100-000001000000}">
      <text>
        <r>
          <rPr>
            <b/>
            <sz val="9"/>
            <color rgb="FF000000"/>
            <rFont val="Segoe UI"/>
            <family val="2"/>
          </rPr>
          <t>Test erfolgreich = Anforderung erfüllt?
Ja/Nein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400-000001000000}">
      <text>
        <r>
          <rPr>
            <b/>
            <sz val="9"/>
            <color rgb="FF000000"/>
            <rFont val="Segoe UI"/>
          </rPr>
          <t>Nur einmal am Anfang schätzen, dann in Spalte E + F laufend aktualisieren.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600-000001000000}">
      <text>
        <r>
          <rPr>
            <b/>
            <sz val="9"/>
            <color rgb="FF000000"/>
            <rFont val="Segoe UI"/>
            <family val="2"/>
          </rPr>
          <t>Wichtig ist immer was die Auswirkung ist? Z.B. höhere Kosten, Zeitverzug, Qualitätseinbuße, schlechte Note, …
Ausfall eines Teammitglieds ist in diesem Sinne kein Risiko...</t>
        </r>
      </text>
    </comment>
    <comment ref="C3" authorId="0" shapeId="0" xr:uid="{00000000-0006-0000-0600-000002000000}">
      <text>
        <r>
          <rPr>
            <sz val="11"/>
            <color rgb="FF000000"/>
            <rFont val="Calibri"/>
            <family val="2"/>
          </rPr>
          <t xml:space="preserve">Auftretenswahrscheinlichkeit - wie wahrscheinlich ist es, dass das Risiko eintritt:
</t>
        </r>
        <r>
          <rPr>
            <sz val="9"/>
            <color rgb="FF000000"/>
            <rFont val="Segoe UI"/>
            <family val="2"/>
          </rPr>
          <t>1: sehr unwahrscheinlich (~0%)
2: unwahrscheinlich (&lt;50%)
3: ~50%
4: wahrscheinlich (&gt;50%)
5: sehr wahrscheinlich (~100%)</t>
        </r>
      </text>
    </comment>
    <comment ref="D3" authorId="0" shapeId="0" xr:uid="{00000000-0006-0000-0600-000003000000}">
      <text>
        <r>
          <rPr>
            <sz val="11"/>
            <color rgb="FF000000"/>
            <rFont val="Calibri"/>
            <family val="2"/>
          </rPr>
          <t xml:space="preserve">Gewichtung - Auswirkung auf den Projekterfolg
</t>
        </r>
        <r>
          <rPr>
            <sz val="9"/>
            <color rgb="FF000000"/>
            <rFont val="Segoe UI"/>
            <family val="2"/>
          </rPr>
          <t>1: Sehr gering - das Risiko hat so gut wie keinen Einfluss auf den Projekterfolg
2: Gering
3: Mittel
4: Hoch
5: Kritisch - das Risiko kann das Projekt zum Kippen bringen</t>
        </r>
      </text>
    </comment>
    <comment ref="E3" authorId="0" shapeId="0" xr:uid="{00000000-0006-0000-0600-000004000000}">
      <text>
        <r>
          <rPr>
            <sz val="11"/>
            <color rgb="FF000000"/>
            <rFont val="Calibri"/>
            <family val="2"/>
          </rPr>
          <t xml:space="preserve">Risiko-Kennzahl
</t>
        </r>
        <r>
          <rPr>
            <sz val="9"/>
            <color rgb="FF000000"/>
            <rFont val="Segoe UI"/>
            <family val="2"/>
          </rPr>
          <t>RKZ = A * G
RKZ &gt; 9 benötigt eine Gegenmaßnahme und muss verfolgt werden</t>
        </r>
      </text>
    </comment>
    <comment ref="F3" authorId="0" shapeId="0" xr:uid="{00000000-0006-0000-0600-000005000000}">
      <text>
        <r>
          <rPr>
            <b/>
            <sz val="9"/>
            <color rgb="FF000000"/>
            <rFont val="Segoe UI"/>
            <family val="2"/>
          </rPr>
          <t>verändert sich das Risiko bzw. die RKZ im Verlauf des Projekts?</t>
        </r>
      </text>
    </comment>
  </commentList>
</comments>
</file>

<file path=xl/sharedStrings.xml><?xml version="1.0" encoding="utf-8"?>
<sst xmlns="http://schemas.openxmlformats.org/spreadsheetml/2006/main" count="283" uniqueCount="227">
  <si>
    <t>Projektstart:</t>
  </si>
  <si>
    <t>Budgetrahmen:</t>
  </si>
  <si>
    <t>100,-</t>
  </si>
  <si>
    <t>Genehmigt? Datum + Unterschrift:</t>
  </si>
  <si>
    <t>Projektende:</t>
  </si>
  <si>
    <t>Sponsor:</t>
  </si>
  <si>
    <t>Jahn</t>
  </si>
  <si>
    <t>________________________________</t>
  </si>
  <si>
    <t>Projektteam</t>
  </si>
  <si>
    <t>Name</t>
  </si>
  <si>
    <t>Schwerpunkte</t>
  </si>
  <si>
    <t>Verfügbar</t>
  </si>
  <si>
    <t>Kontakt</t>
  </si>
  <si>
    <t>Projektleiter</t>
  </si>
  <si>
    <t>Software-Entwicklung</t>
  </si>
  <si>
    <t>Hardware-Aufbau</t>
  </si>
  <si>
    <t>Tester</t>
  </si>
  <si>
    <t>Ablagen</t>
  </si>
  <si>
    <t>Dokumentation</t>
  </si>
  <si>
    <t>Source-Code</t>
  </si>
  <si>
    <t>Projektsteuerung</t>
  </si>
  <si>
    <t>Rercherche</t>
  </si>
  <si>
    <t>Motivation und kurze Beschreibung (Warum das Projekt?)</t>
  </si>
  <si>
    <t>Autonomes Fahren ist eine Frage der Zeit, bis es ganz natürlicher Bestandteil unseres unseren Alltag sein wird. Mit einem kleinen Modell möchte ich Erkenntnisse gewinnen, wie komplex diese Sache werden kann.</t>
  </si>
  <si>
    <t>Ziele - Was soll mit dem Projekt erreicht werden?</t>
  </si>
  <si>
    <t>Nicht-Ziele (Abgrenzung wo nötig)</t>
  </si>
  <si>
    <t>Autonome Fertigkeiten sollen erlernt werden (unterschiedliche Strategien um autonom Fahren zu können).</t>
  </si>
  <si>
    <t>Optimieren der Algorithmen in Bezug auf Autonomes Fahren.</t>
  </si>
  <si>
    <t xml:space="preserve"> </t>
  </si>
  <si>
    <t>Anforderungen</t>
  </si>
  <si>
    <r>
      <rPr>
        <sz val="11"/>
        <color rgb="FF000000"/>
        <rFont val="Calibri"/>
        <family val="2"/>
      </rPr>
      <t xml:space="preserve">Anforderungen beschreiben was das Produkt können muss um die Ziele (siehe Projektüberblick) zu erreichen. Die Anforderungen müssen dabei </t>
    </r>
    <r>
      <rPr>
        <b/>
        <sz val="11"/>
        <color rgb="FF000000"/>
        <rFont val="Calibri"/>
        <family val="2"/>
      </rPr>
      <t>verständlich, vollständig, korrekt, konsistent und testbar</t>
    </r>
    <r>
      <rPr>
        <sz val="11"/>
        <color rgb="FF000000"/>
        <rFont val="Calibri"/>
        <family val="2"/>
      </rPr>
      <t xml:space="preserve"> sein.</t>
    </r>
  </si>
  <si>
    <r>
      <rPr>
        <sz val="11"/>
        <color rgb="FF000000"/>
        <rFont val="Calibri"/>
        <family val="2"/>
      </rPr>
      <t xml:space="preserve">Der Aufbau einer Anforderung ist immer wie folgt:
&lt;WER&gt; </t>
    </r>
    <r>
      <rPr>
        <b/>
        <sz val="11"/>
        <color rgb="FF000000"/>
        <rFont val="Calibri"/>
        <family val="2"/>
      </rPr>
      <t xml:space="preserve">soll/kann (nicht) </t>
    </r>
    <r>
      <rPr>
        <sz val="11"/>
        <color rgb="FF000000"/>
        <rFont val="Calibri"/>
        <family val="2"/>
      </rPr>
      <t>&lt;WAS&gt; (&lt;WENN&gt;)
-) Das System soll einem Benutzer den Überblick über die Lagerstände alles Artikel geben.
-) Das System soll unterschiedliche Benutzerrechte vergeben können: Administrator, Benutzer.
-) Der Ladezustand des Controller soll mindestens 2 Tage lang halten, wenn dieser voll aufgeladen war.</t>
    </r>
  </si>
  <si>
    <t>Auch nicht-funktionale Anforderungen wie z.B. Usability, Performance, Zuverlässigkeit, Rahmenbedingungen soll spezifiziert werden.
-) Das Produkt soll mit einem Arduino umgesetzt werden.
-) Das System soll jede Anfrage eines Benutzer innerhalb von 0,5 Sekunden ausführen.</t>
  </si>
  <si>
    <t>ID</t>
  </si>
  <si>
    <t>Anforderung</t>
  </si>
  <si>
    <t>Wie wird getestet?</t>
  </si>
  <si>
    <t>Check?</t>
  </si>
  <si>
    <t>Das Fahrzeug soll ansteuerungsmäßig nicht vom 4WD DIY Smart Chassis Auto abweichen bzw. erweitert werden (4 Motoren, 4 Kodierscheiben, 1 Motortreiber Platine, 2x Batteriefächer sind ausreichend).</t>
  </si>
  <si>
    <t>Optische Überprüfung.</t>
  </si>
  <si>
    <t>Gegeneinander antreten und schauen wer der schnellste ist.</t>
  </si>
  <si>
    <t>Das Fahrzeug darf nicht ferngesteuert werden sondern muss vollständig autonom fahren.</t>
  </si>
  <si>
    <t>Überprüfen ob Funkmodule verbaut sind.</t>
  </si>
  <si>
    <t>Das Fahrzeug soll mit einem schwarzen Taster gestartet werden</t>
  </si>
  <si>
    <t>Auto startet erst wenn der Taster gedrückt wird.</t>
  </si>
  <si>
    <t>Das Fahrzeug soll mit einem roter Taster sofort gestoppt werden (Not-Aus).</t>
  </si>
  <si>
    <t>Auto bleibt sofort stehen. Code-Review ob die Stopp-Funktion tatsächlich immer höchste Priorität hat.</t>
  </si>
  <si>
    <t>Freiheiten zur individuellen Optimierung</t>
  </si>
  <si>
    <t>-</t>
  </si>
  <si>
    <t>Das Fahrzeug darf beliebig mit Sensoren (z.B. Video-Kamera) erweitert werden.</t>
  </si>
  <si>
    <t>Je nach Sensoren Testkonzept überlegen</t>
  </si>
  <si>
    <t>Das Fahrzeug darf beliebig mit Aktuatoren und Ausgabemöglichkeiten (z.B. Funkverbindung zum Erfassen von Testdaten, LCD-Ausgabe) erweitert werden.</t>
  </si>
  <si>
    <t>Je nach Ausgabemöglichkeit Testkonzept überlegen</t>
  </si>
  <si>
    <t>Meilensteine</t>
  </si>
  <si>
    <r>
      <rPr>
        <b/>
        <sz val="11"/>
        <color rgb="FF000000"/>
        <rFont val="Calibri"/>
        <family val="2"/>
      </rPr>
      <t>Grobe</t>
    </r>
    <r>
      <rPr>
        <sz val="11"/>
        <color rgb="FF000000"/>
        <rFont val="Calibri"/>
        <family val="2"/>
      </rPr>
      <t xml:space="preserve"> Übersicht wann welche Teilaufgaben </t>
    </r>
    <r>
      <rPr>
        <b/>
        <sz val="11"/>
        <color rgb="FF000000"/>
        <rFont val="Calibri"/>
        <family val="2"/>
      </rPr>
      <t xml:space="preserve">abgeschlossen </t>
    </r>
    <r>
      <rPr>
        <sz val="11"/>
        <color rgb="FF000000"/>
        <rFont val="Calibri"/>
        <family val="2"/>
      </rPr>
      <t>sein sollen.</t>
    </r>
  </si>
  <si>
    <r>
      <rPr>
        <sz val="11"/>
        <color rgb="FF000000"/>
        <rFont val="Calibri"/>
        <family val="2"/>
      </rPr>
      <t xml:space="preserve">Es soll der </t>
    </r>
    <r>
      <rPr>
        <b/>
        <sz val="11"/>
        <color rgb="FF000000"/>
        <rFont val="Calibri"/>
        <family val="2"/>
      </rPr>
      <t>Zielzustand</t>
    </r>
    <r>
      <rPr>
        <sz val="11"/>
        <color rgb="FF000000"/>
        <rFont val="Calibri"/>
        <family val="2"/>
      </rPr>
      <t xml:space="preserve"> beschrieben werden und </t>
    </r>
    <r>
      <rPr>
        <b/>
        <sz val="11"/>
        <color rgb="FF000000"/>
        <rFont val="Calibri"/>
        <family val="2"/>
      </rPr>
      <t>keine Aufgabe</t>
    </r>
    <r>
      <rPr>
        <sz val="11"/>
        <color rgb="FF000000"/>
        <rFont val="Calibri"/>
        <family val="2"/>
      </rPr>
      <t xml:space="preserve">. Z.B.:
</t>
    </r>
    <r>
      <rPr>
        <strike/>
        <sz val="11"/>
        <color rgb="FF000000"/>
        <rFont val="Calibri"/>
        <family val="2"/>
      </rPr>
      <t>Prototyp zusammenbauen</t>
    </r>
    <r>
      <rPr>
        <sz val="11"/>
        <color rgb="FF000000"/>
        <rFont val="Calibri"/>
        <family val="2"/>
      </rPr>
      <t xml:space="preserve"> -&gt;  Erster Protoyp funktionsfähig
</t>
    </r>
    <r>
      <rPr>
        <strike/>
        <sz val="11"/>
        <color rgb="FF000000"/>
        <rFont val="Calibri"/>
        <family val="2"/>
      </rPr>
      <t>Dokumentation schreiben</t>
    </r>
    <r>
      <rPr>
        <sz val="11"/>
        <color rgb="FF000000"/>
        <rFont val="Calibri"/>
        <family val="2"/>
      </rPr>
      <t xml:space="preserve"> -&gt; Erstentwurf der Dokumentation abgegeben</t>
    </r>
  </si>
  <si>
    <t>Zielzustand</t>
  </si>
  <si>
    <t>Soll</t>
  </si>
  <si>
    <t>Ist</t>
  </si>
  <si>
    <t>Bestellungen abgeschlossen</t>
  </si>
  <si>
    <t>Fahrzeug zusammen gebaut und fährt in eine Richtung.</t>
  </si>
  <si>
    <t>Erster autonomer Prototyp funktionsfähig (Seitenregelung). Muss nicht die ganze Strecke schaffen.</t>
  </si>
  <si>
    <t>Zweiter autonomer Prototyp funktionsfähig (Mittenregelung). Muss nicht die ganze Strecke schaffen.</t>
  </si>
  <si>
    <t>Gesamte Strecke wird autonom durchfahren.</t>
  </si>
  <si>
    <t>Gesamte Strecke wird unter 50 Sekunden durchfahren.</t>
  </si>
  <si>
    <t>Gesamte Strecke wird unter 30 Sekunden durchfahren.</t>
  </si>
  <si>
    <t>Finale Abgabe des funktionierenden individuellen C-Codes und Video mit Erklärungen.</t>
  </si>
  <si>
    <t>Abschlussrennen.</t>
  </si>
  <si>
    <t>Bestellliste</t>
  </si>
  <si>
    <t>Produkt</t>
  </si>
  <si>
    <t>Stückzahl</t>
  </si>
  <si>
    <t>Gesamt-kosten</t>
  </si>
  <si>
    <t>Bestell Nr.</t>
  </si>
  <si>
    <t>Webseite/Firmen</t>
  </si>
  <si>
    <t>4WD DIY Smart Chassis Auto Satz Für Arduino mit UNO R3 + Ultraschallmodul + Motorantrieb Board / 3-6V TT Motor</t>
  </si>
  <si>
    <t>https://www.banggood.com/de/4WD-DIY-Smart-Chassis-Car-Kit-For-Arduino-with-UNO-R3-Ultrasonic-ModuleMotor-drive-board-p-1332912.html?akmClientCountry=AT&amp;rmmds=detail-left-hotproducts__4&amp;cur_warehouse=CN</t>
  </si>
  <si>
    <t>Li-Ion Akkus</t>
  </si>
  <si>
    <t>https://www.neuhold-elektronik.at/catshop/product_info.php?cPath=36_230&amp;products_id=7117</t>
  </si>
  <si>
    <t>Ladeschaltung für Li-Ion Akku</t>
  </si>
  <si>
    <t>Kippschalter</t>
  </si>
  <si>
    <t>Kleinteile (Muttern + Schrauben)</t>
  </si>
  <si>
    <t>x</t>
  </si>
  <si>
    <t>in Schule vorhanden</t>
  </si>
  <si>
    <t>Zweiter Servo</t>
  </si>
  <si>
    <t>Schaltnetzteil Micro-USB</t>
  </si>
  <si>
    <t>Sharp Infrarotsensoren</t>
  </si>
  <si>
    <t>Summe</t>
  </si>
  <si>
    <t>Projekt Struktur Plan - Work Breakdown Structure</t>
  </si>
  <si>
    <t>Teilaufgabe (TA) / Arbeitspaket (AP)</t>
  </si>
  <si>
    <t>Verantwortlich</t>
  </si>
  <si>
    <t>Erste Schätzung [h]</t>
  </si>
  <si>
    <t>Bereits investiert [h]</t>
  </si>
  <si>
    <t>Geschätzt Verbleibend [h]</t>
  </si>
  <si>
    <t>Fertigstellung (Soll)</t>
  </si>
  <si>
    <t>Fertigstellung (Ist)</t>
  </si>
  <si>
    <t>Kommentar</t>
  </si>
  <si>
    <t>Projektorganisation</t>
  </si>
  <si>
    <t>Projektplanung</t>
  </si>
  <si>
    <t>Bestellung und Auswahl 4WD-Car-Kits</t>
  </si>
  <si>
    <t>Sonstige Bestellungen (Akkus, Schalter, Ladeschaltung, Infrarotsensoren)</t>
  </si>
  <si>
    <t>erst nach Erhalt der Kits festgestellt, dass weitere Komponenten benötigt werden</t>
  </si>
  <si>
    <t>Aufsetzen Git Repository (optional)</t>
  </si>
  <si>
    <t>Aufbau Antrieb</t>
  </si>
  <si>
    <t>Fahrzeug-Chassis zusammenbauen</t>
  </si>
  <si>
    <t>Verkabelung der Hardwarekomponenten (Antrieb) mit dem Arduino</t>
  </si>
  <si>
    <t>Inbetriebnahme mit erstem Dummy Test (gerade aus fahren mittels Pin auf High/Low)</t>
  </si>
  <si>
    <t>Start- und Stoptaster auf Steckbrett einbauen und verkabeln</t>
  </si>
  <si>
    <t>Aufbau Sensorik</t>
  </si>
  <si>
    <t>Simpler Test: PWM Ansteuerung abhängig von geringstem Infrarotsensorwert</t>
  </si>
  <si>
    <t>Inbetriebnahme weiterer Sensoren (optional)</t>
  </si>
  <si>
    <t>Software Algorithmen</t>
  </si>
  <si>
    <t>Start- und Stoptaster in Algorithmus einbauen sodass Stoptaster höchste Priorität hat und das Auto immer stehen bleiben wird</t>
  </si>
  <si>
    <t>Konzept für Debugmöglichkeit überlegen (Bluetooth, LCD-Display, …)</t>
  </si>
  <si>
    <t>Inbetriebnahme Debugmöglichkeit</t>
  </si>
  <si>
    <t>SW-Konzept überlegen (Seitenregelung, Mittenregelung)</t>
  </si>
  <si>
    <t>Implementierung Seitenregelung (inkl. Konfigurationsmöglichkeiten)</t>
  </si>
  <si>
    <t>Implementierung Mittenregelung (inkl. Konfigurationsmöglichkeiten)</t>
  </si>
  <si>
    <t>Konzept für Drehzahlmessung pro Motor überlegen</t>
  </si>
  <si>
    <t>Implementierung Drehzahlmessung</t>
  </si>
  <si>
    <t>OPL - Offene Punkte Liste</t>
  </si>
  <si>
    <t>Typ</t>
  </si>
  <si>
    <t>Initiator</t>
  </si>
  <si>
    <t>Angelegt am</t>
  </si>
  <si>
    <t>Thema + Beschreibung</t>
  </si>
  <si>
    <t>Prio</t>
  </si>
  <si>
    <t>Status</t>
  </si>
  <si>
    <t>Verantwortlicher</t>
  </si>
  <si>
    <t>Zu erledigen bis</t>
  </si>
  <si>
    <t>Bemerkungen/Status/Ergebnisse</t>
  </si>
  <si>
    <t>Projektmeeting</t>
  </si>
  <si>
    <t>A</t>
  </si>
  <si>
    <t>Ausgabe Car-Kits an Schüler</t>
  </si>
  <si>
    <t>High</t>
  </si>
  <si>
    <t>closed</t>
  </si>
  <si>
    <t>Planungs-Excel in Moodle raufladen</t>
  </si>
  <si>
    <t>Medium</t>
  </si>
  <si>
    <t>I</t>
  </si>
  <si>
    <t>Einführung in GIT</t>
  </si>
  <si>
    <t>open</t>
  </si>
  <si>
    <t>I … Information</t>
  </si>
  <si>
    <t>new</t>
  </si>
  <si>
    <t>A … Action</t>
  </si>
  <si>
    <t>D … Decision</t>
  </si>
  <si>
    <t>Low</t>
  </si>
  <si>
    <t>cancelled</t>
  </si>
  <si>
    <t>Risikoanalyse</t>
  </si>
  <si>
    <t>Beschreibung des Risikos</t>
  </si>
  <si>
    <t>G</t>
  </si>
  <si>
    <t>RKZ</t>
  </si>
  <si>
    <t>Tendenz</t>
  </si>
  <si>
    <t>Gegenmaßnahmen / Kommentare</t>
  </si>
  <si>
    <t>erledigt</t>
  </si>
  <si>
    <t>Scheitern des Projekts aufgrund fehlender Motivation</t>
  </si>
  <si>
    <t>Meilensteine um frühzeitig dies festzumachen</t>
  </si>
  <si>
    <t>Lieferschwierigkeiten nicht vorhandener Bauteile</t>
  </si>
  <si>
    <t>Genügend Backup-Autos verfügbar dieses Jahr</t>
  </si>
  <si>
    <t>Nicht rechtzeitige Abgabe</t>
  </si>
  <si>
    <t>Schüler wird das Jahr nicht positiv abschließen können</t>
  </si>
  <si>
    <t>Stakeholderanalyse + Kommunikationsstrategie</t>
  </si>
  <si>
    <t>Wer kommt mit dem Projekt in Berührung? Wie steht er dazu? Wie kommuniziere ich mit wem, wie oft, warum?</t>
  </si>
  <si>
    <t>Visualisierung aus: https://www.agile-master.de/stakeholderanalyse-projektmanagement/</t>
  </si>
  <si>
    <t>Name / Personengruppe</t>
  </si>
  <si>
    <t>Einstellung zum Projekt</t>
  </si>
  <si>
    <t>Macht / Einfluss</t>
  </si>
  <si>
    <t>Interesse (farblich markiert)</t>
  </si>
  <si>
    <t>Abteilungsvorstand</t>
  </si>
  <si>
    <t>eher positiv</t>
  </si>
  <si>
    <t>eher niedrig</t>
  </si>
  <si>
    <t>hoch</t>
  </si>
  <si>
    <t>Teamteilnehmer 1</t>
  </si>
  <si>
    <t>sehr positiv</t>
  </si>
  <si>
    <t>sehr hoch</t>
  </si>
  <si>
    <t>Kommunikationsstratgie</t>
  </si>
  <si>
    <t>Teamteilnehmer 2</t>
  </si>
  <si>
    <t>negativ</t>
  </si>
  <si>
    <t>niedrig</t>
  </si>
  <si>
    <t>Einstellung</t>
  </si>
  <si>
    <t>Einfluss</t>
  </si>
  <si>
    <t>Interesse</t>
  </si>
  <si>
    <t>Maßnahme</t>
  </si>
  <si>
    <t>Projektarbeitsbetreuer</t>
  </si>
  <si>
    <t>positiv</t>
  </si>
  <si>
    <t>neutral</t>
  </si>
  <si>
    <t>überzeugen, viel reden und Zeit investieren</t>
  </si>
  <si>
    <t>Firmenanspechpartner (z.B. Uni)</t>
  </si>
  <si>
    <t>informieren</t>
  </si>
  <si>
    <t>einbeziehen</t>
  </si>
  <si>
    <t>informieren -&gt; einbeziehen</t>
  </si>
  <si>
    <t>immer wieder überprüfen</t>
  </si>
  <si>
    <t>Kommunikationsstrategie</t>
  </si>
  <si>
    <t>2 wöchentliche Meetings, Montags für 20 Minuten</t>
  </si>
  <si>
    <t>Team</t>
  </si>
  <si>
    <t>wöchentlicher Abgleich montags nach dem Unterricht; gemeinsame Arbeitszeit, Dienstag 15-18 Uhr</t>
  </si>
  <si>
    <t>Partnerfirma</t>
  </si>
  <si>
    <t>bekommen 1x pro Woche einen Projektbericht und update per Email, monatliche Treffen vor Ort mit Demo</t>
  </si>
  <si>
    <t>Tag</t>
  </si>
  <si>
    <t>Dauer [h]</t>
  </si>
  <si>
    <t>Aufgabe / Thema</t>
  </si>
  <si>
    <t>Template</t>
  </si>
  <si>
    <t>Kommentare</t>
  </si>
  <si>
    <t>Version 2</t>
  </si>
  <si>
    <t>Geringfügig erweitert und Erklärungen eingebaut</t>
  </si>
  <si>
    <t>Version 1</t>
  </si>
  <si>
    <t>Erster Versuch</t>
  </si>
  <si>
    <t>Projekt: Autonom Fahrendes Auto</t>
  </si>
  <si>
    <t>Es geht nicht um die Optimierung der Hardware zur Motorenansteuerung und das Design des Fahrzeugs.</t>
  </si>
  <si>
    <t>Das Fahrzeug soll mittels Infrarotsensoren oder Ultraschallsensoren die Umgebung ausreichend erfassen können um autonom steuern zu können.</t>
  </si>
  <si>
    <t>Optische Überprüfung + Codereview + Testausgaben zur Plausibilisierung.</t>
  </si>
  <si>
    <t>Das Fahrzeug soll einen vorgegebenen Parcour (mit beliebigen 90 Grad rechts und links Kurven) mit 20cm hohen Seitenwänden so schnell wie möglich durchfahren können. Ziel bei der aktuellen Teststrecke: 30 Sekunden</t>
  </si>
  <si>
    <t>Stabile Erfassung der Infrarotsensoren + Verständnis wie die Erfassung und Berechnung der Sharp Sensoren funktioniert. Oder anderes Konzept mit Ultraschallsensoren.</t>
  </si>
  <si>
    <t>Bestellung hat länger gedauert!</t>
  </si>
  <si>
    <t>Auswahl der Sensoren (3x Sharp-Infrarot / Ultraschallsensor) + Verkabelung + Positionierung der Sensoren</t>
  </si>
  <si>
    <t>Inbetriebnahme der Infrarotsensoren / Ultraschallsensoren durch leicht verwendbares Interface zur Auswertung (generisch und effizient programmiert)</t>
  </si>
  <si>
    <t>Sakip Gujlbear, Moftah Osama</t>
  </si>
  <si>
    <t xml:space="preserve">Sakip </t>
  </si>
  <si>
    <t>Moftah</t>
  </si>
  <si>
    <t xml:space="preserve">Moftah </t>
  </si>
  <si>
    <t>/</t>
  </si>
  <si>
    <t>Arbeitstagebuch &lt;Sakip&gt;</t>
  </si>
  <si>
    <t xml:space="preserve">Besprechung und Einteilung der Aufgaben, Aufgabenfrist eingeschätzt, Aufbau des Autos begonnen, </t>
  </si>
  <si>
    <t>Carkits auf Vollständigkeit geprüft</t>
  </si>
  <si>
    <t xml:space="preserve">Krank </t>
  </si>
  <si>
    <t>Aufbau des Autos weitergeführt, Verbindungen vom Stepper-Motor am Shield angeschlossen, Recherchen durchgeführt bzgl. dem Code  zum geradeaus fahren</t>
  </si>
  <si>
    <t>Code für den Dummy Test geschrieben, Dummy Test erfolgreich abgeschlossen (Auto fährt gerade aus), Start-Stopp Versorgungsschalter verkabelt und befestigt, Fahrzeug-Chasie befestigt, Jumper-Cables geordnet um Übersicht zu behalten</t>
  </si>
  <si>
    <t>1x Infrarot-Sensor programmiert und es hat auch funktioniert bis es gegen die Wand gefahren ist. Danach ist das 3D-Teil kaputt gegangen. Start-Knopf (schwarz) und Stopp Knopf (rot) erfolgreich verkabelt und programmiert. Fehlersuche durchgeführt, da die Knöpfe am Anfang nicht funktionierten. Dazu wurden die Digital-Pins (2 und 3)mit einem Multimeter gemessen. Nach betätigen eines Knopfes sollte der Pin 0V betragen und vor dem Betätigen 5V.</t>
  </si>
  <si>
    <t>Wir haben eine Einführung zu Github bekommen. Anfangs wurde erklärt wie es überhaupt funktioniert und warum wir es benutzen. Einer der Hauptgründe ist, dass mehrere Leute an einem Programmcode gleichzeitig arbeiten können. Es wurde ein Account erstellt und auch Sourcetree heruntergeladen. Nach einer kurzen Einführung wie man Dateien hochlädt, war unsere Aufgabe etwas herumzu experementieren. Dazu wurde die Readme Datei von beiden umgeschrieben und dementsprechend commitet und gepullt bzw gepusht. Die restliche Zeit wurde am Auto gearbeitet. Da wir keine Infrarotsensoren zur Verfügung haben, wurde es mit den Ultraschallsensoren getestet. Die Geschwindigkeit (PWM-Signal) wurde runtergeschraubt, damit das Auto noch fähig ist rechtzeitig vor einem Hindernis zu stoppen. Außerdem wurde die Distanz vom Ultraschallsensor höher gestellt, um gewährleisten zu können das Hindernise frühzeitig erkannt werden.</t>
  </si>
  <si>
    <t>Am Anfang wurden die Unklarheiten bzgl der Software Sourcetree vom Professor uns erklärt und einfacher gemacht. Nachdem erfahren wurde wie man auf Sourcetree richtig Dateien hochlädt (commitet, pusht) wurde sich mit den Sensoren beschäftigt. Die Infrarot-Sensoren sind endgültig angekommen und konnten in Betrieb genommen werden. Dazu wurden die Drähte so gelötet, dass ein Jumper-Cable entsteht und man es einfach auf das Arduino Sensor Shield anstecken kann. Diese wurden dann mit einem Schrumpfschlauch isoliert und befestigt. Danach wurde sich Gedanken gemacht wo die Sensoren befestigt werden. Nach dem ein Sensor  auf der rechten Seite befestigt wurde für die Seitenregelung, wurde ein einfacher Code geschrieben Hindernisse zu erkennen und dann die Motoren zu stoppen. Dies funktionierte teilweise aber der Sensor reagiert zu langsam. Außerdem wurde festgestellt das der größere Sensor zu weit vorne ist und somit nicht genau gemessen werden kann, da die Kurve des Sensors aufweist, dass bei kleinen Distanzen der Sensor nur Schwachsinn misst.</t>
  </si>
  <si>
    <t>An diesem Tag wurde aufgrund von Verzögerungen wegen den Schulaccounts nur 2 Stunden gearbeitet. Der Hauptfokus lag darauf, die Sensoren auf der richtigen Position zu befestigen und zu verkabeln. Aufgrund von Missverständisse des mittleren Infrarotsensors, wurde seine Position von ganz vorne nach ganz hinten gelegt, da er dann anständige Messwerte liefert und auch zwischen 2 verschiedenen Abständen sich nicht verirrt (gleiche Messwerte liefert), dies wurde im Datenblatt nachgeschaut. Der 3D-Druck für die Befestigung der seitlichen Infrarotsenosren wurde uns gegeben. Nach dem Befestigen von allen 3 Infrarotsensoren (center, left, right), wurde sich mit dem Code beschäftigt. Es wurde festgestellt, dass das Auto mit einem Sensor, unabhänig davon ob center,left,right, nach Erkennen von Objekten auch ausweicht. Sobald alle 3 Sensoren verwendet werden, erkennt es entweder ein Objekt rechts oder links nicht. Da ein Programm geschrieben wurde um die Sensorwerte auszulesen im seriellen Monitor, kann gesagt werden, dass alle 3 Sensoren Messwerte liefern. Das Problem liegt darin, dass das Programm beim unterschreiten von einem festgelegten Wert für alle 3 Sensoren, die Motoren nicht wie erwartet ansteuert. Letztlich ist festgestellt worden, dass bei den if-Schleifen die Bedingungen keinen Sinn machen und somit geht es nicht in die Schleife rein und führt alles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</si>
</sst>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C07]\ * #,##0.00\ ;\-[$€-C07]\ * #,##0.00\ ;[$€-C07]\ * \-#\ ;\ @\ "/>
    <numFmt numFmtId="165" formatCode="0\ %"/>
    <numFmt numFmtId="166" formatCode="0\-0"/>
    <numFmt numFmtId="167" formatCode="dd/mm/yy;@"/>
  </numFmts>
  <fonts count="15" x14ac:knownFonts="1">
    <font>
      <sz val="11"/>
      <color rgb="FF000000"/>
      <name val="Calibri"/>
      <family val="2"/>
    </font>
    <font>
      <b/>
      <sz val="18"/>
      <color rgb="FF000000"/>
      <name val="Calibri"/>
      <family val="2"/>
    </font>
    <font>
      <b/>
      <sz val="11"/>
      <color rgb="FF000000"/>
      <name val="Calibri"/>
      <family val="2"/>
    </font>
    <font>
      <u/>
      <sz val="11"/>
      <color rgb="FF0000FF"/>
      <name val="Calibri"/>
      <family val="2"/>
    </font>
    <font>
      <b/>
      <sz val="9"/>
      <color rgb="FF000000"/>
      <name val="Segoe UI"/>
      <family val="2"/>
    </font>
    <font>
      <b/>
      <sz val="10"/>
      <color rgb="FF000000"/>
      <name val="Arial"/>
      <family val="2"/>
    </font>
    <font>
      <sz val="10"/>
      <color rgb="FF000000"/>
      <name val="Arial"/>
      <family val="2"/>
    </font>
    <font>
      <strike/>
      <sz val="11"/>
      <color rgb="FF000000"/>
      <name val="Calibri"/>
      <family val="2"/>
    </font>
    <font>
      <strike/>
      <sz val="10"/>
      <color rgb="FF000000"/>
      <name val="Arial"/>
      <family val="2"/>
    </font>
    <font>
      <b/>
      <sz val="9"/>
      <color rgb="FF000000"/>
      <name val="Segoe UI"/>
    </font>
    <font>
      <b/>
      <sz val="16"/>
      <color rgb="FF000000"/>
      <name val="Calibri"/>
      <family val="2"/>
    </font>
    <font>
      <b/>
      <sz val="10"/>
      <name val="Arial"/>
      <family val="2"/>
    </font>
    <font>
      <sz val="9"/>
      <color rgb="FF000000"/>
      <name val="Segoe UI"/>
      <family val="2"/>
    </font>
    <font>
      <sz val="11"/>
      <color rgb="FF000000"/>
      <name val="Calibri"/>
      <family val="2"/>
    </font>
    <font>
      <strike/>
      <sz val="11"/>
      <color rgb="FF000000"/>
      <name val="Arial"/>
      <family val="2"/>
    </font>
  </fonts>
  <fills count="3">
    <fill>
      <patternFill patternType="none"/>
    </fill>
    <fill>
      <patternFill patternType="gray125"/>
    </fill>
    <fill>
      <patternFill patternType="solid">
        <fgColor rgb="FFD9D9D9"/>
        <bgColor rgb="FFC0C0C0"/>
      </patternFill>
    </fill>
  </fills>
  <borders count="2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s>
  <cellStyleXfs count="3">
    <xf numFmtId="0" fontId="0" fillId="0" borderId="0"/>
    <xf numFmtId="165" fontId="13" fillId="0" borderId="0" applyBorder="0" applyProtection="0"/>
    <xf numFmtId="0" fontId="3" fillId="0" borderId="0" applyBorder="0" applyProtection="0"/>
  </cellStyleXfs>
  <cellXfs count="130">
    <xf numFmtId="0" fontId="0" fillId="0" borderId="0" xfId="0"/>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xf>
    <xf numFmtId="165" fontId="13" fillId="0" borderId="8" xfId="1" applyBorder="1" applyAlignment="1" applyProtection="1">
      <alignment vertical="center"/>
    </xf>
    <xf numFmtId="0" fontId="0" fillId="0" borderId="0" xfId="0" applyAlignment="1">
      <alignment vertical="center"/>
    </xf>
    <xf numFmtId="0" fontId="2" fillId="0" borderId="0" xfId="0" applyFont="1" applyAlignment="1">
      <alignment horizontal="right" vertical="center"/>
    </xf>
    <xf numFmtId="14" fontId="0" fillId="0" borderId="0" xfId="0" applyNumberFormat="1" applyAlignment="1">
      <alignment horizontal="left" vertical="center"/>
    </xf>
    <xf numFmtId="164" fontId="0" fillId="0" borderId="0" xfId="0" applyNumberFormat="1" applyAlignment="1">
      <alignment vertical="center"/>
    </xf>
    <xf numFmtId="0" fontId="2" fillId="0" borderId="0" xfId="0" applyFont="1" applyAlignment="1">
      <alignment horizontal="left" vertical="center"/>
    </xf>
    <xf numFmtId="0" fontId="2" fillId="2" borderId="1" xfId="0" applyFont="1" applyFill="1" applyBorder="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5" xfId="0" applyBorder="1" applyAlignment="1">
      <alignment vertical="center"/>
    </xf>
    <xf numFmtId="165" fontId="13" fillId="0" borderId="5" xfId="1" applyBorder="1" applyAlignment="1" applyProtection="1">
      <alignment horizontal="center" vertical="center"/>
    </xf>
    <xf numFmtId="0" fontId="0" fillId="0" borderId="7" xfId="0" applyBorder="1" applyAlignment="1">
      <alignment vertical="center"/>
    </xf>
    <xf numFmtId="165" fontId="13" fillId="0" borderId="7" xfId="1" applyBorder="1" applyAlignment="1" applyProtection="1">
      <alignment horizontal="center" vertical="center"/>
    </xf>
    <xf numFmtId="165" fontId="13" fillId="0" borderId="0" xfId="1" applyBorder="1" applyAlignment="1" applyProtection="1">
      <alignment vertical="center"/>
    </xf>
    <xf numFmtId="0" fontId="2" fillId="2" borderId="9" xfId="0" applyFont="1"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0" fillId="0" borderId="0" xfId="0" applyAlignment="1">
      <alignment vertical="center" wrapText="1"/>
    </xf>
    <xf numFmtId="0" fontId="0" fillId="0" borderId="8" xfId="0" applyBorder="1" applyAlignment="1">
      <alignment vertical="center" wrapText="1"/>
    </xf>
    <xf numFmtId="0" fontId="0" fillId="0" borderId="0" xfId="0" applyAlignment="1">
      <alignment horizontal="left" vertical="top"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top" wrapText="1"/>
    </xf>
    <xf numFmtId="166" fontId="6" fillId="0" borderId="7" xfId="0" applyNumberFormat="1" applyFont="1" applyBorder="1" applyAlignment="1">
      <alignment horizontal="center" vertical="center" wrapText="1"/>
    </xf>
    <xf numFmtId="0" fontId="0" fillId="0" borderId="7" xfId="0" applyBorder="1" applyAlignment="1">
      <alignment horizontal="left" vertical="top" wrapText="1"/>
    </xf>
    <xf numFmtId="0" fontId="6" fillId="0" borderId="7" xfId="0" applyFont="1" applyBorder="1" applyAlignment="1">
      <alignment horizontal="left" vertical="top" wrapText="1"/>
    </xf>
    <xf numFmtId="0" fontId="5" fillId="0" borderId="7" xfId="0" applyFont="1" applyBorder="1" applyAlignment="1">
      <alignment horizontal="left" vertical="top" wrapText="1"/>
    </xf>
    <xf numFmtId="166" fontId="6" fillId="0" borderId="8" xfId="0" applyNumberFormat="1" applyFont="1" applyBorder="1" applyAlignment="1">
      <alignment horizontal="center" vertical="center" wrapText="1"/>
    </xf>
    <xf numFmtId="0" fontId="0" fillId="0" borderId="8" xfId="0" applyBorder="1" applyAlignment="1">
      <alignment horizontal="left" vertical="top" wrapText="1"/>
    </xf>
    <xf numFmtId="0" fontId="6" fillId="0" borderId="8" xfId="0" applyFont="1"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14" fontId="0" fillId="0" borderId="6" xfId="0" applyNumberFormat="1" applyBorder="1" applyAlignment="1">
      <alignment horizontal="center" vertical="center" wrapText="1"/>
    </xf>
    <xf numFmtId="0" fontId="0" fillId="0" borderId="5" xfId="0" applyBorder="1" applyAlignment="1">
      <alignment vertical="center" wrapText="1"/>
    </xf>
    <xf numFmtId="14" fontId="0" fillId="0" borderId="5" xfId="0" applyNumberFormat="1" applyBorder="1" applyAlignment="1">
      <alignment horizontal="center" vertical="center" wrapText="1"/>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 fillId="0" borderId="0" xfId="0" applyFont="1" applyAlignment="1">
      <alignment vertical="center" wrapText="1"/>
    </xf>
    <xf numFmtId="164" fontId="0" fillId="0" borderId="7" xfId="0" applyNumberFormat="1" applyBorder="1" applyAlignment="1">
      <alignment vertical="center" wrapText="1"/>
    </xf>
    <xf numFmtId="0" fontId="3" fillId="0" borderId="7" xfId="2" applyBorder="1" applyAlignment="1" applyProtection="1">
      <alignment vertical="center" wrapText="1"/>
    </xf>
    <xf numFmtId="0" fontId="0" fillId="0" borderId="7" xfId="2" applyFont="1" applyBorder="1" applyAlignment="1" applyProtection="1">
      <alignment vertical="center" wrapText="1"/>
    </xf>
    <xf numFmtId="0" fontId="2" fillId="0" borderId="0" xfId="0" applyFont="1" applyAlignment="1">
      <alignment horizontal="center" vertical="center" wrapText="1"/>
    </xf>
    <xf numFmtId="164" fontId="2" fillId="0" borderId="0" xfId="0" applyNumberFormat="1" applyFont="1" applyAlignment="1">
      <alignment vertical="center" wrapText="1"/>
    </xf>
    <xf numFmtId="0" fontId="0" fillId="0" borderId="0" xfId="0" applyAlignment="1">
      <alignment horizontal="center" vertical="center"/>
    </xf>
    <xf numFmtId="0" fontId="5" fillId="2" borderId="3" xfId="0" applyFont="1" applyFill="1" applyBorder="1" applyAlignment="1">
      <alignment horizontal="center" vertical="center" wrapText="1"/>
    </xf>
    <xf numFmtId="166" fontId="5" fillId="0" borderId="6" xfId="0" applyNumberFormat="1" applyFont="1" applyBorder="1" applyAlignment="1">
      <alignment horizontal="center" vertical="center" wrapText="1"/>
    </xf>
    <xf numFmtId="0" fontId="5" fillId="0" borderId="15" xfId="0" applyFont="1" applyBorder="1" applyAlignment="1">
      <alignment vertical="center" wrapText="1"/>
    </xf>
    <xf numFmtId="0" fontId="5" fillId="0" borderId="16" xfId="0" applyFont="1" applyBorder="1" applyAlignment="1">
      <alignment horizontal="center" vertical="center" wrapText="1"/>
    </xf>
    <xf numFmtId="0" fontId="5" fillId="0" borderId="16" xfId="0" applyFont="1" applyBorder="1" applyAlignment="1">
      <alignment horizontal="left" vertical="center" wrapText="1"/>
    </xf>
    <xf numFmtId="0" fontId="6" fillId="0" borderId="15" xfId="0" applyFont="1" applyBorder="1" applyAlignment="1">
      <alignment vertical="center" wrapText="1"/>
    </xf>
    <xf numFmtId="0" fontId="6" fillId="0" borderId="15" xfId="0" applyFont="1" applyBorder="1" applyAlignment="1">
      <alignment horizontal="center" vertical="center" wrapText="1"/>
    </xf>
    <xf numFmtId="0" fontId="6" fillId="2" borderId="15" xfId="0" applyFont="1" applyFill="1" applyBorder="1" applyAlignment="1">
      <alignment horizontal="center" vertical="center" wrapText="1"/>
    </xf>
    <xf numFmtId="14" fontId="6" fillId="0" borderId="15" xfId="0" applyNumberFormat="1" applyFont="1" applyBorder="1" applyAlignment="1">
      <alignment horizontal="center" vertical="center" wrapText="1"/>
    </xf>
    <xf numFmtId="0" fontId="6" fillId="0" borderId="15" xfId="0" applyFont="1" applyBorder="1" applyAlignment="1">
      <alignment horizontal="left" vertical="center" wrapText="1"/>
    </xf>
    <xf numFmtId="166" fontId="5" fillId="0" borderId="7" xfId="0" applyNumberFormat="1" applyFont="1" applyBorder="1" applyAlignment="1">
      <alignment horizontal="center" vertical="center" wrapText="1"/>
    </xf>
    <xf numFmtId="0" fontId="8" fillId="0" borderId="15" xfId="0" applyFont="1" applyBorder="1" applyAlignment="1">
      <alignment horizontal="center" vertical="center" wrapText="1"/>
    </xf>
    <xf numFmtId="0" fontId="8" fillId="2" borderId="15" xfId="0" applyFont="1" applyFill="1" applyBorder="1" applyAlignment="1">
      <alignment horizontal="center" vertical="center" wrapText="1"/>
    </xf>
    <xf numFmtId="166" fontId="6" fillId="0" borderId="17" xfId="0" applyNumberFormat="1" applyFont="1" applyBorder="1" applyAlignment="1">
      <alignment horizontal="center" vertical="center" wrapText="1"/>
    </xf>
    <xf numFmtId="0" fontId="6" fillId="2" borderId="18" xfId="0" applyFont="1" applyFill="1" applyBorder="1" applyAlignment="1">
      <alignment horizontal="center" vertical="center" wrapText="1"/>
    </xf>
    <xf numFmtId="0" fontId="6" fillId="0" borderId="18" xfId="0" applyFont="1" applyBorder="1" applyAlignment="1">
      <alignment horizontal="center" vertical="center" wrapText="1"/>
    </xf>
    <xf numFmtId="0" fontId="6" fillId="0" borderId="18" xfId="0" applyFont="1" applyBorder="1" applyAlignment="1">
      <alignment horizontal="left" vertical="center" wrapText="1"/>
    </xf>
    <xf numFmtId="0" fontId="6" fillId="0" borderId="18" xfId="0" applyFont="1" applyBorder="1" applyAlignment="1">
      <alignment vertical="center" wrapText="1"/>
    </xf>
    <xf numFmtId="0" fontId="8" fillId="2" borderId="18" xfId="0" applyFont="1" applyFill="1" applyBorder="1" applyAlignment="1">
      <alignment horizontal="center" vertical="center" wrapText="1"/>
    </xf>
    <xf numFmtId="0" fontId="6" fillId="0" borderId="19" xfId="0" applyFont="1" applyBorder="1" applyAlignment="1">
      <alignment vertical="center" wrapText="1"/>
    </xf>
    <xf numFmtId="0" fontId="6" fillId="0" borderId="19" xfId="0" applyFont="1" applyBorder="1" applyAlignment="1">
      <alignment horizontal="center" vertical="center" wrapText="1"/>
    </xf>
    <xf numFmtId="0" fontId="6" fillId="0" borderId="19" xfId="0" applyFont="1" applyBorder="1" applyAlignment="1">
      <alignment horizontal="left" vertical="center" wrapText="1"/>
    </xf>
    <xf numFmtId="0" fontId="0" fillId="0" borderId="0" xfId="0" applyAlignment="1">
      <alignment horizontal="left"/>
    </xf>
    <xf numFmtId="14" fontId="0" fillId="0" borderId="0" xfId="0" applyNumberFormat="1" applyAlignment="1">
      <alignment vertical="center"/>
    </xf>
    <xf numFmtId="0" fontId="11" fillId="2" borderId="4" xfId="0" applyFont="1" applyFill="1" applyBorder="1" applyAlignment="1">
      <alignment horizontal="center" vertical="center" wrapText="1"/>
    </xf>
    <xf numFmtId="14" fontId="11" fillId="2" borderId="4" xfId="0" applyNumberFormat="1" applyFont="1" applyFill="1" applyBorder="1" applyAlignment="1">
      <alignment horizontal="center" vertical="center" wrapText="1"/>
    </xf>
    <xf numFmtId="0" fontId="0" fillId="0" borderId="5" xfId="0" applyBorder="1" applyAlignment="1">
      <alignment horizontal="center" vertical="center"/>
    </xf>
    <xf numFmtId="167" fontId="0" fillId="0" borderId="5" xfId="0" applyNumberFormat="1" applyBorder="1" applyAlignment="1">
      <alignment horizontal="center" vertical="center"/>
    </xf>
    <xf numFmtId="167" fontId="0" fillId="0" borderId="5" xfId="0" applyNumberFormat="1" applyBorder="1" applyAlignment="1">
      <alignment vertical="center"/>
    </xf>
    <xf numFmtId="14" fontId="0" fillId="0" borderId="5" xfId="0" applyNumberFormat="1" applyBorder="1" applyAlignment="1">
      <alignment vertical="center"/>
    </xf>
    <xf numFmtId="167" fontId="0" fillId="0" borderId="5" xfId="0" applyNumberFormat="1" applyBorder="1" applyAlignment="1">
      <alignment vertical="center" wrapText="1"/>
    </xf>
    <xf numFmtId="0" fontId="0" fillId="0" borderId="7" xfId="0" applyBorder="1" applyAlignment="1">
      <alignment horizontal="center" vertical="center"/>
    </xf>
    <xf numFmtId="167" fontId="0" fillId="0" borderId="7" xfId="0" applyNumberFormat="1" applyBorder="1" applyAlignment="1">
      <alignment horizontal="center" vertical="center"/>
    </xf>
    <xf numFmtId="167" fontId="0" fillId="0" borderId="7" xfId="0" applyNumberFormat="1" applyBorder="1" applyAlignment="1">
      <alignment vertical="center"/>
    </xf>
    <xf numFmtId="14" fontId="0" fillId="0" borderId="7" xfId="0" applyNumberFormat="1" applyBorder="1" applyAlignment="1">
      <alignment vertical="center"/>
    </xf>
    <xf numFmtId="167" fontId="0" fillId="0" borderId="7" xfId="0" applyNumberFormat="1" applyBorder="1" applyAlignment="1">
      <alignment vertical="center" wrapText="1"/>
    </xf>
    <xf numFmtId="49" fontId="0" fillId="0" borderId="7" xfId="0" applyNumberFormat="1" applyBorder="1" applyAlignment="1">
      <alignment vertical="center" wrapText="1"/>
    </xf>
    <xf numFmtId="0" fontId="0" fillId="0" borderId="8" xfId="0" applyBorder="1" applyAlignment="1">
      <alignment horizontal="center" vertical="center"/>
    </xf>
    <xf numFmtId="167" fontId="0" fillId="0" borderId="8" xfId="0" applyNumberFormat="1" applyBorder="1" applyAlignment="1">
      <alignment vertical="center"/>
    </xf>
    <xf numFmtId="14" fontId="0" fillId="0" borderId="8" xfId="0" applyNumberFormat="1" applyBorder="1" applyAlignment="1">
      <alignment vertical="center"/>
    </xf>
    <xf numFmtId="49" fontId="0" fillId="0" borderId="8" xfId="0" applyNumberFormat="1" applyBorder="1" applyAlignment="1">
      <alignment vertical="center" wrapText="1"/>
    </xf>
    <xf numFmtId="167" fontId="0" fillId="0" borderId="8" xfId="0" applyNumberFormat="1" applyBorder="1" applyAlignment="1">
      <alignment vertical="center" wrapText="1"/>
    </xf>
    <xf numFmtId="167" fontId="0" fillId="0" borderId="0" xfId="0" applyNumberFormat="1" applyAlignment="1">
      <alignment vertical="center"/>
    </xf>
    <xf numFmtId="49" fontId="0" fillId="0" borderId="0" xfId="0" applyNumberFormat="1" applyAlignment="1">
      <alignment vertical="center" wrapText="1"/>
    </xf>
    <xf numFmtId="167" fontId="0" fillId="0" borderId="0" xfId="0" applyNumberFormat="1" applyAlignment="1">
      <alignment vertical="center" wrapText="1"/>
    </xf>
    <xf numFmtId="0" fontId="3" fillId="0" borderId="0" xfId="2" applyBorder="1" applyAlignment="1" applyProtection="1">
      <alignment vertical="center"/>
    </xf>
    <xf numFmtId="0" fontId="1" fillId="0" borderId="0" xfId="0" applyFont="1"/>
    <xf numFmtId="0" fontId="2" fillId="0" borderId="20" xfId="0" applyFont="1" applyBorder="1"/>
    <xf numFmtId="0" fontId="2" fillId="0" borderId="20" xfId="0" applyFont="1" applyBorder="1" applyAlignment="1">
      <alignment horizontal="center"/>
    </xf>
    <xf numFmtId="0" fontId="0" fillId="0" borderId="20" xfId="0" applyBorder="1"/>
    <xf numFmtId="0" fontId="0" fillId="0" borderId="20" xfId="0" applyBorder="1" applyAlignment="1">
      <alignment horizontal="center"/>
    </xf>
    <xf numFmtId="0" fontId="2" fillId="0" borderId="0" xfId="0" applyFont="1"/>
    <xf numFmtId="0" fontId="0" fillId="0" borderId="20" xfId="0" applyBorder="1" applyAlignment="1">
      <alignment vertical="center"/>
    </xf>
    <xf numFmtId="0" fontId="0" fillId="0" borderId="6" xfId="0" applyBorder="1" applyAlignment="1">
      <alignment horizontal="center" vertical="center" wrapText="1"/>
    </xf>
    <xf numFmtId="0" fontId="0" fillId="0" borderId="0" xfId="0" applyAlignment="1">
      <alignment vertical="top" wrapText="1"/>
    </xf>
    <xf numFmtId="0" fontId="2" fillId="0" borderId="0" xfId="0" applyFont="1" applyAlignment="1">
      <alignment vertical="top" wrapText="1"/>
    </xf>
    <xf numFmtId="0" fontId="14" fillId="0" borderId="15" xfId="0" applyFont="1" applyBorder="1" applyAlignment="1">
      <alignment horizontal="center" vertical="center" wrapText="1"/>
    </xf>
    <xf numFmtId="0" fontId="0" fillId="0" borderId="13" xfId="0" applyBorder="1" applyAlignment="1">
      <alignment vertical="center" wrapText="1"/>
    </xf>
    <xf numFmtId="0" fontId="0" fillId="0" borderId="7" xfId="0" applyBorder="1" applyAlignment="1">
      <alignment vertical="center" wrapText="1"/>
    </xf>
    <xf numFmtId="0" fontId="0" fillId="0" borderId="14" xfId="0" applyBorder="1" applyAlignment="1">
      <alignment vertical="center" wrapText="1"/>
    </xf>
    <xf numFmtId="0" fontId="0" fillId="0" borderId="8" xfId="0" applyBorder="1" applyAlignment="1">
      <alignment vertical="center" wrapText="1"/>
    </xf>
    <xf numFmtId="0" fontId="0" fillId="0" borderId="8" xfId="0" applyBorder="1" applyAlignment="1">
      <alignment vertical="center"/>
    </xf>
    <xf numFmtId="0" fontId="0" fillId="0" borderId="12" xfId="0" applyBorder="1" applyAlignment="1">
      <alignment vertical="center" wrapText="1"/>
    </xf>
    <xf numFmtId="0" fontId="2" fillId="2" borderId="4" xfId="0" applyFont="1" applyFill="1" applyBorder="1" applyAlignment="1">
      <alignment horizontal="center" vertical="center"/>
    </xf>
    <xf numFmtId="0" fontId="0" fillId="0" borderId="6" xfId="0" applyBorder="1" applyAlignment="1">
      <alignment vertical="center" wrapText="1"/>
    </xf>
    <xf numFmtId="165" fontId="13" fillId="0" borderId="8" xfId="1" applyBorder="1" applyAlignment="1" applyProtection="1">
      <alignment vertical="center"/>
    </xf>
    <xf numFmtId="0" fontId="3" fillId="0" borderId="6" xfId="2" applyBorder="1" applyAlignment="1" applyProtection="1">
      <alignment vertical="center"/>
    </xf>
    <xf numFmtId="0" fontId="3" fillId="0" borderId="7" xfId="2" applyBorder="1" applyAlignment="1" applyProtection="1">
      <alignment vertical="center"/>
    </xf>
    <xf numFmtId="0" fontId="1" fillId="0" borderId="0" xfId="0" applyFont="1" applyAlignment="1">
      <alignment horizontal="center" vertical="center"/>
    </xf>
    <xf numFmtId="165" fontId="3" fillId="0" borderId="6" xfId="2" applyNumberFormat="1" applyBorder="1" applyAlignment="1" applyProtection="1">
      <alignment vertical="center"/>
    </xf>
    <xf numFmtId="165" fontId="3" fillId="0" borderId="7" xfId="2" applyNumberFormat="1" applyBorder="1" applyAlignment="1" applyProtection="1">
      <alignment vertical="center"/>
    </xf>
    <xf numFmtId="165" fontId="13" fillId="0" borderId="7" xfId="1" applyBorder="1" applyAlignment="1" applyProtection="1">
      <alignment vertical="center"/>
    </xf>
    <xf numFmtId="0" fontId="0" fillId="0" borderId="0" xfId="0" applyAlignment="1">
      <alignment horizontal="left" vertical="top"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10" fillId="0" borderId="0" xfId="0" applyFont="1" applyAlignment="1">
      <alignment horizontal="center" vertical="center"/>
    </xf>
    <xf numFmtId="0" fontId="0" fillId="0" borderId="20" xfId="0" applyBorder="1" applyAlignment="1">
      <alignment horizontal="left"/>
    </xf>
    <xf numFmtId="0" fontId="2" fillId="0" borderId="20" xfId="0" applyFont="1" applyBorder="1" applyAlignment="1">
      <alignment horizontal="left"/>
    </xf>
    <xf numFmtId="0" fontId="0" fillId="0" borderId="20" xfId="0" applyBorder="1" applyAlignment="1">
      <alignment horizontal="left" wrapText="1"/>
    </xf>
  </cellXfs>
  <cellStyles count="3">
    <cellStyle name="Link" xfId="2" builtinId="8"/>
    <cellStyle name="Prozent" xfId="1" builtinId="5"/>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360</xdr:colOff>
      <xdr:row>3</xdr:row>
      <xdr:rowOff>1800</xdr:rowOff>
    </xdr:from>
    <xdr:to>
      <xdr:col>9</xdr:col>
      <xdr:colOff>94320</xdr:colOff>
      <xdr:row>20</xdr:row>
      <xdr:rowOff>66600</xdr:rowOff>
    </xdr:to>
    <xdr:pic>
      <xdr:nvPicPr>
        <xdr:cNvPr id="2" name="Grafik 2" descr="Stakeholderanalyse Projektmanagement">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a:stretch/>
      </xdr:blipFill>
      <xdr:spPr>
        <a:xfrm>
          <a:off x="8317440" y="632160"/>
          <a:ext cx="3088440" cy="3044160"/>
        </a:xfrm>
        <a:prstGeom prst="rect">
          <a:avLst/>
        </a:prstGeom>
        <a:ln w="0">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ppData\Local\Temp\OPL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mmdate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3:K34" totalsRowShown="0">
  <autoFilter ref="A3:K34" xr:uid="{00000000-0009-0000-0100-000001000000}"/>
  <tableColumns count="11">
    <tableColumn id="1" xr3:uid="{00000000-0010-0000-0000-000001000000}" name="ID"/>
    <tableColumn id="2" xr3:uid="{00000000-0010-0000-0000-000002000000}" name="Typ"/>
    <tableColumn id="3" xr3:uid="{00000000-0010-0000-0000-000003000000}" name="Initiator"/>
    <tableColumn id="4" xr3:uid="{00000000-0010-0000-0000-000004000000}" name="Angelegt am"/>
    <tableColumn id="5" xr3:uid="{00000000-0010-0000-0000-000005000000}" name="Thema + Beschreibung"/>
    <tableColumn id="6" xr3:uid="{00000000-0010-0000-0000-000006000000}" name="Prio"/>
    <tableColumn id="7" xr3:uid="{00000000-0010-0000-0000-000007000000}" name="Status"/>
    <tableColumn id="8" xr3:uid="{00000000-0010-0000-0000-000008000000}" name="Verantwortlicher"/>
    <tableColumn id="9" xr3:uid="{00000000-0010-0000-0000-000009000000}" name="Zu erledigen bis"/>
    <tableColumn id="10" xr3:uid="{00000000-0010-0000-0000-00000A000000}" name="Bemerkungen/Status/Ergebnisse"/>
    <tableColumn id="11" xr3:uid="{00000000-0010-0000-0000-00000B000000}" name="Projektmeeting"/>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hyperlink" Target="https://www.neuhold-elektronik.at/catshop/product_info.php?cPath=36_230&amp;products_id=7117" TargetMode="External"/><Relationship Id="rId1" Type="http://schemas.openxmlformats.org/officeDocument/2006/relationships/hyperlink" Target="https://www.banggood.com/de/4WD-DIY-Smart-Chassis-Car-Kit-For-Arduino-with-UNO-R3-Ultrasonic-ModuleMotor-drive-board-p-1332912.html?akmClientCountry=AT&amp;rmmds=detail-left-hotproducts__4&amp;cur_warehouse=CN"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29"/>
  <sheetViews>
    <sheetView topLeftCell="A11" zoomScale="160" zoomScaleNormal="160" workbookViewId="0">
      <selection activeCell="B10" sqref="B10"/>
    </sheetView>
  </sheetViews>
  <sheetFormatPr baseColWidth="10" defaultColWidth="11.453125" defaultRowHeight="14.5" x14ac:dyDescent="0.35"/>
  <cols>
    <col min="1" max="1" width="17" style="5" customWidth="1"/>
    <col min="2" max="2" width="22.453125" style="5" customWidth="1"/>
    <col min="3" max="3" width="22.08984375" style="5" customWidth="1"/>
    <col min="4" max="4" width="13.08984375" style="5" customWidth="1"/>
    <col min="5" max="6" width="19.36328125" style="5" customWidth="1"/>
    <col min="7" max="1024" width="11.453125" style="5"/>
  </cols>
  <sheetData>
    <row r="1" spans="1:6" ht="23.5" x14ac:dyDescent="0.35">
      <c r="A1" s="118" t="s">
        <v>203</v>
      </c>
      <c r="B1" s="118"/>
      <c r="C1" s="118"/>
      <c r="D1" s="118"/>
      <c r="E1" s="118"/>
      <c r="F1" s="118"/>
    </row>
    <row r="3" spans="1:6" x14ac:dyDescent="0.35">
      <c r="A3" s="6" t="s">
        <v>0</v>
      </c>
      <c r="B3" s="7">
        <v>45236</v>
      </c>
      <c r="C3" s="6" t="s">
        <v>1</v>
      </c>
      <c r="D3" s="8" t="s">
        <v>2</v>
      </c>
      <c r="E3" s="9" t="s">
        <v>3</v>
      </c>
    </row>
    <row r="4" spans="1:6" x14ac:dyDescent="0.35">
      <c r="A4" s="6" t="s">
        <v>4</v>
      </c>
      <c r="B4" s="7">
        <v>45362</v>
      </c>
      <c r="C4" s="6" t="s">
        <v>5</v>
      </c>
      <c r="D4" s="5" t="s">
        <v>6</v>
      </c>
      <c r="E4" s="5" t="s">
        <v>7</v>
      </c>
    </row>
    <row r="7" spans="1:6" x14ac:dyDescent="0.35">
      <c r="A7" s="10" t="s">
        <v>8</v>
      </c>
      <c r="B7" s="11" t="s">
        <v>9</v>
      </c>
      <c r="C7" s="11" t="s">
        <v>10</v>
      </c>
      <c r="D7" s="12" t="s">
        <v>11</v>
      </c>
      <c r="E7" s="113" t="s">
        <v>12</v>
      </c>
      <c r="F7" s="113"/>
    </row>
    <row r="8" spans="1:6" x14ac:dyDescent="0.35">
      <c r="A8" s="13" t="s">
        <v>13</v>
      </c>
      <c r="B8" s="13" t="s">
        <v>212</v>
      </c>
      <c r="C8" s="13"/>
      <c r="D8" s="14"/>
      <c r="E8" s="119"/>
      <c r="F8" s="119"/>
    </row>
    <row r="9" spans="1:6" x14ac:dyDescent="0.35">
      <c r="A9" s="15" t="s">
        <v>14</v>
      </c>
      <c r="B9" s="15"/>
      <c r="C9" s="15"/>
      <c r="D9" s="16"/>
      <c r="E9" s="120"/>
      <c r="F9" s="120"/>
    </row>
    <row r="10" spans="1:6" x14ac:dyDescent="0.35">
      <c r="A10" s="15" t="s">
        <v>15</v>
      </c>
      <c r="B10" s="15"/>
      <c r="C10" s="15"/>
      <c r="D10" s="16"/>
      <c r="E10" s="121"/>
      <c r="F10" s="121"/>
    </row>
    <row r="11" spans="1:6" x14ac:dyDescent="0.35">
      <c r="A11" s="3" t="s">
        <v>16</v>
      </c>
      <c r="B11" s="3"/>
      <c r="C11" s="3"/>
      <c r="D11" s="4"/>
      <c r="E11" s="115"/>
      <c r="F11" s="115"/>
    </row>
    <row r="12" spans="1:6" x14ac:dyDescent="0.35">
      <c r="D12" s="17"/>
      <c r="E12" s="17"/>
      <c r="F12" s="17"/>
    </row>
    <row r="14" spans="1:6" x14ac:dyDescent="0.35">
      <c r="A14" s="18" t="s">
        <v>17</v>
      </c>
      <c r="B14" s="19"/>
      <c r="C14" s="19"/>
      <c r="D14" s="19"/>
      <c r="E14" s="19"/>
      <c r="F14" s="20"/>
    </row>
    <row r="15" spans="1:6" x14ac:dyDescent="0.35">
      <c r="A15" s="21" t="s">
        <v>18</v>
      </c>
      <c r="B15" s="116"/>
      <c r="C15" s="116"/>
      <c r="D15" s="116"/>
      <c r="E15" s="116"/>
      <c r="F15" s="116"/>
    </row>
    <row r="16" spans="1:6" x14ac:dyDescent="0.35">
      <c r="A16" s="22" t="s">
        <v>19</v>
      </c>
      <c r="B16" s="117"/>
      <c r="C16" s="117"/>
      <c r="D16" s="117"/>
      <c r="E16" s="117"/>
      <c r="F16" s="117"/>
    </row>
    <row r="17" spans="1:6" x14ac:dyDescent="0.35">
      <c r="A17" s="22" t="s">
        <v>20</v>
      </c>
      <c r="B17" s="117"/>
      <c r="C17" s="117"/>
      <c r="D17" s="117"/>
      <c r="E17" s="117"/>
      <c r="F17" s="117"/>
    </row>
    <row r="18" spans="1:6" x14ac:dyDescent="0.35">
      <c r="A18" s="22" t="s">
        <v>21</v>
      </c>
      <c r="B18" s="117"/>
      <c r="C18" s="117"/>
      <c r="D18" s="117"/>
      <c r="E18" s="117"/>
      <c r="F18" s="117"/>
    </row>
    <row r="19" spans="1:6" x14ac:dyDescent="0.35">
      <c r="A19" s="3"/>
      <c r="B19" s="111"/>
      <c r="C19" s="111"/>
      <c r="D19" s="111"/>
      <c r="E19" s="111"/>
      <c r="F19" s="111"/>
    </row>
    <row r="22" spans="1:6" x14ac:dyDescent="0.35">
      <c r="A22" s="18" t="s">
        <v>22</v>
      </c>
      <c r="B22" s="19"/>
      <c r="C22" s="19"/>
      <c r="D22" s="19"/>
      <c r="E22" s="19"/>
      <c r="F22" s="20"/>
    </row>
    <row r="23" spans="1:6" ht="107.25" customHeight="1" x14ac:dyDescent="0.35">
      <c r="A23" s="112" t="s">
        <v>23</v>
      </c>
      <c r="B23" s="112"/>
      <c r="C23" s="112"/>
      <c r="D23" s="112"/>
      <c r="E23" s="112"/>
      <c r="F23" s="112"/>
    </row>
    <row r="24" spans="1:6" x14ac:dyDescent="0.35">
      <c r="A24" s="23"/>
    </row>
    <row r="26" spans="1:6" x14ac:dyDescent="0.35">
      <c r="A26" s="113" t="s">
        <v>24</v>
      </c>
      <c r="B26" s="113"/>
      <c r="C26" s="113"/>
      <c r="D26" s="113" t="s">
        <v>25</v>
      </c>
      <c r="E26" s="113"/>
      <c r="F26" s="113"/>
    </row>
    <row r="27" spans="1:6" s="23" customFormat="1" ht="47.25" customHeight="1" x14ac:dyDescent="0.35">
      <c r="A27" s="108" t="s">
        <v>26</v>
      </c>
      <c r="B27" s="108"/>
      <c r="C27" s="108"/>
      <c r="D27" s="114"/>
      <c r="E27" s="114"/>
      <c r="F27" s="114"/>
    </row>
    <row r="28" spans="1:6" s="23" customFormat="1" ht="47.25" customHeight="1" x14ac:dyDescent="0.35">
      <c r="A28" s="107" t="s">
        <v>27</v>
      </c>
      <c r="B28" s="107"/>
      <c r="C28" s="107"/>
      <c r="D28" s="108" t="s">
        <v>204</v>
      </c>
      <c r="E28" s="108"/>
      <c r="F28" s="108"/>
    </row>
    <row r="29" spans="1:6" ht="47.25" customHeight="1" x14ac:dyDescent="0.35">
      <c r="A29" s="109" t="s">
        <v>28</v>
      </c>
      <c r="B29" s="109"/>
      <c r="C29" s="109"/>
      <c r="D29" s="110"/>
      <c r="E29" s="110"/>
      <c r="F29" s="110"/>
    </row>
  </sheetData>
  <mergeCells count="20">
    <mergeCell ref="A1:F1"/>
    <mergeCell ref="E7:F7"/>
    <mergeCell ref="E8:F8"/>
    <mergeCell ref="E9:F9"/>
    <mergeCell ref="E10:F10"/>
    <mergeCell ref="E11:F11"/>
    <mergeCell ref="B15:F15"/>
    <mergeCell ref="B16:F16"/>
    <mergeCell ref="B17:F17"/>
    <mergeCell ref="B18:F18"/>
    <mergeCell ref="A28:C28"/>
    <mergeCell ref="D28:F28"/>
    <mergeCell ref="A29:C29"/>
    <mergeCell ref="D29:F29"/>
    <mergeCell ref="B19:F19"/>
    <mergeCell ref="A23:F23"/>
    <mergeCell ref="A26:C26"/>
    <mergeCell ref="D26:F26"/>
    <mergeCell ref="A27:C27"/>
    <mergeCell ref="D27:F27"/>
  </mergeCells>
  <pageMargins left="0.7" right="0.7" top="0.78749999999999998" bottom="0.78749999999999998" header="0.511811023622047" footer="0.511811023622047"/>
  <pageSetup paperSize="9" fitToHeight="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6"/>
  <sheetViews>
    <sheetView topLeftCell="A5" zoomScale="83" zoomScaleNormal="130" workbookViewId="0">
      <selection activeCell="B15" sqref="B15"/>
    </sheetView>
  </sheetViews>
  <sheetFormatPr baseColWidth="10" defaultColWidth="11.54296875" defaultRowHeight="14.5" x14ac:dyDescent="0.35"/>
  <cols>
    <col min="1" max="1" width="7.08984375" customWidth="1"/>
    <col min="2" max="2" width="58.90625" style="25" customWidth="1"/>
    <col min="3" max="3" width="39.54296875" style="25" customWidth="1"/>
    <col min="4" max="4" width="7.6328125" customWidth="1"/>
    <col min="5" max="64" width="10.54296875" customWidth="1"/>
  </cols>
  <sheetData>
    <row r="1" spans="1:4" ht="23.5" x14ac:dyDescent="0.35">
      <c r="A1" s="118" t="s">
        <v>29</v>
      </c>
      <c r="B1" s="118"/>
      <c r="C1" s="118"/>
    </row>
    <row r="3" spans="1:4" ht="42" customHeight="1" x14ac:dyDescent="0.35">
      <c r="B3" s="122" t="s">
        <v>30</v>
      </c>
      <c r="C3" s="122"/>
    </row>
    <row r="4" spans="1:4" ht="84" customHeight="1" x14ac:dyDescent="0.35">
      <c r="B4" s="122" t="s">
        <v>31</v>
      </c>
      <c r="C4" s="122"/>
    </row>
    <row r="5" spans="1:4" ht="66.75" customHeight="1" x14ac:dyDescent="0.35">
      <c r="B5" s="122" t="s">
        <v>32</v>
      </c>
      <c r="C5" s="122"/>
    </row>
    <row r="8" spans="1:4" x14ac:dyDescent="0.35">
      <c r="A8" s="26" t="s">
        <v>33</v>
      </c>
      <c r="B8" s="27" t="s">
        <v>34</v>
      </c>
      <c r="C8" s="27" t="s">
        <v>35</v>
      </c>
      <c r="D8" s="27" t="s">
        <v>36</v>
      </c>
    </row>
    <row r="9" spans="1:4" ht="58" x14ac:dyDescent="0.35">
      <c r="A9" s="28">
        <v>10</v>
      </c>
      <c r="B9" s="29" t="s">
        <v>37</v>
      </c>
      <c r="C9" s="30" t="s">
        <v>38</v>
      </c>
      <c r="D9" s="30"/>
    </row>
    <row r="10" spans="1:4" ht="43.5" x14ac:dyDescent="0.35">
      <c r="A10" s="28">
        <v>20</v>
      </c>
      <c r="B10" s="29" t="s">
        <v>205</v>
      </c>
      <c r="C10" s="30" t="s">
        <v>206</v>
      </c>
      <c r="D10" s="30"/>
    </row>
    <row r="11" spans="1:4" ht="58" x14ac:dyDescent="0.35">
      <c r="A11" s="28">
        <v>30</v>
      </c>
      <c r="B11" s="29" t="s">
        <v>207</v>
      </c>
      <c r="C11" s="30" t="s">
        <v>39</v>
      </c>
      <c r="D11" s="30"/>
    </row>
    <row r="12" spans="1:4" ht="29" x14ac:dyDescent="0.35">
      <c r="A12" s="28">
        <v>40</v>
      </c>
      <c r="B12" s="29" t="s">
        <v>40</v>
      </c>
      <c r="C12" s="30" t="s">
        <v>41</v>
      </c>
      <c r="D12" s="30"/>
    </row>
    <row r="13" spans="1:4" ht="25" x14ac:dyDescent="0.35">
      <c r="A13" s="28">
        <v>51</v>
      </c>
      <c r="B13" s="29" t="s">
        <v>42</v>
      </c>
      <c r="C13" s="30" t="s">
        <v>43</v>
      </c>
      <c r="D13" s="30"/>
    </row>
    <row r="14" spans="1:4" ht="37.5" x14ac:dyDescent="0.35">
      <c r="A14" s="28">
        <v>52</v>
      </c>
      <c r="B14" s="29" t="s">
        <v>44</v>
      </c>
      <c r="C14" s="30" t="s">
        <v>45</v>
      </c>
      <c r="D14" s="30"/>
    </row>
    <row r="15" spans="1:4" x14ac:dyDescent="0.35">
      <c r="A15" s="28"/>
      <c r="B15" s="29"/>
      <c r="C15" s="30"/>
      <c r="D15" s="30"/>
    </row>
    <row r="16" spans="1:4" x14ac:dyDescent="0.35">
      <c r="A16" s="28">
        <v>60</v>
      </c>
      <c r="B16" s="29" t="s">
        <v>46</v>
      </c>
      <c r="C16" s="30" t="s">
        <v>47</v>
      </c>
      <c r="D16" s="30"/>
    </row>
    <row r="17" spans="1:4" ht="29" x14ac:dyDescent="0.35">
      <c r="A17" s="28">
        <v>61</v>
      </c>
      <c r="B17" s="29" t="s">
        <v>48</v>
      </c>
      <c r="C17" s="30" t="s">
        <v>49</v>
      </c>
      <c r="D17" s="30"/>
    </row>
    <row r="18" spans="1:4" ht="43.5" x14ac:dyDescent="0.35">
      <c r="A18" s="28">
        <v>62</v>
      </c>
      <c r="B18" s="29" t="s">
        <v>50</v>
      </c>
      <c r="C18" s="30" t="s">
        <v>51</v>
      </c>
      <c r="D18" s="30"/>
    </row>
    <row r="19" spans="1:4" x14ac:dyDescent="0.35">
      <c r="A19" s="28">
        <v>50</v>
      </c>
      <c r="B19" s="29"/>
      <c r="C19" s="30"/>
      <c r="D19" s="30"/>
    </row>
    <row r="20" spans="1:4" x14ac:dyDescent="0.35">
      <c r="A20" s="28">
        <v>60</v>
      </c>
      <c r="B20" s="29"/>
      <c r="C20" s="30"/>
      <c r="D20" s="31"/>
    </row>
    <row r="21" spans="1:4" x14ac:dyDescent="0.35">
      <c r="A21" s="28">
        <v>70</v>
      </c>
      <c r="B21" s="29"/>
      <c r="C21" s="30"/>
      <c r="D21" s="30"/>
    </row>
    <row r="22" spans="1:4" x14ac:dyDescent="0.35">
      <c r="A22" s="28">
        <v>80</v>
      </c>
      <c r="B22" s="29"/>
      <c r="C22" s="30"/>
      <c r="D22" s="30"/>
    </row>
    <row r="23" spans="1:4" x14ac:dyDescent="0.35">
      <c r="A23" s="28">
        <v>90</v>
      </c>
      <c r="B23" s="29"/>
      <c r="C23" s="30"/>
      <c r="D23" s="30"/>
    </row>
    <row r="24" spans="1:4" x14ac:dyDescent="0.35">
      <c r="A24" s="28">
        <v>100</v>
      </c>
      <c r="B24" s="29"/>
      <c r="C24" s="30"/>
      <c r="D24" s="30"/>
    </row>
    <row r="25" spans="1:4" x14ac:dyDescent="0.35">
      <c r="A25" s="32">
        <v>110</v>
      </c>
      <c r="B25" s="33"/>
      <c r="C25" s="34"/>
      <c r="D25" s="34"/>
    </row>
    <row r="26" spans="1:4" x14ac:dyDescent="0.35">
      <c r="A26" t="s">
        <v>28</v>
      </c>
    </row>
  </sheetData>
  <mergeCells count="4">
    <mergeCell ref="A1:C1"/>
    <mergeCell ref="B3:C3"/>
    <mergeCell ref="B4:C4"/>
    <mergeCell ref="B5:C5"/>
  </mergeCells>
  <pageMargins left="0.7" right="0.7" top="0.78749999999999998" bottom="0.78749999999999998" header="0.511811023622047" footer="0.511811023622047"/>
  <pageSetup paperSize="9" fitToHeight="0"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41"/>
  <sheetViews>
    <sheetView zoomScale="114" zoomScaleNormal="160" workbookViewId="0">
      <selection activeCell="A10" sqref="A10"/>
    </sheetView>
  </sheetViews>
  <sheetFormatPr baseColWidth="10" defaultColWidth="11.54296875" defaultRowHeight="14.5" x14ac:dyDescent="0.35"/>
  <cols>
    <col min="1" max="1" width="56.453125" customWidth="1"/>
    <col min="2" max="3" width="11.6328125" customWidth="1"/>
    <col min="4" max="64" width="10.54296875" customWidth="1"/>
  </cols>
  <sheetData>
    <row r="1" spans="1:3" ht="23.25" customHeight="1" x14ac:dyDescent="0.35">
      <c r="A1" s="123" t="s">
        <v>52</v>
      </c>
      <c r="B1" s="123"/>
      <c r="C1" s="123"/>
    </row>
    <row r="2" spans="1:3" x14ac:dyDescent="0.35">
      <c r="A2" s="35"/>
      <c r="B2" s="35"/>
      <c r="C2" s="23"/>
    </row>
    <row r="3" spans="1:3" ht="29" customHeight="1" x14ac:dyDescent="0.35">
      <c r="A3" s="124" t="s">
        <v>53</v>
      </c>
      <c r="B3" s="124"/>
      <c r="C3" s="124"/>
    </row>
    <row r="4" spans="1:3" ht="66" customHeight="1" x14ac:dyDescent="0.35">
      <c r="A4" s="125" t="s">
        <v>54</v>
      </c>
      <c r="B4" s="125"/>
      <c r="C4" s="125"/>
    </row>
    <row r="5" spans="1:3" x14ac:dyDescent="0.35">
      <c r="A5" s="35"/>
      <c r="B5" s="35"/>
      <c r="C5" s="23"/>
    </row>
    <row r="6" spans="1:3" x14ac:dyDescent="0.35">
      <c r="A6" s="26" t="s">
        <v>55</v>
      </c>
      <c r="B6" s="26" t="s">
        <v>56</v>
      </c>
      <c r="C6" s="26" t="s">
        <v>57</v>
      </c>
    </row>
    <row r="7" spans="1:3" x14ac:dyDescent="0.35">
      <c r="A7" s="1" t="s">
        <v>58</v>
      </c>
      <c r="B7" s="37">
        <v>45236</v>
      </c>
      <c r="C7" s="37">
        <v>45236</v>
      </c>
    </row>
    <row r="8" spans="1:3" x14ac:dyDescent="0.35">
      <c r="A8" s="38" t="s">
        <v>59</v>
      </c>
      <c r="B8" s="39">
        <v>45243</v>
      </c>
      <c r="C8" s="39"/>
    </row>
    <row r="9" spans="1:3" ht="43.5" x14ac:dyDescent="0.35">
      <c r="A9" s="38" t="s">
        <v>208</v>
      </c>
      <c r="B9" s="39">
        <v>45257</v>
      </c>
      <c r="C9" s="39"/>
    </row>
    <row r="10" spans="1:3" ht="29" x14ac:dyDescent="0.35">
      <c r="A10" s="2" t="s">
        <v>60</v>
      </c>
      <c r="B10" s="40">
        <v>45271</v>
      </c>
      <c r="C10" s="41"/>
    </row>
    <row r="11" spans="1:3" ht="29" x14ac:dyDescent="0.35">
      <c r="A11" s="2" t="s">
        <v>61</v>
      </c>
      <c r="B11" s="39">
        <v>45278</v>
      </c>
      <c r="C11" s="41"/>
    </row>
    <row r="12" spans="1:3" x14ac:dyDescent="0.35">
      <c r="A12" s="2" t="s">
        <v>62</v>
      </c>
      <c r="B12" s="39">
        <v>45306</v>
      </c>
      <c r="C12" s="41"/>
    </row>
    <row r="13" spans="1:3" x14ac:dyDescent="0.35">
      <c r="A13" s="2" t="s">
        <v>63</v>
      </c>
      <c r="B13" s="39">
        <v>45320</v>
      </c>
      <c r="C13" s="41"/>
    </row>
    <row r="14" spans="1:3" x14ac:dyDescent="0.35">
      <c r="A14" s="2" t="s">
        <v>64</v>
      </c>
      <c r="B14" s="39">
        <v>45341</v>
      </c>
      <c r="C14" s="41"/>
    </row>
    <row r="15" spans="1:3" ht="29" x14ac:dyDescent="0.35">
      <c r="A15" s="2" t="s">
        <v>65</v>
      </c>
      <c r="B15" s="39">
        <v>45355</v>
      </c>
      <c r="C15" s="41"/>
    </row>
    <row r="16" spans="1:3" x14ac:dyDescent="0.35">
      <c r="A16" s="2" t="s">
        <v>66</v>
      </c>
      <c r="B16" s="39">
        <v>45362</v>
      </c>
      <c r="C16" s="41"/>
    </row>
    <row r="17" spans="1:3" x14ac:dyDescent="0.35">
      <c r="A17" s="2"/>
      <c r="B17" s="41"/>
      <c r="C17" s="41"/>
    </row>
    <row r="18" spans="1:3" x14ac:dyDescent="0.35">
      <c r="B18" s="40"/>
      <c r="C18" s="41"/>
    </row>
    <row r="19" spans="1:3" x14ac:dyDescent="0.35">
      <c r="A19" s="2"/>
      <c r="B19" s="41"/>
      <c r="C19" s="41"/>
    </row>
    <row r="20" spans="1:3" x14ac:dyDescent="0.35">
      <c r="A20" s="2"/>
      <c r="B20" s="41"/>
      <c r="C20" s="41"/>
    </row>
    <row r="21" spans="1:3" x14ac:dyDescent="0.35">
      <c r="A21" s="2"/>
      <c r="B21" s="40"/>
      <c r="C21" s="41"/>
    </row>
    <row r="22" spans="1:3" x14ac:dyDescent="0.35">
      <c r="A22" s="2"/>
      <c r="B22" s="41"/>
      <c r="C22" s="41"/>
    </row>
    <row r="23" spans="1:3" x14ac:dyDescent="0.35">
      <c r="A23" s="2"/>
      <c r="B23" s="41"/>
      <c r="C23" s="41"/>
    </row>
    <row r="24" spans="1:3" x14ac:dyDescent="0.35">
      <c r="A24" s="2"/>
      <c r="B24" s="40"/>
      <c r="C24" s="41"/>
    </row>
    <row r="25" spans="1:3" x14ac:dyDescent="0.35">
      <c r="A25" s="2"/>
      <c r="B25" s="41"/>
      <c r="C25" s="41"/>
    </row>
    <row r="26" spans="1:3" x14ac:dyDescent="0.35">
      <c r="A26" s="2"/>
      <c r="B26" s="41"/>
      <c r="C26" s="41"/>
    </row>
    <row r="27" spans="1:3" x14ac:dyDescent="0.35">
      <c r="A27" s="2"/>
      <c r="B27" s="41"/>
      <c r="C27" s="41"/>
    </row>
    <row r="28" spans="1:3" x14ac:dyDescent="0.35">
      <c r="A28" s="2"/>
      <c r="B28" s="41"/>
      <c r="C28" s="41"/>
    </row>
    <row r="29" spans="1:3" x14ac:dyDescent="0.35">
      <c r="A29" s="2"/>
      <c r="B29" s="41"/>
      <c r="C29" s="41"/>
    </row>
    <row r="30" spans="1:3" x14ac:dyDescent="0.35">
      <c r="A30" s="2"/>
      <c r="B30" s="41"/>
      <c r="C30" s="41"/>
    </row>
    <row r="31" spans="1:3" x14ac:dyDescent="0.35">
      <c r="A31" s="2"/>
      <c r="B31" s="41"/>
      <c r="C31" s="41"/>
    </row>
    <row r="32" spans="1:3" x14ac:dyDescent="0.35">
      <c r="A32" s="2"/>
      <c r="B32" s="41"/>
      <c r="C32" s="41"/>
    </row>
    <row r="33" spans="1:3" x14ac:dyDescent="0.35">
      <c r="A33" s="2"/>
      <c r="B33" s="41"/>
      <c r="C33" s="41"/>
    </row>
    <row r="34" spans="1:3" x14ac:dyDescent="0.35">
      <c r="A34" s="2"/>
      <c r="B34" s="41"/>
      <c r="C34" s="41"/>
    </row>
    <row r="35" spans="1:3" x14ac:dyDescent="0.35">
      <c r="A35" s="2"/>
      <c r="B35" s="41"/>
      <c r="C35" s="41"/>
    </row>
    <row r="36" spans="1:3" x14ac:dyDescent="0.35">
      <c r="A36" s="2"/>
      <c r="B36" s="41"/>
      <c r="C36" s="41"/>
    </row>
    <row r="37" spans="1:3" x14ac:dyDescent="0.35">
      <c r="A37" s="2"/>
      <c r="B37" s="41"/>
      <c r="C37" s="41"/>
    </row>
    <row r="38" spans="1:3" x14ac:dyDescent="0.35">
      <c r="A38" s="2"/>
      <c r="B38" s="41"/>
      <c r="C38" s="41"/>
    </row>
    <row r="39" spans="1:3" x14ac:dyDescent="0.35">
      <c r="A39" s="2"/>
      <c r="B39" s="41"/>
      <c r="C39" s="41"/>
    </row>
    <row r="40" spans="1:3" x14ac:dyDescent="0.35">
      <c r="A40" s="2"/>
      <c r="B40" s="41"/>
      <c r="C40" s="41"/>
    </row>
    <row r="41" spans="1:3" x14ac:dyDescent="0.35">
      <c r="A41" s="24"/>
      <c r="B41" s="42"/>
      <c r="C41" s="42"/>
    </row>
  </sheetData>
  <mergeCells count="3">
    <mergeCell ref="A1:C1"/>
    <mergeCell ref="A3:C3"/>
    <mergeCell ref="A4:C4"/>
  </mergeCells>
  <pageMargins left="0.7" right="0.7" top="0.78749999999999998" bottom="0.78749999999999998" header="0.511811023622047" footer="0.511811023622047"/>
  <pageSetup paperSize="9"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21"/>
  <sheetViews>
    <sheetView zoomScale="160" zoomScaleNormal="160" workbookViewId="0">
      <selection activeCell="D5" sqref="D5"/>
    </sheetView>
  </sheetViews>
  <sheetFormatPr baseColWidth="10" defaultColWidth="11.453125" defaultRowHeight="14.5" x14ac:dyDescent="0.35"/>
  <cols>
    <col min="1" max="1" width="3.453125" style="35" customWidth="1"/>
    <col min="2" max="2" width="43.90625" style="23" customWidth="1"/>
    <col min="3" max="3" width="9.90625" style="35" customWidth="1"/>
    <col min="4" max="4" width="11.90625" style="23" customWidth="1"/>
    <col min="5" max="5" width="17.90625" style="23" customWidth="1"/>
    <col min="6" max="6" width="68.6328125" style="23" customWidth="1"/>
    <col min="7" max="1024" width="11.453125" style="23"/>
  </cols>
  <sheetData>
    <row r="1" spans="1:6" ht="23.25" customHeight="1" x14ac:dyDescent="0.35">
      <c r="A1" s="123" t="s">
        <v>67</v>
      </c>
      <c r="B1" s="123"/>
      <c r="C1" s="123"/>
      <c r="D1" s="123"/>
      <c r="E1" s="123"/>
      <c r="F1" s="123"/>
    </row>
    <row r="3" spans="1:6" s="43" customFormat="1" ht="26" x14ac:dyDescent="0.35">
      <c r="A3" s="26" t="s">
        <v>33</v>
      </c>
      <c r="B3" s="26" t="s">
        <v>68</v>
      </c>
      <c r="C3" s="26" t="s">
        <v>69</v>
      </c>
      <c r="D3" s="26" t="s">
        <v>70</v>
      </c>
      <c r="E3" s="26" t="s">
        <v>71</v>
      </c>
      <c r="F3" s="26" t="s">
        <v>72</v>
      </c>
    </row>
    <row r="4" spans="1:6" ht="58" x14ac:dyDescent="0.35">
      <c r="A4" s="41">
        <v>1</v>
      </c>
      <c r="B4" s="36" t="s">
        <v>73</v>
      </c>
      <c r="C4" s="41">
        <v>1</v>
      </c>
      <c r="D4" s="44">
        <v>50</v>
      </c>
      <c r="E4" s="2"/>
      <c r="F4" s="45" t="s">
        <v>74</v>
      </c>
    </row>
    <row r="5" spans="1:6" ht="29" x14ac:dyDescent="0.35">
      <c r="A5" s="41">
        <v>2</v>
      </c>
      <c r="B5" s="2" t="s">
        <v>75</v>
      </c>
      <c r="C5" s="41">
        <v>2</v>
      </c>
      <c r="D5" s="44">
        <v>12</v>
      </c>
      <c r="E5" s="2"/>
      <c r="F5" s="45" t="s">
        <v>76</v>
      </c>
    </row>
    <row r="6" spans="1:6" x14ac:dyDescent="0.35">
      <c r="A6" s="41">
        <v>3</v>
      </c>
      <c r="B6" s="2" t="s">
        <v>77</v>
      </c>
      <c r="C6" s="41">
        <v>1</v>
      </c>
      <c r="D6" s="44">
        <v>2.5</v>
      </c>
      <c r="E6" s="2"/>
      <c r="F6" s="45"/>
    </row>
    <row r="7" spans="1:6" x14ac:dyDescent="0.35">
      <c r="A7" s="41">
        <v>4</v>
      </c>
      <c r="B7" s="2" t="s">
        <v>78</v>
      </c>
      <c r="C7" s="41">
        <v>1</v>
      </c>
      <c r="D7" s="44">
        <v>2</v>
      </c>
      <c r="E7" s="2"/>
    </row>
    <row r="8" spans="1:6" x14ac:dyDescent="0.35">
      <c r="A8" s="41">
        <v>5</v>
      </c>
      <c r="B8" s="2" t="s">
        <v>79</v>
      </c>
      <c r="C8" s="41" t="s">
        <v>80</v>
      </c>
      <c r="D8" s="44">
        <v>0</v>
      </c>
      <c r="E8" s="2"/>
      <c r="F8" s="2" t="s">
        <v>81</v>
      </c>
    </row>
    <row r="9" spans="1:6" x14ac:dyDescent="0.35">
      <c r="A9" s="41">
        <v>6</v>
      </c>
      <c r="B9" s="2" t="s">
        <v>82</v>
      </c>
      <c r="C9" s="41">
        <v>1</v>
      </c>
      <c r="D9" s="44">
        <v>0</v>
      </c>
      <c r="E9" s="2"/>
      <c r="F9" s="2" t="s">
        <v>81</v>
      </c>
    </row>
    <row r="10" spans="1:6" x14ac:dyDescent="0.35">
      <c r="A10" s="41">
        <v>9</v>
      </c>
      <c r="B10" s="2" t="s">
        <v>83</v>
      </c>
      <c r="C10" s="41">
        <v>1</v>
      </c>
      <c r="D10" s="44">
        <v>10</v>
      </c>
      <c r="E10" s="2"/>
      <c r="F10" s="2"/>
    </row>
    <row r="11" spans="1:6" x14ac:dyDescent="0.35">
      <c r="A11" s="41">
        <v>10</v>
      </c>
      <c r="B11" s="2" t="s">
        <v>84</v>
      </c>
      <c r="C11" s="41">
        <v>3</v>
      </c>
      <c r="D11" s="44">
        <v>45</v>
      </c>
      <c r="E11" s="2"/>
      <c r="F11" s="46"/>
    </row>
    <row r="12" spans="1:6" x14ac:dyDescent="0.35">
      <c r="A12" s="41">
        <v>11</v>
      </c>
      <c r="B12" s="2"/>
      <c r="C12" s="41"/>
      <c r="D12" s="44"/>
      <c r="E12" s="2"/>
      <c r="F12" s="2"/>
    </row>
    <row r="13" spans="1:6" x14ac:dyDescent="0.35">
      <c r="A13" s="41">
        <v>12</v>
      </c>
      <c r="B13" s="2"/>
      <c r="C13" s="41"/>
      <c r="D13" s="44"/>
      <c r="E13" s="2"/>
      <c r="F13" s="2"/>
    </row>
    <row r="14" spans="1:6" x14ac:dyDescent="0.35">
      <c r="A14" s="41">
        <v>13</v>
      </c>
      <c r="B14" s="2"/>
      <c r="C14" s="41"/>
      <c r="D14" s="44"/>
      <c r="E14" s="2"/>
      <c r="F14" s="2"/>
    </row>
    <row r="15" spans="1:6" x14ac:dyDescent="0.35">
      <c r="A15" s="41">
        <v>14</v>
      </c>
      <c r="B15" s="2"/>
      <c r="C15" s="41"/>
      <c r="D15" s="44"/>
      <c r="E15" s="2"/>
      <c r="F15" s="2"/>
    </row>
    <row r="16" spans="1:6" x14ac:dyDescent="0.35">
      <c r="A16" s="41">
        <v>26</v>
      </c>
      <c r="B16" s="2"/>
      <c r="C16" s="41"/>
      <c r="D16" s="2"/>
      <c r="E16" s="2"/>
      <c r="F16" s="2"/>
    </row>
    <row r="17" spans="1:6" x14ac:dyDescent="0.35">
      <c r="A17" s="41">
        <v>27</v>
      </c>
      <c r="B17" s="2"/>
      <c r="C17" s="41"/>
      <c r="D17" s="2"/>
      <c r="E17" s="2"/>
      <c r="F17" s="2"/>
    </row>
    <row r="18" spans="1:6" x14ac:dyDescent="0.35">
      <c r="A18" s="41">
        <v>28</v>
      </c>
      <c r="B18" s="2"/>
      <c r="C18" s="41"/>
      <c r="D18" s="2"/>
      <c r="E18" s="2"/>
      <c r="F18" s="2"/>
    </row>
    <row r="19" spans="1:6" x14ac:dyDescent="0.35">
      <c r="A19" s="41">
        <v>29</v>
      </c>
      <c r="B19" s="2"/>
      <c r="C19" s="41"/>
      <c r="D19" s="2"/>
      <c r="E19" s="2"/>
      <c r="F19" s="2"/>
    </row>
    <row r="20" spans="1:6" x14ac:dyDescent="0.35">
      <c r="A20" s="42">
        <v>30</v>
      </c>
      <c r="B20" s="24"/>
      <c r="C20" s="42"/>
      <c r="D20" s="24"/>
      <c r="E20" s="24"/>
      <c r="F20" s="24"/>
    </row>
    <row r="21" spans="1:6" s="43" customFormat="1" x14ac:dyDescent="0.35">
      <c r="A21" s="47"/>
      <c r="B21" s="43" t="s">
        <v>85</v>
      </c>
      <c r="C21" s="47"/>
      <c r="D21" s="48">
        <f>SUM(D4:D20)</f>
        <v>121.5</v>
      </c>
    </row>
  </sheetData>
  <mergeCells count="1">
    <mergeCell ref="A1:F1"/>
  </mergeCells>
  <hyperlinks>
    <hyperlink ref="F4" r:id="rId1" xr:uid="{00000000-0004-0000-0300-000000000000}"/>
    <hyperlink ref="F5" r:id="rId2" xr:uid="{00000000-0004-0000-0300-000001000000}"/>
  </hyperlinks>
  <pageMargins left="0.7" right="0.7" top="0.78749999999999998" bottom="0.78749999999999998" header="0.511811023622047" footer="0.511811023622047"/>
  <pageSetup paperSize="9" fitToHeight="0" orientation="landscape"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36"/>
  <sheetViews>
    <sheetView topLeftCell="A7" zoomScale="106" zoomScaleNormal="130" workbookViewId="0">
      <selection activeCell="B25" sqref="B25"/>
    </sheetView>
  </sheetViews>
  <sheetFormatPr baseColWidth="10" defaultColWidth="10.54296875" defaultRowHeight="14.5" x14ac:dyDescent="0.35"/>
  <cols>
    <col min="1" max="1" width="7.08984375" customWidth="1"/>
    <col min="2" max="2" width="65.90625" customWidth="1"/>
    <col min="3" max="3" width="20.08984375" style="49" customWidth="1"/>
    <col min="4" max="6" width="13.6328125" style="49" customWidth="1"/>
    <col min="7" max="8" width="14.453125" style="49" customWidth="1"/>
    <col min="9" max="9" width="28" customWidth="1"/>
  </cols>
  <sheetData>
    <row r="1" spans="1:9" s="5" customFormat="1" ht="23.5" x14ac:dyDescent="0.35">
      <c r="A1" s="118" t="s">
        <v>86</v>
      </c>
      <c r="B1" s="118"/>
      <c r="C1" s="118"/>
      <c r="D1" s="118"/>
      <c r="E1" s="118"/>
      <c r="F1" s="118"/>
      <c r="G1" s="118"/>
      <c r="H1" s="118"/>
    </row>
    <row r="3" spans="1:9" ht="39" x14ac:dyDescent="0.35">
      <c r="A3" s="26" t="s">
        <v>33</v>
      </c>
      <c r="B3" s="50" t="s">
        <v>87</v>
      </c>
      <c r="C3" s="50" t="s">
        <v>88</v>
      </c>
      <c r="D3" s="50" t="s">
        <v>89</v>
      </c>
      <c r="E3" s="50" t="s">
        <v>90</v>
      </c>
      <c r="F3" s="50" t="s">
        <v>91</v>
      </c>
      <c r="G3" s="50" t="s">
        <v>92</v>
      </c>
      <c r="H3" s="50" t="s">
        <v>93</v>
      </c>
      <c r="I3" s="50" t="s">
        <v>94</v>
      </c>
    </row>
    <row r="4" spans="1:9" x14ac:dyDescent="0.35">
      <c r="A4" s="51">
        <v>10</v>
      </c>
      <c r="B4" s="52" t="s">
        <v>95</v>
      </c>
      <c r="C4" s="53"/>
      <c r="D4" s="53"/>
      <c r="E4" s="53"/>
      <c r="F4" s="53"/>
      <c r="G4" s="53"/>
      <c r="H4" s="53"/>
      <c r="I4" s="54"/>
    </row>
    <row r="5" spans="1:9" x14ac:dyDescent="0.35">
      <c r="A5" s="28">
        <v>11</v>
      </c>
      <c r="B5" s="55" t="s">
        <v>96</v>
      </c>
      <c r="C5" s="56"/>
      <c r="D5" s="57"/>
      <c r="E5" s="56"/>
      <c r="F5" s="56"/>
      <c r="G5" s="58"/>
      <c r="H5" s="58"/>
      <c r="I5" s="59"/>
    </row>
    <row r="6" spans="1:9" x14ac:dyDescent="0.35">
      <c r="A6" s="28">
        <v>12</v>
      </c>
      <c r="B6" s="55" t="s">
        <v>97</v>
      </c>
      <c r="C6" s="56" t="s">
        <v>6</v>
      </c>
      <c r="D6" s="57">
        <v>3</v>
      </c>
      <c r="E6" s="56">
        <v>3</v>
      </c>
      <c r="F6" s="56">
        <v>0</v>
      </c>
      <c r="G6" s="58">
        <v>45205</v>
      </c>
      <c r="H6" s="58">
        <v>45236</v>
      </c>
      <c r="I6" s="59" t="s">
        <v>209</v>
      </c>
    </row>
    <row r="7" spans="1:9" ht="37.5" x14ac:dyDescent="0.35">
      <c r="A7" s="28">
        <v>13</v>
      </c>
      <c r="B7" s="55" t="s">
        <v>98</v>
      </c>
      <c r="C7" s="56" t="s">
        <v>6</v>
      </c>
      <c r="D7" s="57">
        <v>2</v>
      </c>
      <c r="E7" s="56">
        <v>4</v>
      </c>
      <c r="F7" s="56">
        <v>0</v>
      </c>
      <c r="G7" s="58" t="s">
        <v>47</v>
      </c>
      <c r="H7" s="58">
        <v>45236</v>
      </c>
      <c r="I7" s="59" t="s">
        <v>99</v>
      </c>
    </row>
    <row r="8" spans="1:9" x14ac:dyDescent="0.35">
      <c r="A8" s="28">
        <v>14</v>
      </c>
      <c r="B8" s="55" t="s">
        <v>100</v>
      </c>
      <c r="C8" s="56"/>
      <c r="D8" s="57"/>
      <c r="E8" s="56"/>
      <c r="F8" s="56"/>
      <c r="G8" s="58"/>
      <c r="H8" s="58"/>
      <c r="I8" s="59"/>
    </row>
    <row r="9" spans="1:9" x14ac:dyDescent="0.35">
      <c r="A9" s="28"/>
      <c r="B9" s="55"/>
      <c r="C9" s="56"/>
      <c r="D9" s="56"/>
      <c r="E9" s="56"/>
      <c r="F9" s="56"/>
      <c r="G9" s="58"/>
      <c r="H9" s="56"/>
      <c r="I9" s="59"/>
    </row>
    <row r="10" spans="1:9" x14ac:dyDescent="0.35">
      <c r="A10" s="60">
        <v>20</v>
      </c>
      <c r="B10" s="52" t="s">
        <v>101</v>
      </c>
      <c r="C10" s="56"/>
      <c r="D10" s="56"/>
      <c r="E10" s="56"/>
      <c r="F10" s="56"/>
      <c r="G10" s="56"/>
      <c r="H10" s="56"/>
      <c r="I10" s="59"/>
    </row>
    <row r="11" spans="1:9" x14ac:dyDescent="0.35">
      <c r="A11" s="28">
        <v>21</v>
      </c>
      <c r="B11" s="55" t="s">
        <v>102</v>
      </c>
      <c r="C11" s="56" t="s">
        <v>213</v>
      </c>
      <c r="D11" s="57">
        <v>2</v>
      </c>
      <c r="E11" s="56"/>
      <c r="F11" s="56"/>
      <c r="G11" s="58"/>
      <c r="H11" s="58"/>
      <c r="I11" s="59"/>
    </row>
    <row r="12" spans="1:9" x14ac:dyDescent="0.35">
      <c r="A12" s="28">
        <v>22</v>
      </c>
      <c r="B12" s="55" t="s">
        <v>103</v>
      </c>
      <c r="C12" s="56" t="s">
        <v>213</v>
      </c>
      <c r="D12" s="57">
        <v>2</v>
      </c>
      <c r="E12" s="56"/>
      <c r="F12" s="56"/>
      <c r="G12" s="58"/>
      <c r="H12" s="58"/>
      <c r="I12" s="59"/>
    </row>
    <row r="13" spans="1:9" ht="25" x14ac:dyDescent="0.35">
      <c r="A13" s="28">
        <v>23</v>
      </c>
      <c r="B13" s="55" t="s">
        <v>104</v>
      </c>
      <c r="C13" s="56" t="s">
        <v>213</v>
      </c>
      <c r="D13" s="57">
        <v>3</v>
      </c>
      <c r="E13" s="56"/>
      <c r="F13" s="56"/>
      <c r="G13" s="58"/>
      <c r="H13" s="58"/>
      <c r="I13" s="59"/>
    </row>
    <row r="14" spans="1:9" x14ac:dyDescent="0.35">
      <c r="A14" s="28">
        <v>24</v>
      </c>
      <c r="B14" s="55" t="s">
        <v>105</v>
      </c>
      <c r="C14" s="56" t="s">
        <v>213</v>
      </c>
      <c r="D14" s="57">
        <v>1</v>
      </c>
      <c r="E14" s="56"/>
      <c r="F14" s="56"/>
      <c r="G14" s="58"/>
      <c r="H14" s="56"/>
      <c r="I14" s="59"/>
    </row>
    <row r="15" spans="1:9" x14ac:dyDescent="0.35">
      <c r="A15" s="28"/>
      <c r="B15" s="55"/>
      <c r="C15" s="56"/>
      <c r="D15" s="56"/>
      <c r="E15" s="56"/>
      <c r="F15" s="56"/>
      <c r="G15" s="56"/>
      <c r="H15" s="56"/>
      <c r="I15" s="59"/>
    </row>
    <row r="16" spans="1:9" x14ac:dyDescent="0.35">
      <c r="A16" s="60">
        <v>30</v>
      </c>
      <c r="B16" s="52" t="s">
        <v>106</v>
      </c>
      <c r="C16" s="56"/>
      <c r="D16" s="56"/>
      <c r="E16" s="56"/>
      <c r="F16" s="56"/>
      <c r="G16" s="56"/>
      <c r="H16" s="56"/>
      <c r="I16" s="59"/>
    </row>
    <row r="17" spans="1:9" ht="25" x14ac:dyDescent="0.35">
      <c r="A17" s="28">
        <v>31</v>
      </c>
      <c r="B17" s="55" t="s">
        <v>210</v>
      </c>
      <c r="C17" s="56" t="s">
        <v>214</v>
      </c>
      <c r="D17" s="57">
        <v>2</v>
      </c>
      <c r="E17" s="56"/>
      <c r="F17" s="56"/>
      <c r="G17" s="58"/>
      <c r="H17" s="58"/>
      <c r="I17" s="59"/>
    </row>
    <row r="18" spans="1:9" ht="25" x14ac:dyDescent="0.35">
      <c r="A18" s="28">
        <v>32</v>
      </c>
      <c r="B18" s="55" t="s">
        <v>211</v>
      </c>
      <c r="C18" s="56" t="s">
        <v>214</v>
      </c>
      <c r="D18" s="57">
        <v>3</v>
      </c>
      <c r="E18" s="56"/>
      <c r="F18" s="56"/>
      <c r="G18" s="58"/>
      <c r="H18" s="56"/>
      <c r="I18" s="59"/>
    </row>
    <row r="19" spans="1:9" x14ac:dyDescent="0.35">
      <c r="A19" s="28">
        <v>34</v>
      </c>
      <c r="B19" s="55" t="s">
        <v>107</v>
      </c>
      <c r="C19" s="56" t="s">
        <v>215</v>
      </c>
      <c r="D19" s="57">
        <v>3</v>
      </c>
      <c r="E19" s="56"/>
      <c r="F19" s="56"/>
      <c r="G19" s="58"/>
      <c r="H19" s="56"/>
      <c r="I19" s="59"/>
    </row>
    <row r="20" spans="1:9" x14ac:dyDescent="0.35">
      <c r="A20" s="28">
        <v>35</v>
      </c>
      <c r="B20" s="55" t="s">
        <v>108</v>
      </c>
      <c r="C20" s="106"/>
      <c r="D20" s="62" t="s">
        <v>216</v>
      </c>
      <c r="E20" s="56"/>
      <c r="F20" s="56"/>
      <c r="G20" s="56"/>
      <c r="H20" s="56"/>
      <c r="I20" s="59"/>
    </row>
    <row r="21" spans="1:9" x14ac:dyDescent="0.35">
      <c r="A21" s="28"/>
      <c r="B21" s="55"/>
      <c r="C21" s="56"/>
      <c r="D21" s="56"/>
      <c r="E21" s="56"/>
      <c r="F21" s="56"/>
      <c r="G21" s="56"/>
      <c r="H21" s="56"/>
      <c r="I21" s="59"/>
    </row>
    <row r="22" spans="1:9" x14ac:dyDescent="0.35">
      <c r="A22" s="60">
        <v>40</v>
      </c>
      <c r="B22" s="52" t="s">
        <v>109</v>
      </c>
      <c r="C22" s="56"/>
      <c r="D22" s="56"/>
      <c r="E22" s="56"/>
      <c r="F22" s="56"/>
      <c r="G22" s="56"/>
      <c r="H22" s="56"/>
      <c r="I22" s="59"/>
    </row>
    <row r="23" spans="1:9" ht="25" x14ac:dyDescent="0.35">
      <c r="A23" s="63">
        <v>41</v>
      </c>
      <c r="B23" s="55" t="s">
        <v>110</v>
      </c>
      <c r="C23" s="56" t="s">
        <v>213</v>
      </c>
      <c r="D23" s="64">
        <v>10</v>
      </c>
      <c r="E23" s="65"/>
      <c r="F23" s="65"/>
      <c r="G23" s="58"/>
      <c r="H23" s="65"/>
      <c r="I23" s="66"/>
    </row>
    <row r="24" spans="1:9" x14ac:dyDescent="0.35">
      <c r="A24" s="63">
        <v>42</v>
      </c>
      <c r="B24" s="55" t="s">
        <v>111</v>
      </c>
      <c r="C24" s="56" t="s">
        <v>214</v>
      </c>
      <c r="D24" s="64">
        <v>10</v>
      </c>
      <c r="E24" s="65"/>
      <c r="F24" s="65"/>
      <c r="G24" s="58"/>
      <c r="H24" s="65"/>
      <c r="I24" s="66"/>
    </row>
    <row r="25" spans="1:9" x14ac:dyDescent="0.35">
      <c r="A25" s="63">
        <v>43</v>
      </c>
      <c r="B25" s="67" t="s">
        <v>112</v>
      </c>
      <c r="C25" s="56" t="s">
        <v>213</v>
      </c>
      <c r="D25" s="64">
        <v>10</v>
      </c>
      <c r="E25" s="65"/>
      <c r="F25" s="65"/>
      <c r="G25" s="58"/>
      <c r="H25" s="65"/>
      <c r="I25" s="66"/>
    </row>
    <row r="26" spans="1:9" x14ac:dyDescent="0.35">
      <c r="A26" s="63">
        <v>44</v>
      </c>
      <c r="B26" s="67" t="s">
        <v>113</v>
      </c>
      <c r="C26" s="56" t="s">
        <v>215</v>
      </c>
      <c r="D26" s="64">
        <v>10</v>
      </c>
      <c r="E26" s="65"/>
      <c r="F26" s="65"/>
      <c r="G26" s="58"/>
      <c r="H26" s="65"/>
      <c r="I26" s="66"/>
    </row>
    <row r="27" spans="1:9" x14ac:dyDescent="0.35">
      <c r="A27" s="63">
        <v>45</v>
      </c>
      <c r="B27" s="67" t="s">
        <v>114</v>
      </c>
      <c r="C27" s="56" t="s">
        <v>213</v>
      </c>
      <c r="D27" s="64">
        <v>10</v>
      </c>
      <c r="E27" s="65"/>
      <c r="F27" s="65"/>
      <c r="G27" s="58"/>
      <c r="H27" s="65"/>
      <c r="I27" s="66"/>
    </row>
    <row r="28" spans="1:9" x14ac:dyDescent="0.35">
      <c r="A28" s="63">
        <v>46</v>
      </c>
      <c r="B28" s="67" t="s">
        <v>115</v>
      </c>
      <c r="C28" s="61" t="s">
        <v>215</v>
      </c>
      <c r="D28" s="68">
        <v>10</v>
      </c>
      <c r="E28" s="65"/>
      <c r="F28" s="65"/>
      <c r="G28" s="58"/>
      <c r="H28" s="65"/>
      <c r="I28" s="66"/>
    </row>
    <row r="29" spans="1:9" x14ac:dyDescent="0.35">
      <c r="A29" s="28">
        <v>47</v>
      </c>
      <c r="B29" s="55" t="s">
        <v>116</v>
      </c>
      <c r="C29" s="61" t="s">
        <v>213</v>
      </c>
      <c r="D29" s="62">
        <v>10</v>
      </c>
      <c r="E29" s="56"/>
      <c r="F29" s="56"/>
      <c r="G29" s="58"/>
      <c r="H29" s="56"/>
      <c r="I29" s="59"/>
    </row>
    <row r="30" spans="1:9" x14ac:dyDescent="0.35">
      <c r="A30" s="28">
        <v>48</v>
      </c>
      <c r="B30" s="55" t="s">
        <v>117</v>
      </c>
      <c r="C30" s="61" t="s">
        <v>214</v>
      </c>
      <c r="D30" s="62">
        <v>11</v>
      </c>
      <c r="E30" s="56"/>
      <c r="F30" s="56"/>
      <c r="G30" s="58"/>
      <c r="H30" s="56"/>
      <c r="I30" s="59"/>
    </row>
    <row r="31" spans="1:9" x14ac:dyDescent="0.35">
      <c r="A31" s="63"/>
      <c r="B31" s="67"/>
      <c r="C31" s="65"/>
      <c r="D31" s="65"/>
      <c r="E31" s="65"/>
      <c r="F31" s="65"/>
      <c r="G31" s="65"/>
      <c r="H31" s="65"/>
      <c r="I31" s="66"/>
    </row>
    <row r="32" spans="1:9" x14ac:dyDescent="0.35">
      <c r="A32" s="63"/>
      <c r="B32" s="67"/>
      <c r="C32" s="65"/>
      <c r="D32" s="65"/>
      <c r="E32" s="65"/>
      <c r="F32" s="65"/>
      <c r="G32" s="65"/>
      <c r="H32" s="65"/>
      <c r="I32" s="66"/>
    </row>
    <row r="33" spans="1:9" x14ac:dyDescent="0.35">
      <c r="A33" s="63"/>
      <c r="B33" s="67"/>
      <c r="C33" s="65"/>
      <c r="D33" s="65"/>
      <c r="E33" s="65"/>
      <c r="F33" s="65"/>
      <c r="G33" s="65"/>
      <c r="H33" s="65"/>
      <c r="I33" s="66"/>
    </row>
    <row r="34" spans="1:9" x14ac:dyDescent="0.35">
      <c r="A34" s="32"/>
      <c r="B34" s="69"/>
      <c r="C34" s="70"/>
      <c r="D34" s="70"/>
      <c r="E34" s="70"/>
      <c r="F34" s="70"/>
      <c r="G34" s="70"/>
      <c r="H34" s="70"/>
      <c r="I34" s="71"/>
    </row>
    <row r="35" spans="1:9" x14ac:dyDescent="0.35">
      <c r="D35" s="49">
        <f>SUM(D10:D34)</f>
        <v>97</v>
      </c>
      <c r="E35" s="49">
        <f>SUM(E10:E34)</f>
        <v>0</v>
      </c>
      <c r="F35" s="49">
        <f>SUM(F10:F34)</f>
        <v>0</v>
      </c>
      <c r="I35" s="72"/>
    </row>
    <row r="36" spans="1:9" x14ac:dyDescent="0.35">
      <c r="I36" s="72"/>
    </row>
  </sheetData>
  <autoFilter ref="A3:I7" xr:uid="{00000000-0009-0000-0000-000004000000}"/>
  <mergeCells count="1">
    <mergeCell ref="A1:H1"/>
  </mergeCells>
  <pageMargins left="0.7" right="0.7" top="0.78749999999999998" bottom="0.78749999999999998" header="0.511811023622047" footer="0.511811023622047"/>
  <pageSetup paperSize="9" fitToHeight="0" orientation="landscape" horizontalDpi="300" verticalDpi="3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MJ51"/>
  <sheetViews>
    <sheetView zoomScale="160" zoomScaleNormal="160" workbookViewId="0">
      <selection activeCell="A7" sqref="A7"/>
    </sheetView>
  </sheetViews>
  <sheetFormatPr baseColWidth="10" defaultColWidth="11.453125" defaultRowHeight="14.5" x14ac:dyDescent="0.35"/>
  <cols>
    <col min="1" max="1" width="5.90625" style="49" customWidth="1"/>
    <col min="2" max="2" width="7.6328125" style="5" customWidth="1"/>
    <col min="3" max="3" width="13" style="5" customWidth="1"/>
    <col min="4" max="4" width="11.08984375" style="73" customWidth="1"/>
    <col min="5" max="5" width="51.453125" style="5" customWidth="1"/>
    <col min="6" max="6" width="8.6328125" style="5" customWidth="1"/>
    <col min="7" max="7" width="10.36328125" style="5" customWidth="1"/>
    <col min="8" max="8" width="18.90625" style="5" customWidth="1"/>
    <col min="9" max="9" width="12.08984375" style="73" customWidth="1"/>
    <col min="10" max="10" width="38.6328125" style="5" customWidth="1"/>
    <col min="11" max="11" width="20.08984375" style="5" customWidth="1"/>
    <col min="12" max="1024" width="11.453125" style="5"/>
  </cols>
  <sheetData>
    <row r="1" spans="1:11" ht="21" x14ac:dyDescent="0.35">
      <c r="A1" s="126" t="s">
        <v>118</v>
      </c>
      <c r="B1" s="126"/>
      <c r="C1" s="126"/>
      <c r="D1" s="126"/>
      <c r="E1" s="126"/>
      <c r="F1" s="126"/>
      <c r="G1" s="126"/>
      <c r="H1" s="126"/>
      <c r="I1" s="126"/>
      <c r="J1" s="126"/>
      <c r="K1" s="126"/>
    </row>
    <row r="3" spans="1:11" ht="26" x14ac:dyDescent="0.35">
      <c r="A3" s="74" t="s">
        <v>33</v>
      </c>
      <c r="B3" s="74" t="s">
        <v>119</v>
      </c>
      <c r="C3" s="74" t="s">
        <v>120</v>
      </c>
      <c r="D3" s="75" t="s">
        <v>121</v>
      </c>
      <c r="E3" s="74" t="s">
        <v>122</v>
      </c>
      <c r="F3" s="74" t="s">
        <v>123</v>
      </c>
      <c r="G3" s="74" t="s">
        <v>124</v>
      </c>
      <c r="H3" s="74" t="s">
        <v>125</v>
      </c>
      <c r="I3" s="75" t="s">
        <v>126</v>
      </c>
      <c r="J3" s="74" t="s">
        <v>127</v>
      </c>
      <c r="K3" s="74" t="s">
        <v>128</v>
      </c>
    </row>
    <row r="4" spans="1:11" x14ac:dyDescent="0.35">
      <c r="A4" s="76">
        <f t="shared" ref="A4:A33" si="0">ROW()-3</f>
        <v>1</v>
      </c>
      <c r="B4" s="77" t="s">
        <v>129</v>
      </c>
      <c r="C4" s="78" t="s">
        <v>6</v>
      </c>
      <c r="D4" s="79">
        <v>45170</v>
      </c>
      <c r="E4" s="38" t="s">
        <v>130</v>
      </c>
      <c r="F4" s="78" t="s">
        <v>131</v>
      </c>
      <c r="G4" s="78" t="s">
        <v>132</v>
      </c>
      <c r="H4" s="78" t="s">
        <v>6</v>
      </c>
      <c r="I4" s="79">
        <v>45236</v>
      </c>
      <c r="J4" s="38"/>
      <c r="K4" s="80"/>
    </row>
    <row r="5" spans="1:11" x14ac:dyDescent="0.35">
      <c r="A5" s="81">
        <f t="shared" si="0"/>
        <v>2</v>
      </c>
      <c r="B5" s="82" t="s">
        <v>129</v>
      </c>
      <c r="C5" s="83" t="s">
        <v>6</v>
      </c>
      <c r="D5" s="84">
        <v>45170</v>
      </c>
      <c r="E5" s="2" t="s">
        <v>133</v>
      </c>
      <c r="F5" s="83" t="s">
        <v>134</v>
      </c>
      <c r="G5" s="83" t="s">
        <v>132</v>
      </c>
      <c r="H5" s="83" t="s">
        <v>6</v>
      </c>
      <c r="I5" s="84">
        <v>45236</v>
      </c>
      <c r="J5" s="2"/>
      <c r="K5" s="85"/>
    </row>
    <row r="6" spans="1:11" x14ac:dyDescent="0.35">
      <c r="A6" s="81">
        <f t="shared" si="0"/>
        <v>3</v>
      </c>
      <c r="B6" s="82" t="s">
        <v>135</v>
      </c>
      <c r="C6" s="83" t="s">
        <v>6</v>
      </c>
      <c r="D6" s="84">
        <v>45170</v>
      </c>
      <c r="E6" s="2" t="s">
        <v>136</v>
      </c>
      <c r="F6" s="83" t="s">
        <v>134</v>
      </c>
      <c r="G6" s="83" t="s">
        <v>137</v>
      </c>
      <c r="H6" s="83" t="s">
        <v>6</v>
      </c>
      <c r="I6" s="84">
        <v>45236</v>
      </c>
      <c r="J6" s="2"/>
      <c r="K6" s="85"/>
    </row>
    <row r="7" spans="1:11" x14ac:dyDescent="0.35">
      <c r="A7" s="81">
        <f t="shared" si="0"/>
        <v>4</v>
      </c>
      <c r="B7" s="82"/>
      <c r="C7" s="83"/>
      <c r="D7" s="84"/>
      <c r="E7" s="2"/>
      <c r="F7" s="83"/>
      <c r="G7" s="83"/>
      <c r="H7" s="83"/>
      <c r="I7" s="84"/>
      <c r="J7" s="85"/>
      <c r="K7" s="85"/>
    </row>
    <row r="8" spans="1:11" x14ac:dyDescent="0.35">
      <c r="A8" s="81">
        <f t="shared" si="0"/>
        <v>5</v>
      </c>
      <c r="B8" s="81"/>
      <c r="C8" s="83"/>
      <c r="D8" s="84"/>
      <c r="E8" s="86"/>
      <c r="F8" s="83"/>
      <c r="G8" s="83"/>
      <c r="H8" s="83"/>
      <c r="I8" s="84"/>
      <c r="J8" s="85"/>
      <c r="K8" s="85"/>
    </row>
    <row r="9" spans="1:11" x14ac:dyDescent="0.35">
      <c r="A9" s="81">
        <f t="shared" si="0"/>
        <v>6</v>
      </c>
      <c r="B9" s="81"/>
      <c r="C9" s="83"/>
      <c r="D9" s="84"/>
      <c r="E9" s="86"/>
      <c r="F9" s="83"/>
      <c r="G9" s="83"/>
      <c r="H9" s="83"/>
      <c r="I9" s="84"/>
      <c r="J9" s="85"/>
      <c r="K9" s="85"/>
    </row>
    <row r="10" spans="1:11" x14ac:dyDescent="0.35">
      <c r="A10" s="81">
        <f t="shared" si="0"/>
        <v>7</v>
      </c>
      <c r="B10" s="81"/>
      <c r="C10" s="83"/>
      <c r="D10" s="84"/>
      <c r="E10" s="86"/>
      <c r="F10" s="83"/>
      <c r="G10" s="83"/>
      <c r="H10" s="83"/>
      <c r="I10" s="84"/>
      <c r="J10" s="85"/>
      <c r="K10" s="83"/>
    </row>
    <row r="11" spans="1:11" x14ac:dyDescent="0.35">
      <c r="A11" s="81">
        <f t="shared" si="0"/>
        <v>8</v>
      </c>
      <c r="B11" s="81"/>
      <c r="C11" s="83"/>
      <c r="D11" s="84"/>
      <c r="E11" s="86"/>
      <c r="F11" s="83"/>
      <c r="G11" s="83"/>
      <c r="H11" s="83"/>
      <c r="I11" s="84"/>
      <c r="J11" s="85"/>
      <c r="K11" s="83"/>
    </row>
    <row r="12" spans="1:11" x14ac:dyDescent="0.35">
      <c r="A12" s="81">
        <f t="shared" si="0"/>
        <v>9</v>
      </c>
      <c r="B12" s="82"/>
      <c r="C12" s="83"/>
      <c r="D12" s="84"/>
      <c r="E12" s="2"/>
      <c r="F12" s="83"/>
      <c r="G12" s="83"/>
      <c r="H12" s="83"/>
      <c r="I12" s="84"/>
      <c r="J12" s="2"/>
      <c r="K12" s="83"/>
    </row>
    <row r="13" spans="1:11" x14ac:dyDescent="0.35">
      <c r="A13" s="81">
        <f t="shared" si="0"/>
        <v>10</v>
      </c>
      <c r="B13" s="81"/>
      <c r="C13" s="83"/>
      <c r="D13" s="84"/>
      <c r="E13" s="86"/>
      <c r="F13" s="83"/>
      <c r="G13" s="83"/>
      <c r="H13" s="83"/>
      <c r="I13" s="84"/>
      <c r="J13" s="85"/>
      <c r="K13" s="83"/>
    </row>
    <row r="14" spans="1:11" x14ac:dyDescent="0.35">
      <c r="A14" s="81">
        <f t="shared" si="0"/>
        <v>11</v>
      </c>
      <c r="B14" s="81"/>
      <c r="C14" s="83"/>
      <c r="D14" s="84"/>
      <c r="E14" s="86"/>
      <c r="F14" s="83"/>
      <c r="G14" s="83"/>
      <c r="H14" s="83"/>
      <c r="I14" s="84"/>
      <c r="J14" s="85"/>
      <c r="K14" s="85"/>
    </row>
    <row r="15" spans="1:11" x14ac:dyDescent="0.35">
      <c r="A15" s="81">
        <f t="shared" si="0"/>
        <v>12</v>
      </c>
      <c r="B15" s="81"/>
      <c r="C15" s="83"/>
      <c r="D15" s="84"/>
      <c r="E15" s="86"/>
      <c r="F15" s="83"/>
      <c r="G15" s="83"/>
      <c r="H15" s="83"/>
      <c r="I15" s="84"/>
      <c r="J15" s="85"/>
      <c r="K15" s="83"/>
    </row>
    <row r="16" spans="1:11" x14ac:dyDescent="0.35">
      <c r="A16" s="81">
        <f t="shared" si="0"/>
        <v>13</v>
      </c>
      <c r="B16" s="81"/>
      <c r="C16" s="83"/>
      <c r="D16" s="84"/>
      <c r="E16" s="86"/>
      <c r="F16" s="83"/>
      <c r="G16" s="83"/>
      <c r="H16" s="83"/>
      <c r="I16" s="84"/>
      <c r="J16" s="85"/>
      <c r="K16" s="83"/>
    </row>
    <row r="17" spans="1:11" x14ac:dyDescent="0.35">
      <c r="A17" s="81">
        <f t="shared" si="0"/>
        <v>14</v>
      </c>
      <c r="B17" s="81"/>
      <c r="C17" s="83"/>
      <c r="D17" s="84"/>
      <c r="E17" s="86"/>
      <c r="F17" s="83"/>
      <c r="G17" s="83"/>
      <c r="H17" s="83"/>
      <c r="I17" s="84"/>
      <c r="J17" s="85"/>
      <c r="K17" s="83"/>
    </row>
    <row r="18" spans="1:11" x14ac:dyDescent="0.35">
      <c r="A18" s="81">
        <f t="shared" si="0"/>
        <v>15</v>
      </c>
      <c r="B18" s="81"/>
      <c r="C18" s="83"/>
      <c r="D18" s="84"/>
      <c r="E18" s="85"/>
      <c r="F18" s="83"/>
      <c r="G18" s="83"/>
      <c r="H18" s="83"/>
      <c r="I18" s="84"/>
      <c r="J18" s="83"/>
      <c r="K18" s="83"/>
    </row>
    <row r="19" spans="1:11" x14ac:dyDescent="0.35">
      <c r="A19" s="81">
        <f t="shared" si="0"/>
        <v>16</v>
      </c>
      <c r="B19" s="81"/>
      <c r="C19" s="83"/>
      <c r="D19" s="84"/>
      <c r="E19" s="86"/>
      <c r="F19" s="83"/>
      <c r="G19" s="83"/>
      <c r="H19" s="83"/>
      <c r="I19" s="84"/>
      <c r="J19" s="85"/>
      <c r="K19" s="83"/>
    </row>
    <row r="20" spans="1:11" x14ac:dyDescent="0.35">
      <c r="A20" s="81">
        <f t="shared" si="0"/>
        <v>17</v>
      </c>
      <c r="B20" s="81"/>
      <c r="C20" s="83"/>
      <c r="D20" s="84"/>
      <c r="E20" s="86"/>
      <c r="F20" s="83"/>
      <c r="G20" s="83"/>
      <c r="H20" s="83"/>
      <c r="I20" s="84"/>
      <c r="J20" s="85"/>
      <c r="K20" s="83"/>
    </row>
    <row r="21" spans="1:11" x14ac:dyDescent="0.35">
      <c r="A21" s="81">
        <f t="shared" si="0"/>
        <v>18</v>
      </c>
      <c r="B21" s="81"/>
      <c r="C21" s="83"/>
      <c r="D21" s="84"/>
      <c r="E21" s="86"/>
      <c r="F21" s="83"/>
      <c r="G21" s="83"/>
      <c r="H21" s="83"/>
      <c r="I21" s="84"/>
      <c r="J21" s="85"/>
      <c r="K21" s="83"/>
    </row>
    <row r="22" spans="1:11" x14ac:dyDescent="0.35">
      <c r="A22" s="81">
        <f t="shared" si="0"/>
        <v>19</v>
      </c>
      <c r="B22" s="81"/>
      <c r="C22" s="83"/>
      <c r="D22" s="84"/>
      <c r="E22" s="86"/>
      <c r="F22" s="83"/>
      <c r="G22" s="83"/>
      <c r="H22" s="83"/>
      <c r="I22" s="84"/>
      <c r="J22" s="85"/>
      <c r="K22" s="83"/>
    </row>
    <row r="23" spans="1:11" ht="18" customHeight="1" x14ac:dyDescent="0.35">
      <c r="A23" s="81">
        <f t="shared" si="0"/>
        <v>20</v>
      </c>
      <c r="B23" s="81"/>
      <c r="C23" s="83"/>
      <c r="D23" s="84"/>
      <c r="E23" s="86"/>
      <c r="F23" s="83"/>
      <c r="G23" s="83"/>
      <c r="H23" s="83"/>
      <c r="I23" s="84"/>
      <c r="J23" s="85"/>
      <c r="K23" s="83"/>
    </row>
    <row r="24" spans="1:11" x14ac:dyDescent="0.35">
      <c r="A24" s="81">
        <f t="shared" si="0"/>
        <v>21</v>
      </c>
      <c r="B24" s="81"/>
      <c r="C24" s="83"/>
      <c r="D24" s="84"/>
      <c r="E24" s="86"/>
      <c r="F24" s="83"/>
      <c r="G24" s="83"/>
      <c r="H24" s="83"/>
      <c r="I24" s="84"/>
      <c r="J24" s="85"/>
      <c r="K24" s="83"/>
    </row>
    <row r="25" spans="1:11" x14ac:dyDescent="0.35">
      <c r="A25" s="81">
        <f t="shared" si="0"/>
        <v>22</v>
      </c>
      <c r="B25" s="81"/>
      <c r="C25" s="83"/>
      <c r="D25" s="84"/>
      <c r="E25" s="86"/>
      <c r="F25" s="83"/>
      <c r="G25" s="83"/>
      <c r="H25" s="83"/>
      <c r="I25" s="84"/>
      <c r="J25" s="85"/>
      <c r="K25" s="83"/>
    </row>
    <row r="26" spans="1:11" ht="19.5" customHeight="1" x14ac:dyDescent="0.35">
      <c r="A26" s="81">
        <f t="shared" si="0"/>
        <v>23</v>
      </c>
      <c r="B26" s="81"/>
      <c r="C26" s="83"/>
      <c r="D26" s="84"/>
      <c r="E26" s="86"/>
      <c r="F26" s="83"/>
      <c r="G26" s="83"/>
      <c r="H26" s="83"/>
      <c r="I26" s="84"/>
      <c r="J26" s="85"/>
      <c r="K26" s="83"/>
    </row>
    <row r="27" spans="1:11" x14ac:dyDescent="0.35">
      <c r="A27" s="81">
        <f t="shared" si="0"/>
        <v>24</v>
      </c>
      <c r="B27" s="81"/>
      <c r="C27" s="83"/>
      <c r="D27" s="84"/>
      <c r="E27" s="86"/>
      <c r="F27" s="83"/>
      <c r="G27" s="83"/>
      <c r="H27" s="83"/>
      <c r="I27" s="84"/>
      <c r="J27" s="85"/>
      <c r="K27" s="83"/>
    </row>
    <row r="28" spans="1:11" x14ac:dyDescent="0.35">
      <c r="A28" s="81">
        <f t="shared" si="0"/>
        <v>25</v>
      </c>
      <c r="B28" s="81"/>
      <c r="C28" s="83"/>
      <c r="D28" s="84"/>
      <c r="E28" s="86"/>
      <c r="F28" s="83"/>
      <c r="G28" s="83"/>
      <c r="H28" s="83"/>
      <c r="I28" s="84"/>
      <c r="J28" s="85"/>
      <c r="K28" s="83"/>
    </row>
    <row r="29" spans="1:11" x14ac:dyDescent="0.35">
      <c r="A29" s="81">
        <f t="shared" si="0"/>
        <v>26</v>
      </c>
      <c r="B29" s="81"/>
      <c r="C29" s="83"/>
      <c r="D29" s="84"/>
      <c r="E29" s="86"/>
      <c r="F29" s="83"/>
      <c r="G29" s="83"/>
      <c r="H29" s="83"/>
      <c r="I29" s="84"/>
      <c r="J29" s="85"/>
      <c r="K29" s="83"/>
    </row>
    <row r="30" spans="1:11" x14ac:dyDescent="0.35">
      <c r="A30" s="81">
        <f t="shared" si="0"/>
        <v>27</v>
      </c>
      <c r="B30" s="81"/>
      <c r="C30" s="83"/>
      <c r="D30" s="84"/>
      <c r="E30" s="86"/>
      <c r="F30" s="83"/>
      <c r="G30" s="83"/>
      <c r="H30" s="83"/>
      <c r="I30" s="84"/>
      <c r="J30" s="85"/>
      <c r="K30" s="83"/>
    </row>
    <row r="31" spans="1:11" x14ac:dyDescent="0.35">
      <c r="A31" s="81">
        <f t="shared" si="0"/>
        <v>28</v>
      </c>
      <c r="B31" s="81"/>
      <c r="C31" s="83"/>
      <c r="D31" s="84"/>
      <c r="E31" s="86"/>
      <c r="F31" s="83"/>
      <c r="G31" s="83"/>
      <c r="H31" s="83"/>
      <c r="I31" s="84"/>
      <c r="J31" s="85"/>
      <c r="K31" s="83"/>
    </row>
    <row r="32" spans="1:11" x14ac:dyDescent="0.35">
      <c r="A32" s="81">
        <f t="shared" si="0"/>
        <v>29</v>
      </c>
      <c r="B32" s="81"/>
      <c r="C32" s="83"/>
      <c r="D32" s="84"/>
      <c r="E32" s="86"/>
      <c r="F32" s="83"/>
      <c r="G32" s="83"/>
      <c r="H32" s="83"/>
      <c r="I32" s="84"/>
      <c r="J32" s="85"/>
      <c r="K32" s="83"/>
    </row>
    <row r="33" spans="1:11" x14ac:dyDescent="0.35">
      <c r="A33" s="87">
        <f t="shared" si="0"/>
        <v>30</v>
      </c>
      <c r="B33" s="87"/>
      <c r="C33" s="88"/>
      <c r="D33" s="89"/>
      <c r="E33" s="90"/>
      <c r="F33" s="88"/>
      <c r="G33" s="88"/>
      <c r="H33" s="88"/>
      <c r="I33" s="89"/>
      <c r="J33" s="91"/>
      <c r="K33" s="88"/>
    </row>
    <row r="34" spans="1:11" x14ac:dyDescent="0.35">
      <c r="B34" s="49"/>
      <c r="C34" s="92"/>
      <c r="E34" s="93"/>
      <c r="F34" s="92"/>
      <c r="G34" s="92"/>
      <c r="H34" s="92"/>
      <c r="J34" s="94"/>
      <c r="K34" s="92"/>
    </row>
    <row r="35" spans="1:11" x14ac:dyDescent="0.35">
      <c r="B35" s="49"/>
      <c r="C35" s="92"/>
      <c r="E35" s="93"/>
      <c r="F35" s="92"/>
      <c r="G35" s="92"/>
      <c r="H35" s="92"/>
      <c r="J35" s="94"/>
      <c r="K35" s="92"/>
    </row>
    <row r="36" spans="1:11" x14ac:dyDescent="0.35">
      <c r="B36" s="5" t="s">
        <v>138</v>
      </c>
      <c r="F36" s="5" t="s">
        <v>131</v>
      </c>
      <c r="G36" s="5" t="s">
        <v>139</v>
      </c>
    </row>
    <row r="37" spans="1:11" x14ac:dyDescent="0.35">
      <c r="B37" s="5" t="s">
        <v>140</v>
      </c>
      <c r="F37" s="5" t="s">
        <v>134</v>
      </c>
      <c r="G37" s="5" t="s">
        <v>137</v>
      </c>
    </row>
    <row r="38" spans="1:11" x14ac:dyDescent="0.35">
      <c r="B38" s="5" t="s">
        <v>141</v>
      </c>
      <c r="F38" s="5" t="s">
        <v>142</v>
      </c>
      <c r="G38" s="5" t="s">
        <v>132</v>
      </c>
    </row>
    <row r="39" spans="1:11" x14ac:dyDescent="0.35">
      <c r="G39" s="5" t="s">
        <v>143</v>
      </c>
    </row>
    <row r="45" spans="1:11" x14ac:dyDescent="0.35">
      <c r="E45" s="95"/>
    </row>
    <row r="51" spans="5:5" x14ac:dyDescent="0.35">
      <c r="E51" s="23"/>
    </row>
  </sheetData>
  <mergeCells count="1">
    <mergeCell ref="A1:K1"/>
  </mergeCells>
  <pageMargins left="0.7" right="0.7" top="0.78749999999999998" bottom="0.78749999999999998" header="0.511811023622047" footer="0.511811023622047"/>
  <pageSetup paperSize="9" fitToHeight="0" orientation="landscape"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J33"/>
  <sheetViews>
    <sheetView zoomScale="160" zoomScaleNormal="160" workbookViewId="0">
      <selection activeCell="B7" sqref="B7"/>
    </sheetView>
  </sheetViews>
  <sheetFormatPr baseColWidth="10" defaultColWidth="11.453125" defaultRowHeight="14.5" x14ac:dyDescent="0.35"/>
  <cols>
    <col min="1" max="1" width="3.90625" style="23" customWidth="1"/>
    <col min="2" max="2" width="55" style="23" customWidth="1"/>
    <col min="3" max="5" width="4.90625" style="35" customWidth="1"/>
    <col min="6" max="6" width="8.54296875" style="23" customWidth="1"/>
    <col min="7" max="7" width="59.453125" style="23" customWidth="1"/>
    <col min="8" max="8" width="15.90625" style="23" customWidth="1"/>
    <col min="9" max="1024" width="11.453125" style="23"/>
  </cols>
  <sheetData>
    <row r="1" spans="1:8" ht="23.25" customHeight="1" x14ac:dyDescent="0.35">
      <c r="A1" s="123" t="s">
        <v>144</v>
      </c>
      <c r="B1" s="123"/>
      <c r="C1" s="123"/>
      <c r="D1" s="123"/>
      <c r="E1" s="123"/>
      <c r="F1" s="123"/>
      <c r="G1" s="123"/>
      <c r="H1" s="123"/>
    </row>
    <row r="2" spans="1:8" x14ac:dyDescent="0.35">
      <c r="E2" s="36"/>
    </row>
    <row r="3" spans="1:8" s="43" customFormat="1" x14ac:dyDescent="0.35">
      <c r="A3" s="26" t="s">
        <v>33</v>
      </c>
      <c r="B3" s="26" t="s">
        <v>145</v>
      </c>
      <c r="C3" s="26" t="s">
        <v>129</v>
      </c>
      <c r="D3" s="26" t="s">
        <v>146</v>
      </c>
      <c r="E3" s="26" t="s">
        <v>147</v>
      </c>
      <c r="F3" s="26" t="s">
        <v>148</v>
      </c>
      <c r="G3" s="26" t="s">
        <v>149</v>
      </c>
      <c r="H3" s="26" t="s">
        <v>150</v>
      </c>
    </row>
    <row r="4" spans="1:8" x14ac:dyDescent="0.35">
      <c r="A4" s="2">
        <v>1</v>
      </c>
      <c r="B4" s="2" t="s">
        <v>151</v>
      </c>
      <c r="C4" s="41">
        <v>4</v>
      </c>
      <c r="D4" s="41">
        <v>4</v>
      </c>
      <c r="E4" s="41">
        <f t="shared" ref="E4:E33" si="0">C4*D4</f>
        <v>16</v>
      </c>
      <c r="F4" s="2"/>
      <c r="G4" s="2" t="s">
        <v>152</v>
      </c>
      <c r="H4" s="2"/>
    </row>
    <row r="5" spans="1:8" x14ac:dyDescent="0.35">
      <c r="A5" s="2">
        <v>2</v>
      </c>
      <c r="B5" s="2" t="s">
        <v>153</v>
      </c>
      <c r="C5" s="41">
        <v>1</v>
      </c>
      <c r="D5" s="41">
        <v>5</v>
      </c>
      <c r="E5" s="41">
        <f t="shared" si="0"/>
        <v>5</v>
      </c>
      <c r="F5" s="2"/>
      <c r="G5" s="2" t="s">
        <v>154</v>
      </c>
      <c r="H5" s="2"/>
    </row>
    <row r="6" spans="1:8" x14ac:dyDescent="0.35">
      <c r="A6" s="2">
        <v>3</v>
      </c>
      <c r="B6" s="2" t="s">
        <v>155</v>
      </c>
      <c r="C6" s="41">
        <v>2</v>
      </c>
      <c r="D6" s="41">
        <v>5</v>
      </c>
      <c r="E6" s="41">
        <f t="shared" si="0"/>
        <v>10</v>
      </c>
      <c r="F6" s="2"/>
      <c r="G6" s="2" t="s">
        <v>156</v>
      </c>
      <c r="H6" s="2"/>
    </row>
    <row r="7" spans="1:8" x14ac:dyDescent="0.35">
      <c r="A7" s="2">
        <v>4</v>
      </c>
      <c r="B7" s="2"/>
      <c r="C7" s="41"/>
      <c r="D7" s="41"/>
      <c r="E7" s="41">
        <f t="shared" si="0"/>
        <v>0</v>
      </c>
      <c r="F7" s="2"/>
      <c r="G7" s="2"/>
      <c r="H7" s="2"/>
    </row>
    <row r="8" spans="1:8" x14ac:dyDescent="0.35">
      <c r="A8" s="2">
        <v>5</v>
      </c>
      <c r="B8" s="2"/>
      <c r="C8" s="41"/>
      <c r="D8" s="41"/>
      <c r="E8" s="41">
        <f t="shared" si="0"/>
        <v>0</v>
      </c>
      <c r="F8" s="2"/>
      <c r="G8" s="2"/>
      <c r="H8" s="2"/>
    </row>
    <row r="9" spans="1:8" x14ac:dyDescent="0.35">
      <c r="A9" s="2">
        <v>6</v>
      </c>
      <c r="B9" s="2"/>
      <c r="C9" s="41"/>
      <c r="D9" s="41"/>
      <c r="E9" s="41">
        <f t="shared" si="0"/>
        <v>0</v>
      </c>
      <c r="F9" s="2"/>
      <c r="G9" s="2"/>
      <c r="H9" s="2"/>
    </row>
    <row r="10" spans="1:8" x14ac:dyDescent="0.35">
      <c r="A10" s="2">
        <v>7</v>
      </c>
      <c r="B10" s="2"/>
      <c r="C10" s="41"/>
      <c r="D10" s="41"/>
      <c r="E10" s="41">
        <f t="shared" si="0"/>
        <v>0</v>
      </c>
      <c r="F10" s="2"/>
      <c r="G10" s="2"/>
      <c r="H10" s="2"/>
    </row>
    <row r="11" spans="1:8" x14ac:dyDescent="0.35">
      <c r="A11" s="2">
        <v>8</v>
      </c>
      <c r="B11" s="2"/>
      <c r="C11" s="41"/>
      <c r="D11" s="41"/>
      <c r="E11" s="41">
        <f t="shared" si="0"/>
        <v>0</v>
      </c>
      <c r="F11" s="2"/>
      <c r="G11" s="2"/>
      <c r="H11" s="2"/>
    </row>
    <row r="12" spans="1:8" x14ac:dyDescent="0.35">
      <c r="A12" s="2">
        <v>9</v>
      </c>
      <c r="B12" s="2"/>
      <c r="C12" s="41"/>
      <c r="D12" s="41"/>
      <c r="E12" s="41">
        <f t="shared" si="0"/>
        <v>0</v>
      </c>
      <c r="F12" s="2"/>
      <c r="G12" s="2"/>
      <c r="H12" s="2"/>
    </row>
    <row r="13" spans="1:8" x14ac:dyDescent="0.35">
      <c r="A13" s="2">
        <v>10</v>
      </c>
      <c r="B13" s="2"/>
      <c r="C13" s="41"/>
      <c r="D13" s="41"/>
      <c r="E13" s="41">
        <f t="shared" si="0"/>
        <v>0</v>
      </c>
      <c r="F13" s="2"/>
      <c r="G13" s="2"/>
      <c r="H13" s="2"/>
    </row>
    <row r="14" spans="1:8" x14ac:dyDescent="0.35">
      <c r="A14" s="2">
        <v>11</v>
      </c>
      <c r="B14" s="2"/>
      <c r="C14" s="41"/>
      <c r="D14" s="41"/>
      <c r="E14" s="41">
        <f t="shared" si="0"/>
        <v>0</v>
      </c>
      <c r="F14" s="2"/>
      <c r="G14" s="2"/>
      <c r="H14" s="2"/>
    </row>
    <row r="15" spans="1:8" x14ac:dyDescent="0.35">
      <c r="A15" s="2">
        <v>12</v>
      </c>
      <c r="B15" s="2"/>
      <c r="C15" s="41"/>
      <c r="D15" s="41"/>
      <c r="E15" s="41">
        <f t="shared" si="0"/>
        <v>0</v>
      </c>
      <c r="F15" s="2"/>
      <c r="G15" s="2"/>
      <c r="H15" s="2"/>
    </row>
    <row r="16" spans="1:8" x14ac:dyDescent="0.35">
      <c r="A16" s="2">
        <v>13</v>
      </c>
      <c r="B16" s="2"/>
      <c r="C16" s="41"/>
      <c r="D16" s="41"/>
      <c r="E16" s="41">
        <f t="shared" si="0"/>
        <v>0</v>
      </c>
      <c r="F16" s="2"/>
      <c r="G16" s="2"/>
      <c r="H16" s="2"/>
    </row>
    <row r="17" spans="1:8" x14ac:dyDescent="0.35">
      <c r="A17" s="2">
        <v>14</v>
      </c>
      <c r="B17" s="2"/>
      <c r="C17" s="41"/>
      <c r="D17" s="41"/>
      <c r="E17" s="41">
        <f t="shared" si="0"/>
        <v>0</v>
      </c>
      <c r="F17" s="2"/>
      <c r="G17" s="2"/>
      <c r="H17" s="2"/>
    </row>
    <row r="18" spans="1:8" x14ac:dyDescent="0.35">
      <c r="A18" s="2">
        <v>15</v>
      </c>
      <c r="B18" s="2"/>
      <c r="C18" s="41"/>
      <c r="D18" s="41"/>
      <c r="E18" s="41">
        <f t="shared" si="0"/>
        <v>0</v>
      </c>
      <c r="F18" s="2"/>
      <c r="G18" s="2"/>
      <c r="H18" s="2"/>
    </row>
    <row r="19" spans="1:8" x14ac:dyDescent="0.35">
      <c r="A19" s="2">
        <v>16</v>
      </c>
      <c r="B19" s="2"/>
      <c r="C19" s="41"/>
      <c r="D19" s="41"/>
      <c r="E19" s="41">
        <f t="shared" si="0"/>
        <v>0</v>
      </c>
      <c r="F19" s="2"/>
      <c r="G19" s="2"/>
      <c r="H19" s="2"/>
    </row>
    <row r="20" spans="1:8" x14ac:dyDescent="0.35">
      <c r="A20" s="2">
        <v>17</v>
      </c>
      <c r="B20" s="2"/>
      <c r="C20" s="41"/>
      <c r="D20" s="41"/>
      <c r="E20" s="41">
        <f t="shared" si="0"/>
        <v>0</v>
      </c>
      <c r="F20" s="2"/>
      <c r="G20" s="2"/>
      <c r="H20" s="2"/>
    </row>
    <row r="21" spans="1:8" x14ac:dyDescent="0.35">
      <c r="A21" s="2">
        <v>18</v>
      </c>
      <c r="B21" s="2"/>
      <c r="C21" s="41"/>
      <c r="D21" s="41"/>
      <c r="E21" s="41">
        <f t="shared" si="0"/>
        <v>0</v>
      </c>
      <c r="F21" s="2"/>
      <c r="G21" s="2"/>
      <c r="H21" s="2"/>
    </row>
    <row r="22" spans="1:8" x14ac:dyDescent="0.35">
      <c r="A22" s="2">
        <v>19</v>
      </c>
      <c r="B22" s="2"/>
      <c r="C22" s="41"/>
      <c r="D22" s="41"/>
      <c r="E22" s="41">
        <f t="shared" si="0"/>
        <v>0</v>
      </c>
      <c r="F22" s="2"/>
      <c r="G22" s="2"/>
      <c r="H22" s="2"/>
    </row>
    <row r="23" spans="1:8" x14ac:dyDescent="0.35">
      <c r="A23" s="2">
        <v>20</v>
      </c>
      <c r="B23" s="2"/>
      <c r="C23" s="41"/>
      <c r="D23" s="41"/>
      <c r="E23" s="41">
        <f t="shared" si="0"/>
        <v>0</v>
      </c>
      <c r="F23" s="2"/>
      <c r="G23" s="2"/>
      <c r="H23" s="2"/>
    </row>
    <row r="24" spans="1:8" x14ac:dyDescent="0.35">
      <c r="A24" s="2">
        <v>21</v>
      </c>
      <c r="B24" s="2"/>
      <c r="C24" s="41"/>
      <c r="D24" s="41"/>
      <c r="E24" s="41">
        <f t="shared" si="0"/>
        <v>0</v>
      </c>
      <c r="F24" s="2"/>
      <c r="G24" s="2"/>
      <c r="H24" s="2"/>
    </row>
    <row r="25" spans="1:8" x14ac:dyDescent="0.35">
      <c r="A25" s="2">
        <v>22</v>
      </c>
      <c r="B25" s="2"/>
      <c r="C25" s="41"/>
      <c r="D25" s="41"/>
      <c r="E25" s="41">
        <f t="shared" si="0"/>
        <v>0</v>
      </c>
      <c r="F25" s="2"/>
      <c r="G25" s="2"/>
      <c r="H25" s="2"/>
    </row>
    <row r="26" spans="1:8" x14ac:dyDescent="0.35">
      <c r="A26" s="2">
        <v>23</v>
      </c>
      <c r="B26" s="2"/>
      <c r="C26" s="41"/>
      <c r="D26" s="41"/>
      <c r="E26" s="41">
        <f t="shared" si="0"/>
        <v>0</v>
      </c>
      <c r="F26" s="2"/>
      <c r="G26" s="2"/>
      <c r="H26" s="2"/>
    </row>
    <row r="27" spans="1:8" x14ac:dyDescent="0.35">
      <c r="A27" s="2">
        <v>24</v>
      </c>
      <c r="B27" s="2"/>
      <c r="C27" s="41"/>
      <c r="D27" s="41"/>
      <c r="E27" s="41">
        <f t="shared" si="0"/>
        <v>0</v>
      </c>
      <c r="F27" s="2"/>
      <c r="G27" s="2"/>
      <c r="H27" s="2"/>
    </row>
    <row r="28" spans="1:8" x14ac:dyDescent="0.35">
      <c r="A28" s="2">
        <v>25</v>
      </c>
      <c r="B28" s="2"/>
      <c r="C28" s="41"/>
      <c r="D28" s="41"/>
      <c r="E28" s="41">
        <f t="shared" si="0"/>
        <v>0</v>
      </c>
      <c r="F28" s="2"/>
      <c r="G28" s="2"/>
      <c r="H28" s="2"/>
    </row>
    <row r="29" spans="1:8" x14ac:dyDescent="0.35">
      <c r="A29" s="2">
        <v>26</v>
      </c>
      <c r="B29" s="2"/>
      <c r="C29" s="41"/>
      <c r="D29" s="41"/>
      <c r="E29" s="41">
        <f t="shared" si="0"/>
        <v>0</v>
      </c>
      <c r="F29" s="2"/>
      <c r="G29" s="2"/>
      <c r="H29" s="2"/>
    </row>
    <row r="30" spans="1:8" x14ac:dyDescent="0.35">
      <c r="A30" s="2">
        <v>27</v>
      </c>
      <c r="B30" s="2"/>
      <c r="C30" s="41"/>
      <c r="D30" s="41"/>
      <c r="E30" s="41">
        <f t="shared" si="0"/>
        <v>0</v>
      </c>
      <c r="F30" s="2"/>
      <c r="G30" s="2"/>
      <c r="H30" s="2"/>
    </row>
    <row r="31" spans="1:8" x14ac:dyDescent="0.35">
      <c r="A31" s="2">
        <v>28</v>
      </c>
      <c r="B31" s="2"/>
      <c r="C31" s="41"/>
      <c r="D31" s="41"/>
      <c r="E31" s="41">
        <f t="shared" si="0"/>
        <v>0</v>
      </c>
      <c r="F31" s="2"/>
      <c r="G31" s="2"/>
      <c r="H31" s="2"/>
    </row>
    <row r="32" spans="1:8" x14ac:dyDescent="0.35">
      <c r="A32" s="2">
        <v>29</v>
      </c>
      <c r="B32" s="2"/>
      <c r="C32" s="41"/>
      <c r="D32" s="41"/>
      <c r="E32" s="41">
        <f t="shared" si="0"/>
        <v>0</v>
      </c>
      <c r="F32" s="2"/>
      <c r="G32" s="2"/>
      <c r="H32" s="2"/>
    </row>
    <row r="33" spans="1:8" x14ac:dyDescent="0.35">
      <c r="A33" s="24">
        <v>30</v>
      </c>
      <c r="B33" s="24"/>
      <c r="C33" s="42"/>
      <c r="D33" s="42"/>
      <c r="E33" s="42">
        <f t="shared" si="0"/>
        <v>0</v>
      </c>
      <c r="F33" s="24"/>
      <c r="G33" s="24"/>
      <c r="H33" s="24"/>
    </row>
  </sheetData>
  <mergeCells count="1">
    <mergeCell ref="A1:H1"/>
  </mergeCells>
  <conditionalFormatting sqref="E4:E33">
    <cfRule type="colorScale" priority="2">
      <colorScale>
        <cfvo type="min"/>
        <cfvo type="percentile" val="50"/>
        <cfvo type="max"/>
        <color rgb="FF63BE7B"/>
        <color rgb="FFFFEB84"/>
        <color rgb="FFF8696B"/>
      </colorScale>
    </cfRule>
  </conditionalFormatting>
  <pageMargins left="0.7" right="0.7" top="0.78749999999999998" bottom="0.78749999999999998" header="0.511811023622047" footer="0.511811023622047"/>
  <pageSetup paperSize="9" fitToHeight="0" orientation="landscape" horizontalDpi="300" verticalDpi="30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9"/>
  <sheetViews>
    <sheetView zoomScale="160" zoomScaleNormal="160" workbookViewId="0">
      <selection activeCell="F28" sqref="F28"/>
    </sheetView>
  </sheetViews>
  <sheetFormatPr baseColWidth="10" defaultColWidth="11.54296875" defaultRowHeight="14.5" x14ac:dyDescent="0.35"/>
  <cols>
    <col min="1" max="1" width="31.90625" customWidth="1"/>
    <col min="2" max="4" width="25.08984375" customWidth="1"/>
    <col min="5" max="13" width="10.54296875" customWidth="1"/>
    <col min="14" max="14" width="40.54296875" customWidth="1"/>
    <col min="15" max="64" width="10.54296875" customWidth="1"/>
  </cols>
  <sheetData>
    <row r="1" spans="1:14" ht="23.5" x14ac:dyDescent="0.55000000000000004">
      <c r="A1" s="96" t="s">
        <v>157</v>
      </c>
    </row>
    <row r="2" spans="1:14" x14ac:dyDescent="0.35">
      <c r="A2" t="s">
        <v>158</v>
      </c>
    </row>
    <row r="3" spans="1:14" x14ac:dyDescent="0.35">
      <c r="F3" t="s">
        <v>159</v>
      </c>
    </row>
    <row r="4" spans="1:14" x14ac:dyDescent="0.35">
      <c r="A4" s="97" t="s">
        <v>160</v>
      </c>
      <c r="B4" s="98" t="s">
        <v>161</v>
      </c>
      <c r="C4" s="98" t="s">
        <v>162</v>
      </c>
      <c r="D4" s="98" t="s">
        <v>163</v>
      </c>
    </row>
    <row r="5" spans="1:14" x14ac:dyDescent="0.35">
      <c r="A5" s="99" t="s">
        <v>164</v>
      </c>
      <c r="B5" s="100" t="s">
        <v>165</v>
      </c>
      <c r="C5" s="100" t="s">
        <v>166</v>
      </c>
      <c r="D5" s="100" t="s">
        <v>167</v>
      </c>
    </row>
    <row r="6" spans="1:14" x14ac:dyDescent="0.35">
      <c r="A6" s="99" t="s">
        <v>168</v>
      </c>
      <c r="B6" s="100" t="s">
        <v>169</v>
      </c>
      <c r="C6" s="100" t="s">
        <v>170</v>
      </c>
      <c r="D6" s="100" t="s">
        <v>167</v>
      </c>
      <c r="K6" s="101" t="s">
        <v>171</v>
      </c>
    </row>
    <row r="7" spans="1:14" x14ac:dyDescent="0.35">
      <c r="A7" s="99" t="s">
        <v>172</v>
      </c>
      <c r="B7" s="100" t="s">
        <v>173</v>
      </c>
      <c r="C7" s="100" t="s">
        <v>170</v>
      </c>
      <c r="D7" s="100" t="s">
        <v>174</v>
      </c>
      <c r="K7" s="97" t="s">
        <v>175</v>
      </c>
      <c r="L7" s="97" t="s">
        <v>176</v>
      </c>
      <c r="M7" s="97" t="s">
        <v>177</v>
      </c>
      <c r="N7" s="97" t="s">
        <v>178</v>
      </c>
    </row>
    <row r="8" spans="1:14" x14ac:dyDescent="0.35">
      <c r="A8" s="99" t="s">
        <v>179</v>
      </c>
      <c r="B8" s="100" t="s">
        <v>180</v>
      </c>
      <c r="C8" s="100" t="s">
        <v>167</v>
      </c>
      <c r="D8" s="100" t="s">
        <v>181</v>
      </c>
      <c r="K8" s="99" t="s">
        <v>173</v>
      </c>
      <c r="L8" s="99" t="s">
        <v>167</v>
      </c>
      <c r="M8" s="99" t="s">
        <v>167</v>
      </c>
      <c r="N8" s="99" t="s">
        <v>182</v>
      </c>
    </row>
    <row r="9" spans="1:14" x14ac:dyDescent="0.35">
      <c r="A9" s="99" t="s">
        <v>183</v>
      </c>
      <c r="B9" s="100"/>
      <c r="C9" s="100"/>
      <c r="D9" s="100"/>
      <c r="K9" s="99" t="s">
        <v>173</v>
      </c>
      <c r="L9" s="99" t="s">
        <v>167</v>
      </c>
      <c r="M9" s="99" t="s">
        <v>174</v>
      </c>
      <c r="N9" s="99" t="s">
        <v>184</v>
      </c>
    </row>
    <row r="10" spans="1:14" x14ac:dyDescent="0.35">
      <c r="A10" s="99"/>
      <c r="B10" s="100"/>
      <c r="C10" s="100"/>
      <c r="D10" s="100"/>
      <c r="K10" s="99" t="s">
        <v>180</v>
      </c>
      <c r="L10" s="99" t="s">
        <v>167</v>
      </c>
      <c r="M10" s="99" t="s">
        <v>167</v>
      </c>
      <c r="N10" s="99" t="s">
        <v>185</v>
      </c>
    </row>
    <row r="11" spans="1:14" x14ac:dyDescent="0.35">
      <c r="A11" s="99"/>
      <c r="B11" s="100"/>
      <c r="C11" s="100"/>
      <c r="D11" s="100"/>
      <c r="K11" s="99" t="s">
        <v>180</v>
      </c>
      <c r="L11" s="99" t="s">
        <v>167</v>
      </c>
      <c r="M11" s="99" t="s">
        <v>174</v>
      </c>
      <c r="N11" s="99" t="s">
        <v>186</v>
      </c>
    </row>
    <row r="12" spans="1:14" x14ac:dyDescent="0.35">
      <c r="A12" s="99"/>
      <c r="B12" s="100"/>
      <c r="C12" s="100"/>
      <c r="D12" s="100"/>
      <c r="K12" s="99" t="s">
        <v>173</v>
      </c>
      <c r="L12" s="99" t="s">
        <v>174</v>
      </c>
      <c r="M12" s="99" t="s">
        <v>47</v>
      </c>
      <c r="N12" s="99" t="s">
        <v>187</v>
      </c>
    </row>
    <row r="13" spans="1:14" x14ac:dyDescent="0.35">
      <c r="A13" s="99"/>
      <c r="B13" s="100"/>
      <c r="C13" s="100"/>
      <c r="D13" s="100"/>
    </row>
    <row r="14" spans="1:14" x14ac:dyDescent="0.35">
      <c r="A14" s="99"/>
      <c r="B14" s="100"/>
      <c r="C14" s="100"/>
      <c r="D14" s="100"/>
    </row>
    <row r="15" spans="1:14" x14ac:dyDescent="0.35">
      <c r="A15" s="99"/>
      <c r="B15" s="100"/>
      <c r="C15" s="100"/>
      <c r="D15" s="100"/>
    </row>
    <row r="16" spans="1:14" x14ac:dyDescent="0.35">
      <c r="A16" s="99"/>
      <c r="B16" s="100"/>
      <c r="C16" s="100"/>
      <c r="D16" s="100"/>
    </row>
    <row r="17" spans="1:4" x14ac:dyDescent="0.35">
      <c r="A17" s="99"/>
      <c r="B17" s="100"/>
      <c r="C17" s="100"/>
      <c r="D17" s="100"/>
    </row>
    <row r="18" spans="1:4" x14ac:dyDescent="0.35">
      <c r="A18" s="99"/>
      <c r="B18" s="100"/>
      <c r="C18" s="100"/>
      <c r="D18" s="100"/>
    </row>
    <row r="19" spans="1:4" x14ac:dyDescent="0.35">
      <c r="A19" s="99"/>
      <c r="B19" s="100"/>
      <c r="C19" s="100"/>
      <c r="D19" s="100"/>
    </row>
    <row r="21" spans="1:4" x14ac:dyDescent="0.35">
      <c r="A21" s="97" t="s">
        <v>160</v>
      </c>
      <c r="B21" s="128" t="s">
        <v>188</v>
      </c>
      <c r="C21" s="128"/>
      <c r="D21" s="128"/>
    </row>
    <row r="22" spans="1:4" ht="15" customHeight="1" x14ac:dyDescent="0.35">
      <c r="A22" s="102" t="s">
        <v>179</v>
      </c>
      <c r="B22" s="129" t="s">
        <v>189</v>
      </c>
      <c r="C22" s="129"/>
      <c r="D22" s="129"/>
    </row>
    <row r="23" spans="1:4" ht="30" customHeight="1" x14ac:dyDescent="0.35">
      <c r="A23" s="102" t="s">
        <v>190</v>
      </c>
      <c r="B23" s="129" t="s">
        <v>191</v>
      </c>
      <c r="C23" s="129"/>
      <c r="D23" s="129"/>
    </row>
    <row r="24" spans="1:4" ht="15" customHeight="1" x14ac:dyDescent="0.35">
      <c r="A24" s="102" t="s">
        <v>192</v>
      </c>
      <c r="B24" s="129" t="s">
        <v>193</v>
      </c>
      <c r="C24" s="129"/>
      <c r="D24" s="129"/>
    </row>
    <row r="25" spans="1:4" x14ac:dyDescent="0.35">
      <c r="A25" s="99"/>
      <c r="B25" s="127"/>
      <c r="C25" s="127"/>
      <c r="D25" s="127"/>
    </row>
    <row r="26" spans="1:4" x14ac:dyDescent="0.35">
      <c r="A26" s="99"/>
      <c r="B26" s="127"/>
      <c r="C26" s="127"/>
      <c r="D26" s="127"/>
    </row>
    <row r="27" spans="1:4" x14ac:dyDescent="0.35">
      <c r="A27" s="99"/>
      <c r="B27" s="127"/>
      <c r="C27" s="127"/>
      <c r="D27" s="127"/>
    </row>
    <row r="28" spans="1:4" x14ac:dyDescent="0.35">
      <c r="A28" s="99"/>
      <c r="B28" s="127"/>
      <c r="C28" s="127"/>
      <c r="D28" s="127"/>
    </row>
    <row r="29" spans="1:4" x14ac:dyDescent="0.35">
      <c r="A29" s="99"/>
      <c r="B29" s="127"/>
      <c r="C29" s="127"/>
      <c r="D29" s="127"/>
    </row>
  </sheetData>
  <mergeCells count="9">
    <mergeCell ref="B26:D26"/>
    <mergeCell ref="B27:D27"/>
    <mergeCell ref="B28:D28"/>
    <mergeCell ref="B29:D29"/>
    <mergeCell ref="B21:D21"/>
    <mergeCell ref="B22:D22"/>
    <mergeCell ref="B23:D23"/>
    <mergeCell ref="B24:D24"/>
    <mergeCell ref="B25:D25"/>
  </mergeCells>
  <dataValidations count="2">
    <dataValidation type="list" operator="equal" allowBlank="1" showInputMessage="1" showErrorMessage="1" sqref="B5:B19" xr:uid="{00000000-0002-0000-0700-000000000000}">
      <formula1>"sehr positiv,positiv,eher positiv,neutral,eher negativ,negativ,sehr negativ"</formula1>
      <formula2>0</formula2>
    </dataValidation>
    <dataValidation type="list" operator="equal" allowBlank="1" showInputMessage="1" showErrorMessage="1" sqref="C5:D19" xr:uid="{00000000-0002-0000-0700-000001000000}">
      <formula1>"sehr hoch,hoch,eher hoch,neutral,eher niedrig,niedrig,sehr niedrig"</formula1>
      <formula2>0</formula2>
    </dataValidation>
  </dataValidations>
  <pageMargins left="0.7" right="0.7" top="0.78749999999999998" bottom="0.78749999999999998" header="0.511811023622047" footer="0.511811023622047"/>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33"/>
  <sheetViews>
    <sheetView tabSelected="1" topLeftCell="A13" zoomScale="109" zoomScaleNormal="115" workbookViewId="0">
      <selection activeCell="E17" sqref="E17"/>
    </sheetView>
  </sheetViews>
  <sheetFormatPr baseColWidth="10" defaultColWidth="11.453125" defaultRowHeight="14.5" x14ac:dyDescent="0.35"/>
  <cols>
    <col min="1" max="1" width="11.453125" style="35"/>
    <col min="2" max="2" width="8.08984375" style="35" customWidth="1"/>
    <col min="3" max="3" width="61.54296875" style="23" customWidth="1"/>
    <col min="4" max="1024" width="11.453125" style="23"/>
  </cols>
  <sheetData>
    <row r="1" spans="1:3" ht="23.25" customHeight="1" x14ac:dyDescent="0.35">
      <c r="A1" s="123" t="s">
        <v>217</v>
      </c>
      <c r="B1" s="123"/>
      <c r="C1" s="123"/>
    </row>
    <row r="3" spans="1:3" ht="26" x14ac:dyDescent="0.35">
      <c r="A3" s="26" t="s">
        <v>194</v>
      </c>
      <c r="B3" s="26" t="s">
        <v>195</v>
      </c>
      <c r="C3" s="26" t="s">
        <v>196</v>
      </c>
    </row>
    <row r="4" spans="1:3" x14ac:dyDescent="0.35">
      <c r="A4" s="37">
        <v>45188</v>
      </c>
      <c r="B4" s="103">
        <v>3</v>
      </c>
      <c r="C4" s="1" t="s">
        <v>219</v>
      </c>
    </row>
    <row r="5" spans="1:3" ht="29" x14ac:dyDescent="0.35">
      <c r="A5" s="40">
        <v>45236</v>
      </c>
      <c r="B5" s="41">
        <v>3</v>
      </c>
      <c r="C5" s="2" t="s">
        <v>218</v>
      </c>
    </row>
    <row r="6" spans="1:3" ht="43.5" x14ac:dyDescent="0.35">
      <c r="A6" s="40">
        <v>45243</v>
      </c>
      <c r="B6" s="41">
        <v>3</v>
      </c>
      <c r="C6" s="2" t="s">
        <v>221</v>
      </c>
    </row>
    <row r="7" spans="1:3" x14ac:dyDescent="0.35">
      <c r="A7" s="40">
        <v>45250</v>
      </c>
      <c r="B7" s="41" t="s">
        <v>47</v>
      </c>
      <c r="C7" s="2" t="s">
        <v>220</v>
      </c>
    </row>
    <row r="8" spans="1:3" ht="58" x14ac:dyDescent="0.35">
      <c r="A8" s="40">
        <v>45257</v>
      </c>
      <c r="B8" s="41">
        <v>3</v>
      </c>
      <c r="C8" s="2" t="s">
        <v>222</v>
      </c>
    </row>
    <row r="9" spans="1:3" ht="101.5" x14ac:dyDescent="0.35">
      <c r="A9" s="40">
        <v>45264</v>
      </c>
      <c r="B9" s="41">
        <v>3</v>
      </c>
      <c r="C9" s="2" t="s">
        <v>223</v>
      </c>
    </row>
    <row r="10" spans="1:3" ht="217.5" x14ac:dyDescent="0.35">
      <c r="A10" s="40">
        <v>45271</v>
      </c>
      <c r="B10" s="41">
        <v>3</v>
      </c>
      <c r="C10" s="2" t="s">
        <v>224</v>
      </c>
    </row>
    <row r="11" spans="1:3" ht="232" x14ac:dyDescent="0.35">
      <c r="A11" s="40">
        <v>45278</v>
      </c>
      <c r="B11" s="41">
        <v>3</v>
      </c>
      <c r="C11" s="2" t="s">
        <v>225</v>
      </c>
    </row>
    <row r="12" spans="1:3" ht="304.5" x14ac:dyDescent="0.35">
      <c r="A12" s="40">
        <v>45299</v>
      </c>
      <c r="B12" s="41">
        <v>2</v>
      </c>
      <c r="C12" s="2" t="s">
        <v>226</v>
      </c>
    </row>
    <row r="13" spans="1:3" x14ac:dyDescent="0.35">
      <c r="A13" s="41"/>
      <c r="B13" s="41"/>
      <c r="C13" s="2"/>
    </row>
    <row r="14" spans="1:3" x14ac:dyDescent="0.35">
      <c r="A14" s="41"/>
      <c r="B14" s="41"/>
      <c r="C14" s="2"/>
    </row>
    <row r="15" spans="1:3" x14ac:dyDescent="0.35">
      <c r="A15" s="41"/>
      <c r="B15" s="41"/>
      <c r="C15" s="2"/>
    </row>
    <row r="16" spans="1:3" x14ac:dyDescent="0.35">
      <c r="A16" s="41"/>
      <c r="B16" s="41"/>
      <c r="C16" s="2"/>
    </row>
    <row r="17" spans="1:3" x14ac:dyDescent="0.35">
      <c r="A17" s="41"/>
      <c r="B17" s="41"/>
      <c r="C17" s="2"/>
    </row>
    <row r="18" spans="1:3" x14ac:dyDescent="0.35">
      <c r="A18" s="41"/>
      <c r="B18" s="41"/>
      <c r="C18" s="2"/>
    </row>
    <row r="19" spans="1:3" x14ac:dyDescent="0.35">
      <c r="A19" s="41"/>
      <c r="B19" s="41"/>
      <c r="C19" s="2"/>
    </row>
    <row r="20" spans="1:3" x14ac:dyDescent="0.35">
      <c r="A20" s="41"/>
      <c r="B20" s="41"/>
      <c r="C20" s="2"/>
    </row>
    <row r="21" spans="1:3" x14ac:dyDescent="0.35">
      <c r="A21" s="41"/>
      <c r="B21" s="41"/>
      <c r="C21" s="2"/>
    </row>
    <row r="22" spans="1:3" x14ac:dyDescent="0.35">
      <c r="A22" s="41"/>
      <c r="B22" s="41"/>
      <c r="C22" s="2"/>
    </row>
    <row r="23" spans="1:3" x14ac:dyDescent="0.35">
      <c r="A23" s="41"/>
      <c r="B23" s="41"/>
      <c r="C23" s="2"/>
    </row>
    <row r="24" spans="1:3" x14ac:dyDescent="0.35">
      <c r="A24" s="41"/>
      <c r="B24" s="41"/>
      <c r="C24" s="2"/>
    </row>
    <row r="25" spans="1:3" x14ac:dyDescent="0.35">
      <c r="A25" s="41"/>
      <c r="B25" s="41"/>
      <c r="C25" s="2"/>
    </row>
    <row r="26" spans="1:3" x14ac:dyDescent="0.35">
      <c r="A26" s="41"/>
      <c r="B26" s="41"/>
      <c r="C26" s="2"/>
    </row>
    <row r="27" spans="1:3" x14ac:dyDescent="0.35">
      <c r="A27" s="41"/>
      <c r="B27" s="41"/>
      <c r="C27" s="2"/>
    </row>
    <row r="28" spans="1:3" x14ac:dyDescent="0.35">
      <c r="A28" s="41"/>
      <c r="B28" s="41"/>
      <c r="C28" s="2"/>
    </row>
    <row r="29" spans="1:3" x14ac:dyDescent="0.35">
      <c r="A29" s="41"/>
      <c r="B29" s="41"/>
      <c r="C29" s="2"/>
    </row>
    <row r="30" spans="1:3" x14ac:dyDescent="0.35">
      <c r="A30" s="41"/>
      <c r="B30" s="41"/>
      <c r="C30" s="2"/>
    </row>
    <row r="31" spans="1:3" x14ac:dyDescent="0.35">
      <c r="A31" s="41"/>
      <c r="B31" s="41"/>
      <c r="C31" s="2"/>
    </row>
    <row r="32" spans="1:3" x14ac:dyDescent="0.35">
      <c r="A32" s="41"/>
      <c r="B32" s="41"/>
      <c r="C32" s="2"/>
    </row>
    <row r="33" spans="1:3" x14ac:dyDescent="0.35">
      <c r="A33" s="42"/>
      <c r="B33" s="42"/>
      <c r="C33" s="24"/>
    </row>
  </sheetData>
  <mergeCells count="1">
    <mergeCell ref="A1:C1"/>
  </mergeCells>
  <pageMargins left="0.7" right="0.7" top="0.78749999999999998" bottom="0.78749999999999998" header="0.511811023622047" footer="0.511811023622047"/>
  <pageSetup paperSize="9" fitToHeight="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zoomScale="160" zoomScaleNormal="160" workbookViewId="0">
      <selection activeCell="B9" sqref="B9"/>
    </sheetView>
  </sheetViews>
  <sheetFormatPr baseColWidth="10" defaultColWidth="11.54296875" defaultRowHeight="14.5" x14ac:dyDescent="0.35"/>
  <cols>
    <col min="1" max="1" width="13.36328125" style="104" customWidth="1"/>
    <col min="2" max="2" width="36.6328125" style="104" customWidth="1"/>
    <col min="3" max="1024" width="11.54296875" style="104"/>
  </cols>
  <sheetData>
    <row r="1" spans="1:2" x14ac:dyDescent="0.35">
      <c r="A1" s="105" t="s">
        <v>197</v>
      </c>
      <c r="B1" s="105" t="s">
        <v>198</v>
      </c>
    </row>
    <row r="2" spans="1:2" ht="29" x14ac:dyDescent="0.35">
      <c r="A2" s="104" t="s">
        <v>199</v>
      </c>
      <c r="B2" s="104" t="s">
        <v>200</v>
      </c>
    </row>
    <row r="3" spans="1:2" x14ac:dyDescent="0.35">
      <c r="A3" s="104" t="s">
        <v>201</v>
      </c>
      <c r="B3" s="104" t="s">
        <v>202</v>
      </c>
    </row>
  </sheetData>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4</vt:i4>
      </vt:variant>
    </vt:vector>
  </HeadingPairs>
  <TitlesOfParts>
    <vt:vector size="14" baseType="lpstr">
      <vt:lpstr>Projektüberblick</vt:lpstr>
      <vt:lpstr>Anforderungen</vt:lpstr>
      <vt:lpstr>Meilensteine</vt:lpstr>
      <vt:lpstr>Bestellliste</vt:lpstr>
      <vt:lpstr>PSP - WBS</vt:lpstr>
      <vt:lpstr>OPL</vt:lpstr>
      <vt:lpstr>Risiken</vt:lpstr>
      <vt:lpstr>Stakeholder - Kommunikation</vt:lpstr>
      <vt:lpstr>Arbeitstagebuch_Name</vt:lpstr>
      <vt:lpstr>_Template</vt:lpstr>
      <vt:lpstr>'PSP - WBS'!_ftnref1</vt:lpstr>
      <vt:lpstr>'PSP - WBS'!Text11</vt:lpstr>
      <vt:lpstr>'PSP - WBS'!Text12</vt:lpstr>
      <vt:lpstr>'PSP - WBS'!Text13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dc:creator>
  <dc:description/>
  <cp:lastModifiedBy>Gupce Sakip</cp:lastModifiedBy>
  <cp:revision>9</cp:revision>
  <cp:lastPrinted>2020-03-01T15:28:32Z</cp:lastPrinted>
  <dcterms:created xsi:type="dcterms:W3CDTF">2016-10-12T18:32:49Z</dcterms:created>
  <dcterms:modified xsi:type="dcterms:W3CDTF">2024-01-09T00:22:49Z</dcterms:modified>
  <dc:language>de-AT</dc:language>
</cp:coreProperties>
</file>