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er 2022\EE 316\Lab9&amp;10\"/>
    </mc:Choice>
  </mc:AlternateContent>
  <xr:revisionPtr revIDLastSave="0" documentId="13_ncr:1_{65FE2D26-E07B-4B85-A50D-D00042F41F25}" xr6:coauthVersionLast="47" xr6:coauthVersionMax="47" xr10:uidLastSave="{00000000-0000-0000-0000-000000000000}"/>
  <bookViews>
    <workbookView xWindow="-28920" yWindow="-4935" windowWidth="29040" windowHeight="18240" activeTab="1" xr2:uid="{CAC92EE9-95B0-43B2-9B00-C433A9708B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6" i="2"/>
  <c r="F17" i="1"/>
  <c r="F38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<sst xmlns="http://schemas.openxmlformats.org/spreadsheetml/2006/main" count="34" uniqueCount="22">
  <si>
    <t>F(HZ)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</si>
  <si>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</si>
  <si>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Gain(db)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</si>
  <si>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</si>
  <si>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GS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</si>
  <si>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DS </t>
    </r>
    <r>
      <rPr>
        <sz val="11"/>
        <color theme="1"/>
        <rFont val="Calibri"/>
        <family val="2"/>
        <scheme val="minor"/>
      </rPr>
      <t>= 6</t>
    </r>
  </si>
  <si>
    <r>
      <t>V</t>
    </r>
    <r>
      <rPr>
        <vertAlign val="subscript"/>
        <sz val="11"/>
        <color theme="1"/>
        <rFont val="Calibri"/>
        <family val="2"/>
        <scheme val="minor"/>
      </rPr>
      <t>DS</t>
    </r>
  </si>
  <si>
    <r>
      <t>V</t>
    </r>
    <r>
      <rPr>
        <vertAlign val="subscript"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</si>
  <si>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= -0.5</t>
    </r>
  </si>
  <si>
    <r>
      <t>V</t>
    </r>
    <r>
      <rPr>
        <vertAlign val="subscript"/>
        <sz val="11"/>
        <color theme="1"/>
        <rFont val="Calibri"/>
        <family val="2"/>
        <scheme val="minor"/>
      </rPr>
      <t>GS</t>
    </r>
    <r>
      <rPr>
        <sz val="11"/>
        <color theme="1"/>
        <rFont val="Calibri"/>
        <family val="2"/>
        <scheme val="minor"/>
      </rPr>
      <t xml:space="preserve"> = -1</t>
    </r>
  </si>
  <si>
    <t>V1</t>
  </si>
  <si>
    <t>V2</t>
  </si>
  <si>
    <t>Id (mA)</t>
  </si>
  <si>
    <r>
      <t>V</t>
    </r>
    <r>
      <rPr>
        <vertAlign val="subscript"/>
        <sz val="11"/>
        <rFont val="Calibri"/>
        <family val="2"/>
      </rPr>
      <t>GS</t>
    </r>
    <r>
      <rPr>
        <sz val="11"/>
        <rFont val="Calibri"/>
        <family val="2"/>
      </rPr>
      <t xml:space="preserve"> = 0</t>
    </r>
  </si>
  <si>
    <r>
      <t>V</t>
    </r>
    <r>
      <rPr>
        <vertAlign val="subscript"/>
        <sz val="11"/>
        <rFont val="Calibri"/>
        <family val="2"/>
      </rPr>
      <t>GS</t>
    </r>
    <r>
      <rPr>
        <sz val="11"/>
        <rFont val="Calibri"/>
        <family val="2"/>
      </rPr>
      <t xml:space="preserve"> = -0.5</t>
    </r>
  </si>
  <si>
    <r>
      <t>V</t>
    </r>
    <r>
      <rPr>
        <vertAlign val="subscript"/>
        <sz val="11"/>
        <rFont val="Calibri"/>
        <family val="2"/>
      </rPr>
      <t>GS</t>
    </r>
    <r>
      <rPr>
        <sz val="11"/>
        <rFont val="Calibri"/>
        <family val="2"/>
      </rPr>
      <t xml:space="preserve"> = -1</t>
    </r>
  </si>
  <si>
    <r>
      <t>V</t>
    </r>
    <r>
      <rPr>
        <vertAlign val="subscript"/>
        <sz val="11"/>
        <rFont val="Calibri"/>
        <family val="2"/>
      </rPr>
      <t>DS</t>
    </r>
  </si>
  <si>
    <r>
      <t>V</t>
    </r>
    <r>
      <rPr>
        <vertAlign val="subscript"/>
        <sz val="11"/>
        <rFont val="Calibri"/>
        <family val="2"/>
      </rPr>
      <t>GS</t>
    </r>
  </si>
  <si>
    <r>
      <t>V</t>
    </r>
    <r>
      <rPr>
        <vertAlign val="subscript"/>
        <sz val="11"/>
        <rFont val="Calibri"/>
        <family val="2"/>
      </rPr>
      <t xml:space="preserve">DS </t>
    </r>
    <r>
      <rPr>
        <sz val="11"/>
        <rFont val="Calibri"/>
        <family val="2"/>
      </rPr>
      <t>= 6</t>
    </r>
  </si>
  <si>
    <r>
      <t>V</t>
    </r>
    <r>
      <rPr>
        <vertAlign val="subscript"/>
        <sz val="12"/>
        <color rgb="FF000000"/>
        <rFont val="Times New Roman"/>
        <family val="1"/>
      </rPr>
      <t>OUT</t>
    </r>
    <r>
      <rPr>
        <sz val="12"/>
        <color rgb="FF000000"/>
        <rFont val="Times New Roman"/>
        <family val="1"/>
      </rPr>
      <t xml:space="preserve"> (mV)</t>
    </r>
  </si>
  <si>
    <t>Gain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</si>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</sst>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name val="Calibri"/>
      <family val="2"/>
    </font>
    <font>
      <vertAlign val="subscript"/>
      <sz val="11"/>
      <name val="Calibri"/>
      <family val="2"/>
    </font>
    <font>
      <vertAlign val="sub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Drain</a:t>
            </a:r>
            <a:r>
              <a:rPr lang="en-US" baseline="0"/>
              <a:t> Characterstics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VGS = 0</c:v>
                </c:pt>
                <c:pt idx="1">
                  <c:v>Id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0.04</c:v>
                </c:pt>
                <c:pt idx="1">
                  <c:v>0.89100000000000001</c:v>
                </c:pt>
                <c:pt idx="2">
                  <c:v>1.538</c:v>
                </c:pt>
                <c:pt idx="3">
                  <c:v>2.1749999999999998</c:v>
                </c:pt>
                <c:pt idx="4">
                  <c:v>2.2130000000000001</c:v>
                </c:pt>
                <c:pt idx="5">
                  <c:v>2.2599999999999998</c:v>
                </c:pt>
                <c:pt idx="6">
                  <c:v>2.306</c:v>
                </c:pt>
                <c:pt idx="7">
                  <c:v>2.3519999999999999</c:v>
                </c:pt>
                <c:pt idx="8">
                  <c:v>2.3980000000000001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5-4D82-A735-62AC8636C58B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VGS = -0.5</c:v>
                </c:pt>
                <c:pt idx="1">
                  <c:v>Id 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3.6999999999999998E-2</c:v>
                </c:pt>
                <c:pt idx="1">
                  <c:v>0.59499999999999997</c:v>
                </c:pt>
                <c:pt idx="2">
                  <c:v>0.97899999999999998</c:v>
                </c:pt>
                <c:pt idx="3">
                  <c:v>1.119</c:v>
                </c:pt>
                <c:pt idx="4">
                  <c:v>1.131</c:v>
                </c:pt>
                <c:pt idx="5">
                  <c:v>1.155</c:v>
                </c:pt>
                <c:pt idx="6">
                  <c:v>1.1779999999999999</c:v>
                </c:pt>
                <c:pt idx="7">
                  <c:v>1.204</c:v>
                </c:pt>
                <c:pt idx="8">
                  <c:v>1.226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5-4D82-A735-62AC8636C58B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VGS = -1</c:v>
                </c:pt>
                <c:pt idx="1">
                  <c:v>Id (mA)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0.39500000000000002</c:v>
                </c:pt>
                <c:pt idx="2">
                  <c:v>0.56699999999999995</c:v>
                </c:pt>
                <c:pt idx="3">
                  <c:v>0.57199999999999995</c:v>
                </c:pt>
                <c:pt idx="4">
                  <c:v>0.57799999999999996</c:v>
                </c:pt>
                <c:pt idx="5">
                  <c:v>0.59</c:v>
                </c:pt>
                <c:pt idx="6">
                  <c:v>0.60199999999999998</c:v>
                </c:pt>
                <c:pt idx="7">
                  <c:v>0.61499999999999999</c:v>
                </c:pt>
                <c:pt idx="8">
                  <c:v>0.629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5-4D82-A735-62AC8636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6576"/>
        <c:axId val="524957824"/>
      </c:scatterChart>
      <c:valAx>
        <c:axId val="5249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7824"/>
        <c:crosses val="autoZero"/>
        <c:crossBetween val="midCat"/>
      </c:valAx>
      <c:valAx>
        <c:axId val="5249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Characterstics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VDS = 6</c:v>
                </c:pt>
                <c:pt idx="1">
                  <c:v>Id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2.2360000000000002</c:v>
                </c:pt>
                <c:pt idx="1">
                  <c:v>1.1419999999999999</c:v>
                </c:pt>
                <c:pt idx="2">
                  <c:v>0.58399999999999996</c:v>
                </c:pt>
                <c:pt idx="3">
                  <c:v>0.159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0-4F15-8B53-C29ABDE7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67760"/>
        <c:axId val="386970672"/>
      </c:scatterChart>
      <c:valAx>
        <c:axId val="3869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0672"/>
        <c:crosses val="autoZero"/>
        <c:crossBetween val="midCat"/>
      </c:valAx>
      <c:valAx>
        <c:axId val="3869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Gain(db)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Sheet1!$E$17:$E$38</c:f>
              <c:numCache>
                <c:formatCode>General</c:formatCode>
                <c:ptCount val="22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 formatCode="#,##0">
                  <c:v>1000000</c:v>
                </c:pt>
                <c:pt idx="11" formatCode="#,##0">
                  <c:v>1500000</c:v>
                </c:pt>
                <c:pt idx="12" formatCode="#,##0">
                  <c:v>2000000</c:v>
                </c:pt>
                <c:pt idx="13" formatCode="#,##0">
                  <c:v>3000000</c:v>
                </c:pt>
                <c:pt idx="14" formatCode="#,##0">
                  <c:v>4000000</c:v>
                </c:pt>
                <c:pt idx="15" formatCode="#,##0">
                  <c:v>5000000</c:v>
                </c:pt>
                <c:pt idx="16" formatCode="#,##0">
                  <c:v>7000000</c:v>
                </c:pt>
                <c:pt idx="17" formatCode="#,##0">
                  <c:v>10000000</c:v>
                </c:pt>
                <c:pt idx="18" formatCode="#,##0">
                  <c:v>11000000</c:v>
                </c:pt>
                <c:pt idx="19" formatCode="#,##0">
                  <c:v>12000000</c:v>
                </c:pt>
                <c:pt idx="20" formatCode="#,##0">
                  <c:v>15000000</c:v>
                </c:pt>
                <c:pt idx="21" formatCode="#,##0">
                  <c:v>16000000</c:v>
                </c:pt>
              </c:numCache>
            </c:numRef>
          </c:cat>
          <c:val>
            <c:numRef>
              <c:f>Sheet1!$F$17:$F$38</c:f>
              <c:numCache>
                <c:formatCode>General</c:formatCode>
                <c:ptCount val="22"/>
                <c:pt idx="0">
                  <c:v>11.866505654792995</c:v>
                </c:pt>
                <c:pt idx="1">
                  <c:v>13.792933756425569</c:v>
                </c:pt>
                <c:pt idx="2">
                  <c:v>14.883781946945934</c:v>
                </c:pt>
                <c:pt idx="3">
                  <c:v>16.121197076222224</c:v>
                </c:pt>
                <c:pt idx="4">
                  <c:v>16.791451807877614</c:v>
                </c:pt>
                <c:pt idx="5">
                  <c:v>17.00023087017048</c:v>
                </c:pt>
                <c:pt idx="6">
                  <c:v>17.043552105300634</c:v>
                </c:pt>
                <c:pt idx="7">
                  <c:v>17.043552105300634</c:v>
                </c:pt>
                <c:pt idx="8">
                  <c:v>17.054348737688976</c:v>
                </c:pt>
                <c:pt idx="9">
                  <c:v>17.043552105300634</c:v>
                </c:pt>
                <c:pt idx="10">
                  <c:v>17.021918496014877</c:v>
                </c:pt>
                <c:pt idx="11">
                  <c:v>16.978488957346194</c:v>
                </c:pt>
                <c:pt idx="12">
                  <c:v>16.912934762121477</c:v>
                </c:pt>
                <c:pt idx="13">
                  <c:v>16.713250343989458</c:v>
                </c:pt>
                <c:pt idx="14">
                  <c:v>16.485858047727085</c:v>
                </c:pt>
                <c:pt idx="15">
                  <c:v>16.228652751499443</c:v>
                </c:pt>
                <c:pt idx="16">
                  <c:v>15.588609384456333</c:v>
                </c:pt>
                <c:pt idx="17">
                  <c:v>14.443356325136333</c:v>
                </c:pt>
                <c:pt idx="18">
                  <c:v>14.055928243781432</c:v>
                </c:pt>
                <c:pt idx="19">
                  <c:v>13.666361175864456</c:v>
                </c:pt>
                <c:pt idx="20">
                  <c:v>12.58133265780824</c:v>
                </c:pt>
                <c:pt idx="21">
                  <c:v>12.21244963812457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0-452F-8D56-14CC1AD1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879392"/>
        <c:axId val="1073880224"/>
      </c:lineChart>
      <c:catAx>
        <c:axId val="10738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80224"/>
        <c:crosses val="autoZero"/>
        <c:auto val="1"/>
        <c:lblAlgn val="ctr"/>
        <c:lblOffset val="100"/>
        <c:noMultiLvlLbl val="0"/>
      </c:catAx>
      <c:valAx>
        <c:axId val="10738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Sheet1!$E$17:$E$38</c:f>
              <c:numCache>
                <c:formatCode>General</c:formatCode>
                <c:ptCount val="22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  <c:pt idx="8">
                  <c:v>100000</c:v>
                </c:pt>
                <c:pt idx="9">
                  <c:v>500000</c:v>
                </c:pt>
                <c:pt idx="10" formatCode="#,##0">
                  <c:v>1000000</c:v>
                </c:pt>
                <c:pt idx="11" formatCode="#,##0">
                  <c:v>1500000</c:v>
                </c:pt>
                <c:pt idx="12" formatCode="#,##0">
                  <c:v>2000000</c:v>
                </c:pt>
                <c:pt idx="13" formatCode="#,##0">
                  <c:v>3000000</c:v>
                </c:pt>
                <c:pt idx="14" formatCode="#,##0">
                  <c:v>4000000</c:v>
                </c:pt>
                <c:pt idx="15" formatCode="#,##0">
                  <c:v>5000000</c:v>
                </c:pt>
                <c:pt idx="16" formatCode="#,##0">
                  <c:v>7000000</c:v>
                </c:pt>
                <c:pt idx="17" formatCode="#,##0">
                  <c:v>10000000</c:v>
                </c:pt>
                <c:pt idx="18" formatCode="#,##0">
                  <c:v>11000000</c:v>
                </c:pt>
                <c:pt idx="19" formatCode="#,##0">
                  <c:v>12000000</c:v>
                </c:pt>
                <c:pt idx="20" formatCode="#,##0">
                  <c:v>15000000</c:v>
                </c:pt>
                <c:pt idx="21" formatCode="#,##0">
                  <c:v>16000000</c:v>
                </c:pt>
              </c:numCache>
            </c:numRef>
          </c:xVal>
          <c:yVal>
            <c:numRef>
              <c:f>Sheet1!$F$17:$F$38</c:f>
              <c:numCache>
                <c:formatCode>General</c:formatCode>
                <c:ptCount val="22"/>
                <c:pt idx="0">
                  <c:v>11.866505654792995</c:v>
                </c:pt>
                <c:pt idx="1">
                  <c:v>13.792933756425569</c:v>
                </c:pt>
                <c:pt idx="2">
                  <c:v>14.883781946945934</c:v>
                </c:pt>
                <c:pt idx="3">
                  <c:v>16.121197076222224</c:v>
                </c:pt>
                <c:pt idx="4">
                  <c:v>16.791451807877614</c:v>
                </c:pt>
                <c:pt idx="5">
                  <c:v>17.00023087017048</c:v>
                </c:pt>
                <c:pt idx="6">
                  <c:v>17.043552105300634</c:v>
                </c:pt>
                <c:pt idx="7">
                  <c:v>17.043552105300634</c:v>
                </c:pt>
                <c:pt idx="8">
                  <c:v>17.054348737688976</c:v>
                </c:pt>
                <c:pt idx="9">
                  <c:v>17.043552105300634</c:v>
                </c:pt>
                <c:pt idx="10">
                  <c:v>17.021918496014877</c:v>
                </c:pt>
                <c:pt idx="11">
                  <c:v>16.978488957346194</c:v>
                </c:pt>
                <c:pt idx="12">
                  <c:v>16.912934762121477</c:v>
                </c:pt>
                <c:pt idx="13">
                  <c:v>16.713250343989458</c:v>
                </c:pt>
                <c:pt idx="14">
                  <c:v>16.485858047727085</c:v>
                </c:pt>
                <c:pt idx="15">
                  <c:v>16.228652751499443</c:v>
                </c:pt>
                <c:pt idx="16">
                  <c:v>15.588609384456333</c:v>
                </c:pt>
                <c:pt idx="17">
                  <c:v>14.443356325136333</c:v>
                </c:pt>
                <c:pt idx="18">
                  <c:v>14.055928243781432</c:v>
                </c:pt>
                <c:pt idx="19">
                  <c:v>13.666361175864456</c:v>
                </c:pt>
                <c:pt idx="20">
                  <c:v>12.58133265780824</c:v>
                </c:pt>
                <c:pt idx="21">
                  <c:v>12.21244963812457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8-47B4-91EA-2F24B255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34016"/>
        <c:axId val="603835264"/>
      </c:scatterChart>
      <c:valAx>
        <c:axId val="603834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35264"/>
        <c:crosses val="autoZero"/>
        <c:crossBetween val="midCat"/>
      </c:valAx>
      <c:valAx>
        <c:axId val="6038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Drain </a:t>
            </a:r>
            <a:r>
              <a:rPr lang="en-US" sz="1400" b="0" i="0" u="none" strike="noStrike" baseline="0">
                <a:effectLst/>
              </a:rPr>
              <a:t>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VGS = 0</c:v>
                </c:pt>
                <c:pt idx="1">
                  <c:v>Id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Sheet2!$B$3:$B$11</c:f>
              <c:numCache>
                <c:formatCode>General</c:formatCode>
                <c:ptCount val="9"/>
                <c:pt idx="0">
                  <c:v>0.08</c:v>
                </c:pt>
                <c:pt idx="1">
                  <c:v>2.8</c:v>
                </c:pt>
                <c:pt idx="2">
                  <c:v>4.87</c:v>
                </c:pt>
                <c:pt idx="3">
                  <c:v>7.23</c:v>
                </c:pt>
                <c:pt idx="4">
                  <c:v>8.27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9-4E39-A2C5-3ECEA3EC07DE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VGS = -0.5</c:v>
                </c:pt>
                <c:pt idx="1">
                  <c:v>Id 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Sheet2!$C$3:$C$11</c:f>
              <c:numCache>
                <c:formatCode>General</c:formatCode>
                <c:ptCount val="9"/>
                <c:pt idx="0">
                  <c:v>0.06</c:v>
                </c:pt>
                <c:pt idx="1">
                  <c:v>2.16</c:v>
                </c:pt>
                <c:pt idx="2">
                  <c:v>3.6</c:v>
                </c:pt>
                <c:pt idx="3">
                  <c:v>5</c:v>
                </c:pt>
                <c:pt idx="4">
                  <c:v>5.55</c:v>
                </c:pt>
                <c:pt idx="5">
                  <c:v>5.75</c:v>
                </c:pt>
                <c:pt idx="6">
                  <c:v>5.8</c:v>
                </c:pt>
                <c:pt idx="7">
                  <c:v>5.81</c:v>
                </c:pt>
                <c:pt idx="8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9-4E39-A2C5-3ECEA3EC07DE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VGS = -1</c:v>
                </c:pt>
                <c:pt idx="1">
                  <c:v>Id (mA)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Sheet2!$D$3:$D$11</c:f>
              <c:numCache>
                <c:formatCode>General</c:formatCode>
                <c:ptCount val="9"/>
                <c:pt idx="0">
                  <c:v>0.02</c:v>
                </c:pt>
                <c:pt idx="1">
                  <c:v>1.51</c:v>
                </c:pt>
                <c:pt idx="2">
                  <c:v>2.38</c:v>
                </c:pt>
                <c:pt idx="3">
                  <c:v>3</c:v>
                </c:pt>
                <c:pt idx="4">
                  <c:v>3.25</c:v>
                </c:pt>
                <c:pt idx="5">
                  <c:v>3.3</c:v>
                </c:pt>
                <c:pt idx="6">
                  <c:v>3.44</c:v>
                </c:pt>
                <c:pt idx="7">
                  <c:v>3.48</c:v>
                </c:pt>
                <c:pt idx="8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59-4E39-A2C5-3ECEA3EC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58368"/>
        <c:axId val="1241655872"/>
      </c:scatterChart>
      <c:valAx>
        <c:axId val="12416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55872"/>
        <c:crosses val="autoZero"/>
        <c:crossBetween val="midCat"/>
      </c:valAx>
      <c:valAx>
        <c:axId val="12416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5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Sheet2!$G$1:$G$2</c:f>
              <c:strCache>
                <c:ptCount val="2"/>
                <c:pt idx="0">
                  <c:v>VDS = 6</c:v>
                </c:pt>
                <c:pt idx="1">
                  <c:v>Id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Sheet2!$F$3:$F$8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</c:numCache>
            </c:numRef>
          </c:xVal>
          <c:yVal>
            <c:numRef>
              <c:f>Sheet2!$G$3:$G$8</c:f>
              <c:numCache>
                <c:formatCode>General</c:formatCode>
                <c:ptCount val="6"/>
                <c:pt idx="0">
                  <c:v>8.5</c:v>
                </c:pt>
                <c:pt idx="1">
                  <c:v>5.6</c:v>
                </c:pt>
                <c:pt idx="2">
                  <c:v>3.3</c:v>
                </c:pt>
                <c:pt idx="3">
                  <c:v>1.7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9-493C-BCD6-315C5CD46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83760"/>
        <c:axId val="1047082512"/>
      </c:scatterChart>
      <c:valAx>
        <c:axId val="104708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82512"/>
        <c:crosses val="autoZero"/>
        <c:crossBetween val="midCat"/>
      </c:valAx>
      <c:valAx>
        <c:axId val="10470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(mA0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8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Sheet2!$F$15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Sheet2!$E$16:$E$36</c:f>
              <c:numCache>
                <c:formatCode>General</c:formatCode>
                <c:ptCount val="21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1500</c:v>
                </c:pt>
                <c:pt idx="12">
                  <c:v>10000</c:v>
                </c:pt>
                <c:pt idx="13">
                  <c:v>50000</c:v>
                </c:pt>
                <c:pt idx="14">
                  <c:v>100000</c:v>
                </c:pt>
                <c:pt idx="15">
                  <c:v>300000</c:v>
                </c:pt>
                <c:pt idx="16">
                  <c:v>500000</c:v>
                </c:pt>
                <c:pt idx="17">
                  <c:v>1000000</c:v>
                </c:pt>
                <c:pt idx="18" formatCode="#,##0">
                  <c:v>1500000</c:v>
                </c:pt>
                <c:pt idx="19">
                  <c:v>2000000</c:v>
                </c:pt>
                <c:pt idx="20">
                  <c:v>3000000</c:v>
                </c:pt>
              </c:numCache>
            </c:numRef>
          </c:xVal>
          <c:yVal>
            <c:numRef>
              <c:f>Sheet2!$F$16:$F$36</c:f>
              <c:numCache>
                <c:formatCode>General</c:formatCode>
                <c:ptCount val="21"/>
                <c:pt idx="0">
                  <c:v>13.909633529803948</c:v>
                </c:pt>
                <c:pt idx="1">
                  <c:v>15.903691793648481</c:v>
                </c:pt>
                <c:pt idx="2">
                  <c:v>17.146649928625372</c:v>
                </c:pt>
                <c:pt idx="3">
                  <c:v>18.649475293543066</c:v>
                </c:pt>
                <c:pt idx="4">
                  <c:v>19.425516974762104</c:v>
                </c:pt>
                <c:pt idx="5">
                  <c:v>20.668475109738992</c:v>
                </c:pt>
                <c:pt idx="6">
                  <c:v>21.289159784538366</c:v>
                </c:pt>
                <c:pt idx="7">
                  <c:v>21.755628356190847</c:v>
                </c:pt>
                <c:pt idx="8">
                  <c:v>21.979792788023545</c:v>
                </c:pt>
                <c:pt idx="9">
                  <c:v>22.034941478927323</c:v>
                </c:pt>
                <c:pt idx="10">
                  <c:v>21.924723314652013</c:v>
                </c:pt>
                <c:pt idx="11">
                  <c:v>22.031957882094176</c:v>
                </c:pt>
                <c:pt idx="12">
                  <c:v>22.031957882094176</c:v>
                </c:pt>
                <c:pt idx="13">
                  <c:v>21.59483975742085</c:v>
                </c:pt>
                <c:pt idx="14">
                  <c:v>20.265238613356736</c:v>
                </c:pt>
                <c:pt idx="15">
                  <c:v>14.690166594300159</c:v>
                </c:pt>
                <c:pt idx="16">
                  <c:v>11.043362427646501</c:v>
                </c:pt>
                <c:pt idx="17">
                  <c:v>7.3306308884082707</c:v>
                </c:pt>
                <c:pt idx="18">
                  <c:v>3.8088057072946451</c:v>
                </c:pt>
                <c:pt idx="19">
                  <c:v>3.8088057072946451</c:v>
                </c:pt>
                <c:pt idx="20">
                  <c:v>3.5435670939379076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6-419A-A1A5-1EAFFF0E1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58048"/>
        <c:axId val="1040756384"/>
      </c:scatterChart>
      <c:valAx>
        <c:axId val="1040758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56384"/>
        <c:crosses val="autoZero"/>
        <c:crossBetween val="midCat"/>
      </c:valAx>
      <c:valAx>
        <c:axId val="10407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116205</xdr:rowOff>
    </xdr:from>
    <xdr:to>
      <xdr:col>22</xdr:col>
      <xdr:colOff>457200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24B64-E593-3D8F-648F-184055E7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510540</xdr:colOff>
      <xdr:row>17</xdr:row>
      <xdr:rowOff>49530</xdr:rowOff>
    </xdr:from>
    <xdr:to>
      <xdr:col>25</xdr:col>
      <xdr:colOff>205740</xdr:colOff>
      <xdr:row>32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440EC-7876-B07A-86B4-7C4A26E8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227647</xdr:colOff>
      <xdr:row>33</xdr:row>
      <xdr:rowOff>26670</xdr:rowOff>
    </xdr:from>
    <xdr:to>
      <xdr:col>15</xdr:col>
      <xdr:colOff>532447</xdr:colOff>
      <xdr:row>48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5A152E-E81E-54A6-A2CC-C2B1650F7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</xdr:colOff>
      <xdr:row>16</xdr:row>
      <xdr:rowOff>173355</xdr:rowOff>
    </xdr:from>
    <xdr:to>
      <xdr:col>15</xdr:col>
      <xdr:colOff>354330</xdr:colOff>
      <xdr:row>32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7E99BB-18D8-8794-20F5-32C3F66F6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0.19792</cdr:x>
      <cdr:y>0.07227</cdr:y>
    </cdr:from>
    <cdr:to>
      <cdr:x>0.19792</cdr:x>
      <cdr:y>0.69423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F38B490-F10C-003E-B025-521DE187815C}"/>
            </a:ext>
          </a:extLst>
        </cdr:cNvPr>
        <cdr:cNvCxnSpPr/>
      </cdr:nvCxnSpPr>
      <cdr:spPr>
        <a:xfrm xmlns:a="http://schemas.openxmlformats.org/drawingml/2006/main">
          <a:off x="904875" y="198120"/>
          <a:ext cx="0" cy="17049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0.23333</cdr:x>
      <cdr:y>0.758</cdr:y>
    </cdr:from>
    <cdr:to>
      <cdr:x>0.27292</cdr:x>
      <cdr:y>0.81711</cdr:y>
    </cdr:to>
    <cdr:sp macro="" textlink="">
      <cdr:nvSpPr>
        <cdr:cNvPr id="2" name="Star: 4 Points 1">
          <a:extLst xmlns:a="http://schemas.openxmlformats.org/drawingml/2006/main">
            <a:ext uri="{FF2B5EF4-FFF2-40B4-BE49-F238E27FC236}">
              <a16:creationId xmlns:a16="http://schemas.microsoft.com/office/drawing/2014/main" id="{F81BA40A-2AD7-51D7-2201-A98311207ACF}"/>
            </a:ext>
          </a:extLst>
        </cdr:cNvPr>
        <cdr:cNvSpPr/>
      </cdr:nvSpPr>
      <cdr:spPr>
        <a:xfrm xmlns:a="http://schemas.openxmlformats.org/drawingml/2006/main">
          <a:off x="1066800" y="2076450"/>
          <a:ext cx="180975" cy="161925"/>
        </a:xfrm>
        <a:prstGeom xmlns:a="http://schemas.openxmlformats.org/drawingml/2006/main" prst="star4">
          <a:avLst/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0.6875</cdr:x>
      <cdr:y>0.2573</cdr:y>
    </cdr:from>
    <cdr:to>
      <cdr:x>0.68958</cdr:x>
      <cdr:y>0.81711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8F58D52-9BBD-FBDC-15D1-23A500B8C905}"/>
            </a:ext>
          </a:extLst>
        </cdr:cNvPr>
        <cdr:cNvCxnSpPr/>
      </cdr:nvCxnSpPr>
      <cdr:spPr>
        <a:xfrm xmlns:a="http://schemas.openxmlformats.org/drawingml/2006/main" flipH="1">
          <a:off x="3143250" y="704850"/>
          <a:ext cx="9525" cy="1533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112395</xdr:rowOff>
    </xdr:from>
    <xdr:to>
      <xdr:col>15</xdr:col>
      <xdr:colOff>426720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E89F9-9596-0323-40F5-7AE884805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1</xdr:row>
      <xdr:rowOff>95250</xdr:rowOff>
    </xdr:from>
    <xdr:to>
      <xdr:col>23</xdr:col>
      <xdr:colOff>438150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B47EC-07CE-F728-A955-87B009CE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116205</xdr:colOff>
      <xdr:row>4</xdr:row>
      <xdr:rowOff>173355</xdr:rowOff>
    </xdr:from>
    <xdr:to>
      <xdr:col>21</xdr:col>
      <xdr:colOff>144780</xdr:colOff>
      <xdr:row>15</xdr:row>
      <xdr:rowOff>201930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03C76D7-C37D-B8CA-DCF8-7D6085624B3C}"/>
            </a:ext>
          </a:extLst>
        </xdr:cNvPr>
        <xdr:cNvCxnSpPr/>
      </xdr:nvCxnSpPr>
      <xdr:spPr>
        <a:xfrm>
          <a:off x="12917805" y="935355"/>
          <a:ext cx="28575" cy="22860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116205</xdr:colOff>
      <xdr:row>19</xdr:row>
      <xdr:rowOff>78105</xdr:rowOff>
    </xdr:from>
    <xdr:to>
      <xdr:col>16</xdr:col>
      <xdr:colOff>421005</xdr:colOff>
      <xdr:row>33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D48D72-CDCD-282D-8523-51786401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26</xdr:row>
      <xdr:rowOff>47625</xdr:rowOff>
    </xdr:from>
    <xdr:to>
      <xdr:col>15</xdr:col>
      <xdr:colOff>390525</xdr:colOff>
      <xdr:row>26</xdr:row>
      <xdr:rowOff>85725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FBD8BF1-BCB8-8A4A-B198-8BF081DEDE46}"/>
            </a:ext>
          </a:extLst>
        </xdr:cNvPr>
        <xdr:cNvCxnSpPr/>
      </xdr:nvCxnSpPr>
      <xdr:spPr>
        <a:xfrm flipV="1">
          <a:off x="6343650" y="5248275"/>
          <a:ext cx="3448050" cy="381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0.18792</cdr:x>
      <cdr:y>0.08072</cdr:y>
    </cdr:from>
    <cdr:to>
      <cdr:x>0.19</cdr:x>
      <cdr:y>0.75922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CBCCB4D-BB5D-3D8D-1A7D-984E486AA5F2}"/>
            </a:ext>
          </a:extLst>
        </cdr:cNvPr>
        <cdr:cNvCxnSpPr/>
      </cdr:nvCxnSpPr>
      <cdr:spPr>
        <a:xfrm xmlns:a="http://schemas.openxmlformats.org/drawingml/2006/main" flipH="1">
          <a:off x="859155" y="220980"/>
          <a:ext cx="9525" cy="1857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0.20833</cdr:x>
      <cdr:y>0.73868</cdr:y>
    </cdr:from>
    <cdr:to>
      <cdr:x>0.26042</cdr:x>
      <cdr:y>0.83275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43CBCBE7-74C3-FF0D-FE8E-C1BB8F9DCE17}"/>
            </a:ext>
          </a:extLst>
        </cdr:cNvPr>
        <cdr:cNvSpPr/>
      </cdr:nvSpPr>
      <cdr:spPr>
        <a:xfrm xmlns:a="http://schemas.openxmlformats.org/drawingml/2006/main">
          <a:off x="952500" y="2019300"/>
          <a:ext cx="238125" cy="257175"/>
        </a:xfrm>
        <a:prstGeom xmlns:a="http://schemas.openxmlformats.org/drawingml/2006/main" prst="star5">
          <a:avLst>
            <a:gd name="adj" fmla="val 12398"/>
            <a:gd name="hf" fmla="val 105146"/>
            <a:gd name="vf" fmla="val 110557"/>
          </a:avLst>
        </a:prstGeom>
      </cdr:spPr>
      <cdr:style>
        <a:lnRef xmlns:a="http://schemas.openxmlformats.org/drawingml/2006/main" idx="2">
          <a:schemeClr val="accent4">
            <a:shade val="50000"/>
          </a:schemeClr>
        </a:lnRef>
        <a:fillRef xmlns:a="http://schemas.openxmlformats.org/drawingml/2006/main" idx="1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2610-8AEE-490E-9F2E-2C5D12C75B53}">
  <dimension ref="A1:P38"/>
  <sheetViews>
    <sheetView topLeftCell="A4" workbookViewId="0">
      <selection activeCell="H37" sqref="H37"/>
    </sheetView>
  </sheetViews>
  <sheetFormatPr defaultRowHeight="14.4" x14ac:dyDescent="0.3"/>
  <cols>
    <col min="5" max="5" width="9.88671875" bestFit="1" customWidth="1"/>
    <col min="6" max="6" width="11.5546875" bestFit="1" customWidth="1"/>
  </cols>
  <sheetData>
    <row r="1" spans="1:16" ht="15.6" x14ac:dyDescent="0.3">
      <c r="B1" s="1" t="s">
        <v>7</v>
      </c>
      <c r="C1" s="1" t="s">
        <v>8</v>
      </c>
      <c r="D1" s="1" t="s">
        <v>9</v>
      </c>
      <c r="F1" s="1" t="s">
        <v>10</v>
      </c>
      <c r="G1" s="1">
        <v>0.1</v>
      </c>
      <c r="H1" s="2">
        <v>-0.6</v>
      </c>
      <c r="I1" s="1">
        <v>-1.1000000000000001</v>
      </c>
      <c r="L1" s="1" t="s">
        <v>5</v>
      </c>
    </row>
    <row r="2" spans="1:16" ht="15.6" x14ac:dyDescent="0.3">
      <c r="A2" s="1" t="s">
        <v>6</v>
      </c>
      <c r="B2" s="1" t="s">
        <v>12</v>
      </c>
      <c r="C2" s="1" t="s">
        <v>12</v>
      </c>
      <c r="D2" s="1" t="s">
        <v>12</v>
      </c>
      <c r="G2" s="1" t="s">
        <v>11</v>
      </c>
      <c r="H2" s="1" t="s">
        <v>11</v>
      </c>
      <c r="I2" s="1" t="s">
        <v>11</v>
      </c>
      <c r="K2" s="1" t="s">
        <v>4</v>
      </c>
      <c r="L2" s="1" t="s">
        <v>12</v>
      </c>
      <c r="M2" s="3" t="s">
        <v>10</v>
      </c>
      <c r="N2" s="3" t="s">
        <v>11</v>
      </c>
    </row>
    <row r="3" spans="1:16" x14ac:dyDescent="0.3">
      <c r="A3" s="1">
        <v>0</v>
      </c>
      <c r="B3" s="1">
        <v>0.04</v>
      </c>
      <c r="C3" s="1">
        <v>3.6999999999999998E-2</v>
      </c>
      <c r="D3" s="1">
        <v>3.3000000000000002E-2</v>
      </c>
      <c r="G3" s="1">
        <v>0.1</v>
      </c>
      <c r="H3" s="1">
        <v>0.1</v>
      </c>
      <c r="I3" s="1">
        <v>0.1</v>
      </c>
      <c r="K3" s="1">
        <v>0</v>
      </c>
      <c r="L3" s="1">
        <v>2.2360000000000002</v>
      </c>
      <c r="M3" s="3">
        <v>0.1</v>
      </c>
      <c r="N3" s="3">
        <v>10.5</v>
      </c>
    </row>
    <row r="4" spans="1:16" x14ac:dyDescent="0.3">
      <c r="A4" s="1">
        <v>0.5</v>
      </c>
      <c r="B4" s="1">
        <v>0.89100000000000001</v>
      </c>
      <c r="C4" s="1">
        <v>0.59499999999999997</v>
      </c>
      <c r="D4" s="1">
        <v>0.39500000000000002</v>
      </c>
      <c r="E4" s="1"/>
      <c r="G4" s="2">
        <v>2.2999999999999998</v>
      </c>
      <c r="H4" s="2">
        <v>1.7</v>
      </c>
      <c r="I4" s="2">
        <v>1.3</v>
      </c>
      <c r="K4" s="1">
        <v>-0.5</v>
      </c>
      <c r="L4" s="1">
        <v>1.1419999999999999</v>
      </c>
      <c r="M4" s="2">
        <v>-0.6</v>
      </c>
      <c r="N4" s="2">
        <v>8.3000000000000007</v>
      </c>
    </row>
    <row r="5" spans="1:16" x14ac:dyDescent="0.3">
      <c r="A5" s="1">
        <v>1</v>
      </c>
      <c r="B5" s="1">
        <v>1.538</v>
      </c>
      <c r="C5" s="1">
        <v>0.97899999999999998</v>
      </c>
      <c r="D5" s="1">
        <v>0.56699999999999995</v>
      </c>
      <c r="E5" s="1"/>
      <c r="F5" s="2"/>
      <c r="G5" s="2">
        <v>4.0999999999999996</v>
      </c>
      <c r="H5" s="2">
        <v>3</v>
      </c>
      <c r="I5" s="2">
        <v>2.2000000000000002</v>
      </c>
      <c r="K5" s="1">
        <v>-1</v>
      </c>
      <c r="L5" s="1">
        <v>0.58399999999999996</v>
      </c>
      <c r="M5" s="2">
        <v>-1.1000000000000001</v>
      </c>
      <c r="N5" s="2">
        <v>7.2</v>
      </c>
    </row>
    <row r="6" spans="1:16" x14ac:dyDescent="0.3">
      <c r="A6" s="1">
        <v>2</v>
      </c>
      <c r="B6" s="1">
        <v>2.1749999999999998</v>
      </c>
      <c r="C6" s="1">
        <v>1.119</v>
      </c>
      <c r="D6" s="1">
        <v>0.57199999999999995</v>
      </c>
      <c r="E6" s="1"/>
      <c r="F6" s="2"/>
      <c r="G6" s="2">
        <v>6.4</v>
      </c>
      <c r="H6" s="2">
        <v>4.3</v>
      </c>
      <c r="I6" s="2">
        <v>3.2</v>
      </c>
      <c r="K6" s="1">
        <v>-1.5</v>
      </c>
      <c r="L6" s="1">
        <v>0.159</v>
      </c>
      <c r="M6" s="2">
        <v>-1.7</v>
      </c>
      <c r="N6" s="2">
        <v>6.4</v>
      </c>
    </row>
    <row r="7" spans="1:16" x14ac:dyDescent="0.3">
      <c r="A7" s="1">
        <v>4</v>
      </c>
      <c r="B7" s="1">
        <v>2.2130000000000001</v>
      </c>
      <c r="C7" s="1">
        <v>1.131</v>
      </c>
      <c r="D7" s="1">
        <v>0.57799999999999996</v>
      </c>
      <c r="E7" s="1"/>
      <c r="F7" s="2"/>
      <c r="G7" s="2">
        <v>8.5</v>
      </c>
      <c r="H7" s="2">
        <v>6.3</v>
      </c>
      <c r="I7" s="2">
        <v>5.2</v>
      </c>
      <c r="K7" s="1">
        <v>-2</v>
      </c>
      <c r="L7" s="1">
        <v>0</v>
      </c>
      <c r="M7" s="2">
        <v>-2.2000000000000002</v>
      </c>
      <c r="N7" s="2">
        <v>6.1</v>
      </c>
    </row>
    <row r="8" spans="1:16" x14ac:dyDescent="0.3">
      <c r="A8" s="1">
        <v>8</v>
      </c>
      <c r="B8" s="1">
        <v>2.2599999999999998</v>
      </c>
      <c r="C8" s="1">
        <v>1.155</v>
      </c>
      <c r="D8" s="1">
        <v>0.59</v>
      </c>
      <c r="E8" s="1"/>
      <c r="F8" s="2"/>
      <c r="G8" s="2">
        <v>12.6</v>
      </c>
      <c r="H8" s="2">
        <v>10.4</v>
      </c>
      <c r="I8" s="2">
        <v>9.1999999999999993</v>
      </c>
      <c r="L8" s="2"/>
    </row>
    <row r="9" spans="1:16" x14ac:dyDescent="0.3">
      <c r="A9" s="1">
        <v>12</v>
      </c>
      <c r="B9" s="1">
        <v>2.306</v>
      </c>
      <c r="C9" s="1">
        <v>1.1779999999999999</v>
      </c>
      <c r="D9" s="1">
        <v>0.60199999999999998</v>
      </c>
      <c r="E9" s="1"/>
      <c r="F9" s="2"/>
      <c r="G9" s="2">
        <v>16.7</v>
      </c>
      <c r="H9" s="2">
        <v>14.4</v>
      </c>
      <c r="I9" s="2">
        <v>13.3</v>
      </c>
      <c r="L9" s="2"/>
    </row>
    <row r="10" spans="1:16" x14ac:dyDescent="0.3">
      <c r="A10" s="1">
        <v>16</v>
      </c>
      <c r="B10" s="1">
        <v>2.3519999999999999</v>
      </c>
      <c r="C10" s="1">
        <v>1.204</v>
      </c>
      <c r="D10" s="1">
        <v>0.61499999999999999</v>
      </c>
      <c r="E10" s="1"/>
      <c r="F10" s="2"/>
      <c r="G10" s="2">
        <v>20.8</v>
      </c>
      <c r="H10" s="2">
        <v>18.5</v>
      </c>
      <c r="I10" s="2">
        <v>17.3</v>
      </c>
      <c r="L10" s="2"/>
      <c r="O10" s="2"/>
      <c r="P10" s="2"/>
    </row>
    <row r="11" spans="1:16" x14ac:dyDescent="0.3">
      <c r="A11" s="1">
        <v>20</v>
      </c>
      <c r="B11" s="1">
        <v>2.3980000000000001</v>
      </c>
      <c r="C11" s="1">
        <v>1.226</v>
      </c>
      <c r="D11" s="1">
        <v>0.629</v>
      </c>
      <c r="E11" s="1"/>
      <c r="F11" s="2"/>
      <c r="G11" s="2">
        <v>24.8</v>
      </c>
      <c r="H11" s="2">
        <v>22.5</v>
      </c>
      <c r="I11" s="2">
        <v>21.3</v>
      </c>
      <c r="L11" s="2"/>
      <c r="O11" s="2"/>
      <c r="P11" s="2"/>
    </row>
    <row r="12" spans="1:16" x14ac:dyDescent="0.3">
      <c r="O12" s="2"/>
      <c r="P12" s="2"/>
    </row>
    <row r="13" spans="1:16" x14ac:dyDescent="0.3">
      <c r="O13" s="2"/>
      <c r="P13" s="2"/>
    </row>
    <row r="15" spans="1:16" x14ac:dyDescent="0.3">
      <c r="E15" s="1" t="s">
        <v>0</v>
      </c>
    </row>
    <row r="16" spans="1:16" ht="15.6" x14ac:dyDescent="0.3">
      <c r="B16" s="1" t="s">
        <v>1</v>
      </c>
      <c r="D16" s="1" t="s">
        <v>3</v>
      </c>
      <c r="F16" s="1" t="s">
        <v>2</v>
      </c>
    </row>
    <row r="17" spans="2:6" x14ac:dyDescent="0.3">
      <c r="B17" s="1">
        <v>0.443</v>
      </c>
      <c r="D17" s="1">
        <v>0.113</v>
      </c>
      <c r="E17" s="1">
        <v>30</v>
      </c>
      <c r="F17" s="1">
        <f>20*LOG(B17/D17)</f>
        <v>11.866505654792995</v>
      </c>
    </row>
    <row r="18" spans="2:6" x14ac:dyDescent="0.3">
      <c r="B18" s="1">
        <v>0.55300000000000005</v>
      </c>
      <c r="D18" s="1">
        <v>0.113</v>
      </c>
      <c r="E18" s="1">
        <v>45</v>
      </c>
      <c r="F18" s="1">
        <f t="shared" ref="F18:F38" si="0">20*LOG(B18/D18)</f>
        <v>13.792933756425569</v>
      </c>
    </row>
    <row r="19" spans="2:6" x14ac:dyDescent="0.3">
      <c r="B19" s="1">
        <v>0.627</v>
      </c>
      <c r="D19" s="1">
        <v>0.113</v>
      </c>
      <c r="E19" s="1">
        <v>60</v>
      </c>
      <c r="F19" s="1">
        <f t="shared" si="0"/>
        <v>14.883781946945934</v>
      </c>
    </row>
    <row r="20" spans="2:6" x14ac:dyDescent="0.3">
      <c r="B20" s="1">
        <v>0.72299999999999998</v>
      </c>
      <c r="D20" s="1">
        <v>0.113</v>
      </c>
      <c r="E20" s="1">
        <v>100</v>
      </c>
      <c r="F20" s="1">
        <f t="shared" si="0"/>
        <v>16.121197076222224</v>
      </c>
    </row>
    <row r="21" spans="2:6" x14ac:dyDescent="0.3">
      <c r="B21" s="1">
        <v>0.78100000000000003</v>
      </c>
      <c r="D21" s="1">
        <v>0.113</v>
      </c>
      <c r="E21" s="1">
        <v>200</v>
      </c>
      <c r="F21" s="1">
        <f t="shared" si="0"/>
        <v>16.791451807877614</v>
      </c>
    </row>
    <row r="22" spans="2:6" x14ac:dyDescent="0.3">
      <c r="B22" s="1">
        <v>0.8</v>
      </c>
      <c r="D22" s="1">
        <v>0.113</v>
      </c>
      <c r="E22" s="1">
        <v>500</v>
      </c>
      <c r="F22" s="1">
        <f t="shared" si="0"/>
        <v>17.00023087017048</v>
      </c>
    </row>
    <row r="23" spans="2:6" x14ac:dyDescent="0.3">
      <c r="B23" s="1">
        <v>0.80400000000000005</v>
      </c>
      <c r="D23" s="1">
        <v>0.113</v>
      </c>
      <c r="E23" s="1">
        <v>1000</v>
      </c>
      <c r="F23" s="1">
        <f t="shared" si="0"/>
        <v>17.043552105300634</v>
      </c>
    </row>
    <row r="24" spans="2:6" x14ac:dyDescent="0.3">
      <c r="B24" s="1">
        <v>0.80400000000000005</v>
      </c>
      <c r="D24" s="1">
        <v>0.113</v>
      </c>
      <c r="E24" s="1">
        <v>10000</v>
      </c>
      <c r="F24" s="1">
        <f t="shared" si="0"/>
        <v>17.043552105300634</v>
      </c>
    </row>
    <row r="25" spans="2:6" x14ac:dyDescent="0.3">
      <c r="B25" s="1">
        <v>0.80500000000000005</v>
      </c>
      <c r="D25" s="1">
        <v>0.113</v>
      </c>
      <c r="E25" s="1">
        <v>100000</v>
      </c>
      <c r="F25" s="1">
        <f t="shared" si="0"/>
        <v>17.054348737688976</v>
      </c>
    </row>
    <row r="26" spans="2:6" x14ac:dyDescent="0.3">
      <c r="B26" s="1">
        <v>0.80400000000000005</v>
      </c>
      <c r="D26" s="1">
        <v>0.113</v>
      </c>
      <c r="E26" s="1">
        <v>500000</v>
      </c>
      <c r="F26" s="1">
        <f t="shared" si="0"/>
        <v>17.043552105300634</v>
      </c>
    </row>
    <row r="27" spans="2:6" x14ac:dyDescent="0.3">
      <c r="B27" s="1">
        <v>0.80200000000000005</v>
      </c>
      <c r="D27" s="1">
        <v>0.113</v>
      </c>
      <c r="E27" s="4">
        <v>1000000</v>
      </c>
      <c r="F27" s="1">
        <f t="shared" si="0"/>
        <v>17.021918496014877</v>
      </c>
    </row>
    <row r="28" spans="2:6" x14ac:dyDescent="0.3">
      <c r="B28" s="1">
        <v>0.79800000000000004</v>
      </c>
      <c r="D28" s="1">
        <v>0.113</v>
      </c>
      <c r="E28" s="4">
        <v>1500000</v>
      </c>
      <c r="F28" s="1">
        <f t="shared" si="0"/>
        <v>16.978488957346194</v>
      </c>
    </row>
    <row r="29" spans="2:6" x14ac:dyDescent="0.3">
      <c r="B29" s="1">
        <v>0.79200000000000004</v>
      </c>
      <c r="D29" s="1">
        <v>0.113</v>
      </c>
      <c r="E29" s="4">
        <v>2000000</v>
      </c>
      <c r="F29" s="1">
        <f t="shared" si="0"/>
        <v>16.912934762121477</v>
      </c>
    </row>
    <row r="30" spans="2:6" x14ac:dyDescent="0.3">
      <c r="B30" s="1">
        <v>0.77400000000000002</v>
      </c>
      <c r="D30" s="1">
        <v>0.113</v>
      </c>
      <c r="E30" s="4">
        <v>3000000</v>
      </c>
      <c r="F30" s="1">
        <f t="shared" si="0"/>
        <v>16.713250343989458</v>
      </c>
    </row>
    <row r="31" spans="2:6" x14ac:dyDescent="0.3">
      <c r="B31" s="1">
        <v>0.754</v>
      </c>
      <c r="D31" s="1">
        <v>0.113</v>
      </c>
      <c r="E31" s="4">
        <v>4000000</v>
      </c>
      <c r="F31" s="1">
        <f t="shared" si="0"/>
        <v>16.485858047727085</v>
      </c>
    </row>
    <row r="32" spans="2:6" x14ac:dyDescent="0.3">
      <c r="B32" s="1">
        <v>0.73199999999999998</v>
      </c>
      <c r="D32" s="1">
        <v>0.113</v>
      </c>
      <c r="E32" s="4">
        <v>5000000</v>
      </c>
      <c r="F32" s="1">
        <f t="shared" si="0"/>
        <v>16.228652751499443</v>
      </c>
    </row>
    <row r="33" spans="2:6" x14ac:dyDescent="0.3">
      <c r="B33" s="1">
        <v>0.68</v>
      </c>
      <c r="D33" s="1">
        <v>0.113</v>
      </c>
      <c r="E33" s="4">
        <v>7000000</v>
      </c>
      <c r="F33" s="1">
        <f t="shared" si="0"/>
        <v>15.588609384456333</v>
      </c>
    </row>
    <row r="34" spans="2:6" x14ac:dyDescent="0.3">
      <c r="B34" s="1">
        <v>0.59599999999999997</v>
      </c>
      <c r="D34" s="1">
        <v>0.113</v>
      </c>
      <c r="E34" s="4">
        <v>10000000</v>
      </c>
      <c r="F34" s="1">
        <f t="shared" si="0"/>
        <v>14.443356325136333</v>
      </c>
    </row>
    <row r="35" spans="2:6" x14ac:dyDescent="0.3">
      <c r="B35" s="1">
        <v>0.56999999999999995</v>
      </c>
      <c r="D35" s="1">
        <v>0.113</v>
      </c>
      <c r="E35" s="4">
        <v>11000000</v>
      </c>
      <c r="F35" s="1">
        <f t="shared" si="0"/>
        <v>14.055928243781432</v>
      </c>
    </row>
    <row r="36" spans="2:6" x14ac:dyDescent="0.3">
      <c r="B36" s="1">
        <v>0.54500000000000004</v>
      </c>
      <c r="D36" s="1">
        <v>0.113</v>
      </c>
      <c r="E36" s="4">
        <v>12000000</v>
      </c>
      <c r="F36" s="1">
        <f t="shared" si="0"/>
        <v>13.666361175864456</v>
      </c>
    </row>
    <row r="37" spans="2:6" x14ac:dyDescent="0.3">
      <c r="B37" s="1">
        <v>0.48099999999999998</v>
      </c>
      <c r="D37" s="1">
        <v>0.113</v>
      </c>
      <c r="E37" s="4">
        <v>15000000</v>
      </c>
      <c r="F37" s="1">
        <f t="shared" si="0"/>
        <v>12.58133265780824</v>
      </c>
    </row>
    <row r="38" spans="2:6" x14ac:dyDescent="0.3">
      <c r="B38" s="1">
        <v>0.46100000000000002</v>
      </c>
      <c r="D38" s="1">
        <v>0.113</v>
      </c>
      <c r="E38" s="4">
        <v>16000000</v>
      </c>
      <c r="F38" s="1">
        <f t="shared" si="0"/>
        <v>12.21244963812457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AE5F-4083-4E7E-B562-A2D3D6078EE8}">
  <dimension ref="A1:G36"/>
  <sheetViews>
    <sheetView tabSelected="1" workbookViewId="0">
      <selection activeCell="V26" sqref="V26"/>
    </sheetView>
  </sheetViews>
  <sheetFormatPr defaultRowHeight="14.4" x14ac:dyDescent="0.3"/>
  <cols>
    <col min="3" max="3" width="12.6640625" bestFit="1" customWidth="1"/>
    <col min="5" max="5" width="9.88671875" bestFit="1" customWidth="1"/>
  </cols>
  <sheetData>
    <row r="1" spans="1:7" ht="15.6" x14ac:dyDescent="0.3">
      <c r="A1" s="5"/>
      <c r="B1" s="5" t="s">
        <v>13</v>
      </c>
      <c r="C1" s="5" t="s">
        <v>14</v>
      </c>
      <c r="D1" s="5" t="s">
        <v>15</v>
      </c>
      <c r="G1" s="5" t="s">
        <v>18</v>
      </c>
    </row>
    <row r="2" spans="1:7" ht="15.6" x14ac:dyDescent="0.3">
      <c r="A2" s="5" t="s">
        <v>16</v>
      </c>
      <c r="B2" s="5" t="s">
        <v>12</v>
      </c>
      <c r="C2" s="5" t="s">
        <v>12</v>
      </c>
      <c r="D2" s="5" t="s">
        <v>12</v>
      </c>
      <c r="F2" s="5" t="s">
        <v>17</v>
      </c>
      <c r="G2" s="5" t="s">
        <v>12</v>
      </c>
    </row>
    <row r="3" spans="1:7" x14ac:dyDescent="0.3">
      <c r="A3" s="5">
        <v>0</v>
      </c>
      <c r="B3" s="5">
        <v>0.08</v>
      </c>
      <c r="C3" s="5">
        <v>0.06</v>
      </c>
      <c r="D3" s="5">
        <v>0.02</v>
      </c>
      <c r="F3" s="5">
        <v>0</v>
      </c>
      <c r="G3" s="5">
        <v>8.5</v>
      </c>
    </row>
    <row r="4" spans="1:7" x14ac:dyDescent="0.3">
      <c r="A4" s="5">
        <v>0.5</v>
      </c>
      <c r="B4" s="5">
        <v>2.8</v>
      </c>
      <c r="C4" s="5">
        <v>2.16</v>
      </c>
      <c r="D4" s="5">
        <v>1.51</v>
      </c>
      <c r="F4" s="5">
        <v>-0.5</v>
      </c>
      <c r="G4" s="5">
        <v>5.6</v>
      </c>
    </row>
    <row r="5" spans="1:7" x14ac:dyDescent="0.3">
      <c r="A5" s="5">
        <v>1</v>
      </c>
      <c r="B5" s="5">
        <v>4.87</v>
      </c>
      <c r="C5" s="5">
        <v>3.6</v>
      </c>
      <c r="D5" s="5">
        <v>2.38</v>
      </c>
      <c r="F5" s="5">
        <v>-1</v>
      </c>
      <c r="G5" s="5">
        <v>3.3</v>
      </c>
    </row>
    <row r="6" spans="1:7" x14ac:dyDescent="0.3">
      <c r="A6" s="5">
        <v>2</v>
      </c>
      <c r="B6" s="5">
        <v>7.23</v>
      </c>
      <c r="C6" s="5">
        <v>5</v>
      </c>
      <c r="D6" s="5">
        <v>3</v>
      </c>
      <c r="F6" s="5">
        <v>-1.5</v>
      </c>
      <c r="G6" s="5">
        <v>1.7</v>
      </c>
    </row>
    <row r="7" spans="1:7" x14ac:dyDescent="0.3">
      <c r="A7" s="5">
        <v>4</v>
      </c>
      <c r="B7" s="5">
        <v>8.27</v>
      </c>
      <c r="C7" s="5">
        <v>5.55</v>
      </c>
      <c r="D7" s="5">
        <v>3.25</v>
      </c>
      <c r="F7" s="5">
        <v>-2</v>
      </c>
      <c r="G7" s="5">
        <v>0.4</v>
      </c>
    </row>
    <row r="8" spans="1:7" x14ac:dyDescent="0.3">
      <c r="A8" s="5">
        <v>8</v>
      </c>
      <c r="B8" s="5">
        <v>8.5</v>
      </c>
      <c r="C8" s="5">
        <v>5.75</v>
      </c>
      <c r="D8" s="5">
        <v>3.3</v>
      </c>
      <c r="F8" s="6">
        <v>-2.5</v>
      </c>
      <c r="G8" s="6">
        <v>0</v>
      </c>
    </row>
    <row r="9" spans="1:7" x14ac:dyDescent="0.3">
      <c r="A9" s="5">
        <v>12</v>
      </c>
      <c r="B9" s="5">
        <v>8.5</v>
      </c>
      <c r="C9" s="5">
        <v>5.8</v>
      </c>
      <c r="D9" s="5">
        <v>3.44</v>
      </c>
    </row>
    <row r="10" spans="1:7" x14ac:dyDescent="0.3">
      <c r="A10" s="5">
        <v>16</v>
      </c>
      <c r="B10" s="5">
        <v>8.5</v>
      </c>
      <c r="C10" s="5">
        <v>5.81</v>
      </c>
      <c r="D10" s="5">
        <v>3.48</v>
      </c>
    </row>
    <row r="11" spans="1:7" x14ac:dyDescent="0.3">
      <c r="A11" s="5">
        <v>20</v>
      </c>
      <c r="B11" s="5">
        <v>8.5</v>
      </c>
      <c r="C11" s="5">
        <v>5.81</v>
      </c>
      <c r="D11" s="5">
        <v>3.5</v>
      </c>
    </row>
    <row r="15" spans="1:7" ht="33.6" x14ac:dyDescent="0.3">
      <c r="B15" s="7" t="s">
        <v>19</v>
      </c>
      <c r="D15" t="s">
        <v>21</v>
      </c>
      <c r="E15" s="7" t="s">
        <v>0</v>
      </c>
      <c r="F15" t="s">
        <v>20</v>
      </c>
    </row>
    <row r="16" spans="1:7" ht="15.6" x14ac:dyDescent="0.3">
      <c r="B16" s="7">
        <v>620</v>
      </c>
      <c r="D16">
        <v>125</v>
      </c>
      <c r="E16" s="7">
        <v>30</v>
      </c>
      <c r="F16">
        <f t="shared" ref="F16:F36" si="0">20*LOG(B16/D16)</f>
        <v>13.909633529803948</v>
      </c>
    </row>
    <row r="17" spans="2:6" ht="15.6" x14ac:dyDescent="0.3">
      <c r="B17" s="7">
        <v>780</v>
      </c>
      <c r="D17">
        <v>125</v>
      </c>
      <c r="E17" s="7">
        <v>45</v>
      </c>
      <c r="F17">
        <f t="shared" si="0"/>
        <v>15.903691793648481</v>
      </c>
    </row>
    <row r="18" spans="2:6" ht="15.6" x14ac:dyDescent="0.3">
      <c r="B18" s="7">
        <v>900</v>
      </c>
      <c r="D18">
        <v>125</v>
      </c>
      <c r="E18" s="7">
        <v>60</v>
      </c>
      <c r="F18">
        <f t="shared" si="0"/>
        <v>17.146649928625372</v>
      </c>
    </row>
    <row r="19" spans="2:6" ht="15.6" x14ac:dyDescent="0.3">
      <c r="B19" s="7">
        <v>1.07</v>
      </c>
      <c r="D19">
        <v>0.125</v>
      </c>
      <c r="E19" s="7">
        <v>80</v>
      </c>
      <c r="F19">
        <f t="shared" si="0"/>
        <v>18.649475293543066</v>
      </c>
    </row>
    <row r="20" spans="2:6" ht="15.6" x14ac:dyDescent="0.3">
      <c r="B20" s="7">
        <v>1.17</v>
      </c>
      <c r="D20">
        <v>0.125</v>
      </c>
      <c r="E20" s="7">
        <v>100</v>
      </c>
      <c r="F20">
        <f t="shared" si="0"/>
        <v>19.425516974762104</v>
      </c>
    </row>
    <row r="21" spans="2:6" ht="15.6" x14ac:dyDescent="0.3">
      <c r="B21" s="7">
        <v>1.35</v>
      </c>
      <c r="D21">
        <v>0.125</v>
      </c>
      <c r="E21" s="7">
        <v>150</v>
      </c>
      <c r="F21">
        <f t="shared" si="0"/>
        <v>20.668475109738992</v>
      </c>
    </row>
    <row r="22" spans="2:6" ht="15.6" x14ac:dyDescent="0.3">
      <c r="B22" s="7">
        <v>1.45</v>
      </c>
      <c r="D22">
        <v>0.125</v>
      </c>
      <c r="E22" s="7">
        <v>200</v>
      </c>
      <c r="F22">
        <f t="shared" si="0"/>
        <v>21.289159784538366</v>
      </c>
    </row>
    <row r="23" spans="2:6" ht="15.6" x14ac:dyDescent="0.3">
      <c r="B23" s="7">
        <v>1.53</v>
      </c>
      <c r="D23">
        <v>0.125</v>
      </c>
      <c r="E23" s="7">
        <v>300</v>
      </c>
      <c r="F23">
        <f t="shared" si="0"/>
        <v>21.755628356190847</v>
      </c>
    </row>
    <row r="24" spans="2:6" ht="15.6" x14ac:dyDescent="0.3">
      <c r="B24" s="7">
        <v>1.57</v>
      </c>
      <c r="D24">
        <v>0.125</v>
      </c>
      <c r="E24" s="7">
        <v>400</v>
      </c>
      <c r="F24">
        <f t="shared" si="0"/>
        <v>21.979792788023545</v>
      </c>
    </row>
    <row r="25" spans="2:6" ht="15.6" x14ac:dyDescent="0.3">
      <c r="B25" s="7">
        <v>1.58</v>
      </c>
      <c r="D25">
        <v>0.125</v>
      </c>
      <c r="E25" s="7">
        <v>500</v>
      </c>
      <c r="F25">
        <f t="shared" si="0"/>
        <v>22.034941478927323</v>
      </c>
    </row>
    <row r="26" spans="2:6" ht="15.6" x14ac:dyDescent="0.3">
      <c r="B26" s="7">
        <v>1.61</v>
      </c>
      <c r="D26">
        <v>0.129</v>
      </c>
      <c r="E26" s="7">
        <v>1000</v>
      </c>
      <c r="F26">
        <f t="shared" si="0"/>
        <v>21.924723314652013</v>
      </c>
    </row>
    <row r="27" spans="2:6" ht="15.6" x14ac:dyDescent="0.3">
      <c r="B27" s="7">
        <v>1.63</v>
      </c>
      <c r="D27">
        <v>0.129</v>
      </c>
      <c r="E27" s="7">
        <v>1500</v>
      </c>
      <c r="F27">
        <f t="shared" si="0"/>
        <v>22.031957882094176</v>
      </c>
    </row>
    <row r="28" spans="2:6" ht="15.6" x14ac:dyDescent="0.3">
      <c r="B28" s="7">
        <v>1.63</v>
      </c>
      <c r="D28">
        <v>0.129</v>
      </c>
      <c r="E28" s="7">
        <v>10000</v>
      </c>
      <c r="F28">
        <f t="shared" si="0"/>
        <v>22.031957882094176</v>
      </c>
    </row>
    <row r="29" spans="2:6" ht="15.6" x14ac:dyDescent="0.3">
      <c r="B29" s="7">
        <v>1.55</v>
      </c>
      <c r="D29">
        <v>0.129</v>
      </c>
      <c r="E29" s="7">
        <v>50000</v>
      </c>
      <c r="F29">
        <f t="shared" si="0"/>
        <v>21.59483975742085</v>
      </c>
    </row>
    <row r="30" spans="2:6" ht="15.6" x14ac:dyDescent="0.3">
      <c r="B30" s="7">
        <v>1.33</v>
      </c>
      <c r="D30">
        <v>0.129</v>
      </c>
      <c r="E30" s="7">
        <v>100000</v>
      </c>
      <c r="F30">
        <f t="shared" si="0"/>
        <v>20.265238613356736</v>
      </c>
    </row>
    <row r="31" spans="2:6" ht="15.6" x14ac:dyDescent="0.3">
      <c r="B31" s="7">
        <v>0.7</v>
      </c>
      <c r="D31">
        <v>0.129</v>
      </c>
      <c r="E31" s="7">
        <v>300000</v>
      </c>
      <c r="F31">
        <f t="shared" si="0"/>
        <v>14.690166594300159</v>
      </c>
    </row>
    <row r="32" spans="2:6" ht="15.6" x14ac:dyDescent="0.3">
      <c r="B32" s="7">
        <v>460</v>
      </c>
      <c r="D32">
        <v>129</v>
      </c>
      <c r="E32" s="7">
        <v>500000</v>
      </c>
      <c r="F32">
        <f t="shared" si="0"/>
        <v>11.043362427646501</v>
      </c>
    </row>
    <row r="33" spans="2:6" ht="15.6" x14ac:dyDescent="0.3">
      <c r="B33" s="7">
        <v>300</v>
      </c>
      <c r="D33">
        <v>129</v>
      </c>
      <c r="E33" s="7">
        <v>1000000</v>
      </c>
      <c r="F33">
        <f t="shared" si="0"/>
        <v>7.3306308884082707</v>
      </c>
    </row>
    <row r="34" spans="2:6" ht="15.6" x14ac:dyDescent="0.3">
      <c r="B34" s="7">
        <v>200</v>
      </c>
      <c r="D34">
        <v>129</v>
      </c>
      <c r="E34" s="8">
        <v>1500000</v>
      </c>
      <c r="F34">
        <f t="shared" si="0"/>
        <v>3.8088057072946451</v>
      </c>
    </row>
    <row r="35" spans="2:6" ht="15.6" x14ac:dyDescent="0.3">
      <c r="B35" s="7">
        <v>200</v>
      </c>
      <c r="D35">
        <v>129</v>
      </c>
      <c r="E35" s="7">
        <v>2000000</v>
      </c>
      <c r="F35">
        <f t="shared" si="0"/>
        <v>3.8088057072946451</v>
      </c>
    </row>
    <row r="36" spans="2:6" ht="15.6" x14ac:dyDescent="0.3">
      <c r="B36" s="7">
        <v>200</v>
      </c>
      <c r="D36">
        <v>133</v>
      </c>
      <c r="E36" s="7">
        <v>3000000</v>
      </c>
      <c r="F36">
        <f t="shared" si="0"/>
        <v>3.5435670939379076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2022-07-10T14:16:26Z</dcterms:created>
  <dcterms:modified xsi:type="dcterms:W3CDTF">2022-07-15T13:13:12Z</dcterms:modified>
</cp:coreProperties>
</file>