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tagu\OneDrive\Documentos\ESDEGUE\MAESTRIA\GESTION DE RIESGOS CIBERNETICOS\"/>
    </mc:Choice>
  </mc:AlternateContent>
  <workbookProtection workbookPassword="E803" lockStructure="1"/>
  <bookViews>
    <workbookView xWindow="0" yWindow="0" windowWidth="23040" windowHeight="7980" tabRatio="720" activeTab="2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1'!$F$4:$P$24</definedName>
    <definedName name="_xlnm.Print_Area" localSheetId="2">'DAFO 2'!$D$4:$O$22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1'!$A$3:$A$46</definedName>
    <definedName name="ARRIBADIEZMIL" localSheetId="2">#REF!</definedName>
    <definedName name="ARRIBADIEZMIL" localSheetId="3">#REF!</definedName>
    <definedName name="ARRIBADIEZMIL">#REF!</definedName>
    <definedName name="arribados">'DAFO 2'!$A$3:$A$46</definedName>
    <definedName name="ARRIBADOSA" localSheetId="2">'DAFO 2'!#REF!</definedName>
    <definedName name="ARRIBADOSA">'DAFO 1'!$B$3:$B$58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2'!$A$169:$A$214</definedName>
    <definedName name="INFODOSA" localSheetId="2">'DAFO 2'!#REF!</definedName>
    <definedName name="INFODOSA">'DAFO 1'!$B$133:$B$263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1'!$A$133:$A$178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2'!$A$196:$A$250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1'!$A$232:$A$280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7" l="1"/>
  <c r="D13" i="57"/>
  <c r="D14" i="57"/>
  <c r="D15" i="57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H5" i="57"/>
  <c r="H6" i="57"/>
  <c r="H7" i="57"/>
  <c r="H8" i="57"/>
  <c r="H9" i="57"/>
  <c r="L5" i="57"/>
  <c r="L6" i="57"/>
  <c r="L7" i="57"/>
  <c r="L8" i="57"/>
  <c r="L9" i="57"/>
  <c r="D11" i="57"/>
  <c r="D17" i="57"/>
  <c r="D18" i="57"/>
  <c r="D19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L26" i="22" l="1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>
  <authors>
    <author>User</author>
  </authors>
  <commentList>
    <comment ref="L7" authorId="0" shapeId="0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<sst xmlns="http://schemas.openxmlformats.org/spreadsheetml/2006/main" count="246" uniqueCount="182">
  <si>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</si>
  <si>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</si>
  <si>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</si>
  <si>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</si>
  <si>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</si>
  <si>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</si>
  <si>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</si>
  <si>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</si>
  <si>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</si>
  <si>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</si>
  <si>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</si>
  <si>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</si>
  <si>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</si>
  <si>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</si>
  <si>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</si>
  <si>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</si>
  <si>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</si>
  <si>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</si>
  <si>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</si>
  <si>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</si>
  <si>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</si>
  <si>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</si>
  <si>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</si>
  <si>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</si>
  <si>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</si>
  <si>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</si>
  <si>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</si>
  <si>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</si>
  <si>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</si>
  <si>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</si>
  <si>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</si>
  <si>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</si>
  <si>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</si>
  <si>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</si>
  <si>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</si>
  <si>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</si>
  <si>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</si>
  <si>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</si>
  <si>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</si>
  <si>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</si>
  <si>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</si>
  <si>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</si>
  <si>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</si>
  <si>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</si>
  <si>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</si>
  <si>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</si>
  <si>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</si>
  <si>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</si>
  <si>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</si>
  <si>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</si>
  <si>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</si>
  <si>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</si>
  <si>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</si>
  <si>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</si>
  <si>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</si>
  <si>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</si>
  <si>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</si>
  <si>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</si>
  <si>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</si>
  <si>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</si>
  <si>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</si>
  <si>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</si>
  <si>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</si>
  <si>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</si>
  <si>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</si>
  <si>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</si>
  <si>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</si>
  <si>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</si>
  <si>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</si>
  <si>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</si>
  <si>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</si>
  <si>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</si>
  <si>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</si>
  <si>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</si>
  <si>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</si>
  <si>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</si>
  <si>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</si>
  <si>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</si>
  <si>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</si>
  <si>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</si>
  <si>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</si>
  <si>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</si>
  <si>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</si>
  <si>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</si>
  <si>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</si>
  <si>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</si>
  <si>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</si>
  <si>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</si>
  <si>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</si>
  <si>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</si>
  <si>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</si>
  <si>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</si>
  <si>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</si>
  <si>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</si>
  <si>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</si>
  <si>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</si>
  <si>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</si>
  <si>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</si>
  <si>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</si>
  <si>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</si>
  <si>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</si>
  <si>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</si>
  <si>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</si>
  <si>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</si>
  <si>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</si>
  <si>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</si>
  <si>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</si>
  <si>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</si>
  <si>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</si>
  <si>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</si>
  <si>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</si>
  <si>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</si>
  <si>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</si>
  <si>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</si>
  <si>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</si>
  <si>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</si>
  <si>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</si>
  <si>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</si>
  <si>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</si>
  <si>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</si>
  <si>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</si>
  <si>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</si>
  <si>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</si>
  <si>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</si>
  <si>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</si>
  <si>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</si>
  <si>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</si>
  <si>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</si>
  <si>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</si>
  <si>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</si>
  <si>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</si>
  <si>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</si>
  <si>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</si>
  <si>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</si>
  <si>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</si>
  <si>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</si>
  <si>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</si>
  <si>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</si>
  <si>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</si>
  <si>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</si>
  <si>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</si>
  <si>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</si>
  <si>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</si>
  <si>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</si>
  <si>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</si>
  <si>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</si>
  <si>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</si>
  <si>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</si>
  <si>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</si>
  <si>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</si>
  <si>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</si>
  <si>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Falta de información respecto a los activos informaticos y de red</t>
  </si>
  <si>
    <t>Personal profesional y técnico no cualificado para la gestión de la información/comunicaciones</t>
  </si>
  <si>
    <t>Baja difusión y promoción de politicas de gestión de la información / comunicaciones</t>
  </si>
  <si>
    <t>Alianzas estrategicas que permiten un apoyo constante en materia de conciencia cibernetica</t>
  </si>
  <si>
    <t>Tendencia a la valorización de las acciones en la bolsa de valores de Nueva York</t>
  </si>
  <si>
    <t>Caida del principal competidor del mercado</t>
  </si>
  <si>
    <t>Sector administrativo (gerencia) abierta al cambio y la gestión del conocimiento</t>
  </si>
  <si>
    <t>Reciente creación del SOC - en formación del equipo por parte de TH</t>
  </si>
  <si>
    <t xml:space="preserve">Primer analisis muestra obsolescencia del 40% de activos fijos que componen la red </t>
  </si>
  <si>
    <t>Destinación actualizada con 5% de las ganancias netas de la empresa a la actualización tecnológica</t>
  </si>
  <si>
    <t xml:space="preserve">Precio volatil del dólar americano </t>
  </si>
  <si>
    <t>Aranceles inciertos debido a tensión con USA</t>
  </si>
  <si>
    <t>Buen precio del carbon en el mercado internacional</t>
  </si>
  <si>
    <t>Amenaza creciente de grupos armados al margen de la ley</t>
  </si>
  <si>
    <t>Falta alineamiento a los protocolos técnicos internacionales requeridos - no certificacion 27000:2022</t>
  </si>
  <si>
    <t>Creciente amenaza por parte de hackers/ciberdelincuentes/ciberterroristas al sector</t>
  </si>
  <si>
    <t>Incertudumbre politica por regulaciones del gobierno nacional</t>
  </si>
  <si>
    <t>Alta demanda del producto por parte de paises en desarrollo</t>
  </si>
  <si>
    <t>Participación en nuevos proyectos de infraestructura energética</t>
  </si>
  <si>
    <t>Incentivos por parte de la comunidad internacional hacia subsidiar y garantizar acceso a capital privado y fondos de inversion.</t>
  </si>
  <si>
    <t xml:space="preserve">Imponer a los aliados tareas de capacitación y actualización de la politica de seguridad de la información </t>
  </si>
  <si>
    <t>Determinar un seguimiento periodico que permita valorizar constantemente la empresa</t>
  </si>
  <si>
    <t>Promover la participación de la gerencia en la adopcion del sistema del SGSI para la empresa</t>
  </si>
  <si>
    <t xml:space="preserve">Implementación inmediata del SOC </t>
  </si>
  <si>
    <t xml:space="preserve">Seguimiento al plan de inversion que permita gestionar el SGSI </t>
  </si>
  <si>
    <t xml:space="preserve">Contratar un asesor que permita la transicion del personal del SOC </t>
  </si>
  <si>
    <t xml:space="preserve">Colaboración y reuniones con el Comando Conjunto Cibernetico </t>
  </si>
  <si>
    <t>Realizar declaraciones que determinen la tranquiilidad de la empresa con respecto a el funcionamiento normal</t>
  </si>
  <si>
    <t>Usar las alianzas para que realicen la actualizacion de protocolos, sistemas y amenazas.</t>
  </si>
  <si>
    <t>Gestion de las lecciones aprendidas que permitan el ciclo PHVA en la empresa</t>
  </si>
  <si>
    <t xml:space="preserve">Generar plan de actualizacion de activos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</si>
</sst>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0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3"/>
      <color theme="2" tint="-0.499984740745262"/>
      <name val="Segoe UI"/>
      <family val="2"/>
    </font>
    <font>
      <sz val="11"/>
      <color theme="0"/>
      <name val="Segoe UI"/>
      <family val="2"/>
    </font>
    <font>
      <sz val="10"/>
      <color theme="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0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theme="3" tint="0.39994506668294322"/>
      </left>
      <right/>
      <top/>
      <bottom style="medium">
        <color theme="3" tint="0.39991454817346722"/>
      </bottom>
      <diagonal/>
    </border>
    <border>
      <left/>
      <right/>
      <top/>
      <bottom style="medium">
        <color theme="3" tint="0.3999145481734672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/>
      <bottom style="hair">
        <color theme="0" tint="-0.24994659260841701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89" fillId="0" borderId="0" applyNumberFormat="0" applyFill="0" applyBorder="0" applyAlignment="0" applyProtection="0">
      <alignment vertical="top"/>
      <protection locked="0"/>
    </xf>
  </cellStyleXfs>
  <cellXfs count="501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3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39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7" fillId="2" borderId="0" xfId="0" applyFont="1" applyFill="1" applyAlignment="1">
      <alignment vertical="center"/>
    </xf>
    <xf numFmtId="0" fontId="39" fillId="21" borderId="77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7" fillId="16" borderId="0" xfId="0" applyFont="1" applyFill="1" applyAlignment="1">
      <alignment vertical="center"/>
    </xf>
    <xf numFmtId="0" fontId="39" fillId="13" borderId="77" xfId="0" applyFont="1" applyFill="1" applyBorder="1" applyAlignment="1">
      <alignment horizontal="center"/>
    </xf>
    <xf numFmtId="0" fontId="39" fillId="13" borderId="63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7" fillId="23" borderId="0" xfId="0" applyFont="1" applyFill="1" applyAlignment="1">
      <alignment vertical="center"/>
    </xf>
    <xf numFmtId="0" fontId="39" fillId="24" borderId="77" xfId="0" applyFont="1" applyFill="1" applyBorder="1" applyAlignment="1">
      <alignment horizontal="center"/>
    </xf>
    <xf numFmtId="0" fontId="39" fillId="24" borderId="63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7" fillId="13" borderId="33" xfId="0" applyFont="1" applyFill="1" applyBorder="1" applyAlignment="1">
      <alignment vertical="center"/>
    </xf>
    <xf numFmtId="0" fontId="46" fillId="16" borderId="0" xfId="0" applyFont="1" applyFill="1" applyAlignment="1">
      <alignment vertical="center"/>
    </xf>
    <xf numFmtId="0" fontId="12" fillId="16" borderId="83" xfId="0" applyFont="1" applyFill="1" applyBorder="1"/>
    <xf numFmtId="49" fontId="45" fillId="16" borderId="83" xfId="0" applyNumberFormat="1" applyFont="1" applyFill="1" applyBorder="1" applyAlignment="1">
      <alignment horizontal="left"/>
    </xf>
    <xf numFmtId="0" fontId="41" fillId="16" borderId="83" xfId="0" applyFont="1" applyFill="1" applyBorder="1"/>
    <xf numFmtId="1" fontId="45" fillId="16" borderId="83" xfId="0" applyNumberFormat="1" applyFont="1" applyFill="1" applyBorder="1" applyAlignment="1">
      <alignment horizontal="right"/>
    </xf>
    <xf numFmtId="0" fontId="30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0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29" fillId="23" borderId="91" xfId="0" applyFont="1" applyFill="1" applyBorder="1" applyAlignment="1">
      <alignment shrinkToFit="1"/>
    </xf>
    <xf numFmtId="0" fontId="51" fillId="26" borderId="92" xfId="0" applyFont="1" applyFill="1" applyBorder="1" applyAlignment="1">
      <alignment horizontal="center"/>
    </xf>
    <xf numFmtId="0" fontId="51" fillId="26" borderId="96" xfId="0" applyFont="1" applyFill="1" applyBorder="1" applyAlignment="1">
      <alignment horizontal="center"/>
    </xf>
    <xf numFmtId="0" fontId="51" fillId="26" borderId="102" xfId="0" applyFont="1" applyFill="1" applyBorder="1" applyAlignment="1">
      <alignment horizontal="center"/>
    </xf>
    <xf numFmtId="0" fontId="28" fillId="12" borderId="0" xfId="0" applyFont="1" applyFill="1" applyAlignment="1">
      <alignment horizontal="center" vertical="top" shrinkToFit="1"/>
    </xf>
    <xf numFmtId="0" fontId="28" fillId="12" borderId="0" xfId="0" applyFont="1" applyFill="1" applyAlignment="1">
      <alignment horizontal="center"/>
    </xf>
    <xf numFmtId="0" fontId="29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4" fillId="12" borderId="0" xfId="0" applyFont="1" applyFill="1" applyProtection="1">
      <protection locked="0"/>
    </xf>
    <xf numFmtId="0" fontId="27" fillId="12" borderId="0" xfId="0" applyFont="1" applyFill="1" applyAlignment="1">
      <alignment horizontal="center" vertical="top" shrinkToFit="1"/>
    </xf>
    <xf numFmtId="0" fontId="55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0" fillId="6" borderId="0" xfId="2" applyFont="1"/>
    <xf numFmtId="0" fontId="29" fillId="23" borderId="91" xfId="0" applyFont="1" applyFill="1" applyBorder="1" applyAlignment="1">
      <alignment horizontal="left" shrinkToFit="1"/>
    </xf>
    <xf numFmtId="0" fontId="29" fillId="23" borderId="94" xfId="0" applyFont="1" applyFill="1" applyBorder="1" applyAlignment="1">
      <alignment horizontal="center" shrinkToFit="1"/>
    </xf>
    <xf numFmtId="0" fontId="29" fillId="23" borderId="95" xfId="0" applyFont="1" applyFill="1" applyBorder="1" applyAlignment="1">
      <alignment horizontal="center" shrinkToFit="1"/>
    </xf>
    <xf numFmtId="0" fontId="27" fillId="23" borderId="100" xfId="0" applyFont="1" applyFill="1" applyBorder="1" applyAlignment="1">
      <alignment vertical="top" shrinkToFit="1"/>
    </xf>
    <xf numFmtId="0" fontId="27" fillId="23" borderId="101" xfId="0" applyFont="1" applyFill="1" applyBorder="1" applyAlignment="1">
      <alignment vertical="top" shrinkToFit="1"/>
    </xf>
    <xf numFmtId="0" fontId="43" fillId="2" borderId="79" xfId="0" applyFont="1" applyFill="1" applyBorder="1" applyAlignment="1">
      <alignment shrinkToFit="1"/>
    </xf>
    <xf numFmtId="0" fontId="43" fillId="2" borderId="50" xfId="0" applyFont="1" applyFill="1" applyBorder="1" applyAlignment="1">
      <alignment shrinkToFit="1"/>
    </xf>
    <xf numFmtId="0" fontId="43" fillId="2" borderId="78" xfId="0" applyFont="1" applyFill="1" applyBorder="1" applyAlignment="1">
      <alignment horizontal="left"/>
    </xf>
    <xf numFmtId="49" fontId="43" fillId="2" borderId="78" xfId="0" applyNumberFormat="1" applyFont="1" applyFill="1" applyBorder="1" applyAlignment="1">
      <alignment horizontal="left"/>
    </xf>
    <xf numFmtId="49" fontId="58" fillId="2" borderId="78" xfId="0" applyNumberFormat="1" applyFont="1" applyFill="1" applyBorder="1" applyAlignment="1">
      <alignment horizontal="left"/>
    </xf>
    <xf numFmtId="0" fontId="7" fillId="0" borderId="0" xfId="0" applyFont="1"/>
    <xf numFmtId="0" fontId="27" fillId="2" borderId="116" xfId="0" applyFont="1" applyFill="1" applyBorder="1" applyAlignment="1">
      <alignment vertical="center"/>
    </xf>
    <xf numFmtId="0" fontId="27" fillId="2" borderId="117" xfId="0" applyFont="1" applyFill="1" applyBorder="1" applyAlignment="1">
      <alignment vertical="center"/>
    </xf>
    <xf numFmtId="0" fontId="39" fillId="21" borderId="118" xfId="0" applyFont="1" applyFill="1" applyBorder="1" applyAlignment="1">
      <alignment horizontal="center"/>
    </xf>
    <xf numFmtId="0" fontId="43" fillId="2" borderId="119" xfId="0" applyFont="1" applyFill="1" applyBorder="1" applyAlignment="1">
      <alignment shrinkToFit="1"/>
    </xf>
    <xf numFmtId="0" fontId="39" fillId="21" borderId="120" xfId="0" applyFont="1" applyFill="1" applyBorder="1" applyAlignment="1">
      <alignment horizontal="center"/>
    </xf>
    <xf numFmtId="0" fontId="43" fillId="2" borderId="121" xfId="0" applyFont="1" applyFill="1" applyBorder="1" applyAlignment="1">
      <alignment shrinkToFit="1"/>
    </xf>
    <xf numFmtId="0" fontId="39" fillId="21" borderId="124" xfId="0" applyFont="1" applyFill="1" applyBorder="1" applyAlignment="1">
      <alignment horizontal="center"/>
    </xf>
    <xf numFmtId="49" fontId="43" fillId="2" borderId="125" xfId="0" applyNumberFormat="1" applyFont="1" applyFill="1" applyBorder="1" applyAlignment="1">
      <alignment horizontal="left"/>
    </xf>
    <xf numFmtId="0" fontId="43" fillId="2" borderId="126" xfId="0" applyFont="1" applyFill="1" applyBorder="1" applyAlignment="1">
      <alignment shrinkToFit="1"/>
    </xf>
    <xf numFmtId="0" fontId="39" fillId="21" borderId="128" xfId="0" applyFont="1" applyFill="1" applyBorder="1" applyAlignment="1">
      <alignment horizontal="center"/>
    </xf>
    <xf numFmtId="0" fontId="43" fillId="2" borderId="129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3" fillId="2" borderId="85" xfId="0" applyNumberFormat="1" applyFont="1" applyFill="1" applyBorder="1" applyAlignment="1" applyProtection="1">
      <alignment horizontal="center"/>
      <protection locked="0"/>
    </xf>
    <xf numFmtId="9" fontId="53" fillId="2" borderId="99" xfId="0" applyNumberFormat="1" applyFont="1" applyFill="1" applyBorder="1" applyAlignment="1" applyProtection="1">
      <alignment horizontal="center"/>
      <protection locked="0"/>
    </xf>
    <xf numFmtId="9" fontId="53" fillId="2" borderId="89" xfId="0" applyNumberFormat="1" applyFont="1" applyFill="1" applyBorder="1" applyAlignment="1" applyProtection="1">
      <alignment horizontal="center"/>
      <protection locked="0"/>
    </xf>
    <xf numFmtId="9" fontId="54" fillId="12" borderId="0" xfId="0" applyNumberFormat="1" applyFont="1" applyFill="1" applyProtection="1"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>
      <alignment vertical="center"/>
    </xf>
    <xf numFmtId="0" fontId="28" fillId="2" borderId="0" xfId="0" applyFont="1" applyFill="1" applyProtection="1">
      <protection locked="0"/>
    </xf>
    <xf numFmtId="0" fontId="65" fillId="25" borderId="90" xfId="0" applyFont="1" applyFill="1" applyBorder="1" applyAlignment="1">
      <alignment horizontal="center" vertical="center" shrinkToFit="1"/>
    </xf>
    <xf numFmtId="9" fontId="53" fillId="2" borderId="131" xfId="0" applyNumberFormat="1" applyFont="1" applyFill="1" applyBorder="1" applyAlignment="1" applyProtection="1">
      <alignment horizontal="center"/>
      <protection locked="0"/>
    </xf>
    <xf numFmtId="9" fontId="53" fillId="2" borderId="132" xfId="0" applyNumberFormat="1" applyFont="1" applyFill="1" applyBorder="1" applyAlignment="1" applyProtection="1">
      <alignment horizontal="center"/>
      <protection locked="0"/>
    </xf>
    <xf numFmtId="9" fontId="53" fillId="2" borderId="133" xfId="0" applyNumberFormat="1" applyFont="1" applyFill="1" applyBorder="1" applyAlignment="1" applyProtection="1">
      <alignment horizontal="center"/>
      <protection locked="0"/>
    </xf>
    <xf numFmtId="0" fontId="53" fillId="2" borderId="134" xfId="0" applyFont="1" applyFill="1" applyBorder="1" applyAlignment="1" applyProtection="1">
      <alignment horizontal="center"/>
      <protection locked="0"/>
    </xf>
    <xf numFmtId="0" fontId="53" fillId="2" borderId="135" xfId="0" applyFont="1" applyFill="1" applyBorder="1" applyAlignment="1" applyProtection="1">
      <alignment horizontal="center"/>
      <protection locked="0"/>
    </xf>
    <xf numFmtId="0" fontId="53" fillId="2" borderId="136" xfId="0" applyFont="1" applyFill="1" applyBorder="1" applyAlignment="1" applyProtection="1">
      <alignment horizontal="center"/>
      <protection locked="0"/>
    </xf>
    <xf numFmtId="0" fontId="67" fillId="26" borderId="39" xfId="0" applyFont="1" applyFill="1" applyBorder="1" applyAlignment="1">
      <alignment horizontal="right"/>
    </xf>
    <xf numFmtId="9" fontId="66" fillId="2" borderId="131" xfId="0" applyNumberFormat="1" applyFont="1" applyFill="1" applyBorder="1" applyAlignment="1">
      <alignment horizontal="right"/>
    </xf>
    <xf numFmtId="9" fontId="66" fillId="2" borderId="132" xfId="0" applyNumberFormat="1" applyFont="1" applyFill="1" applyBorder="1" applyAlignment="1">
      <alignment horizontal="right"/>
    </xf>
    <xf numFmtId="9" fontId="66" fillId="2" borderId="133" xfId="0" applyNumberFormat="1" applyFont="1" applyFill="1" applyBorder="1" applyAlignment="1">
      <alignment horizontal="right"/>
    </xf>
    <xf numFmtId="0" fontId="28" fillId="2" borderId="0" xfId="0" applyFont="1" applyFill="1"/>
    <xf numFmtId="0" fontId="61" fillId="23" borderId="84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62" fillId="23" borderId="13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9" fontId="64" fillId="12" borderId="0" xfId="0" applyNumberFormat="1" applyFont="1" applyFill="1"/>
    <xf numFmtId="9" fontId="69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1" fillId="26" borderId="142" xfId="0" applyFont="1" applyFill="1" applyBorder="1" applyAlignment="1">
      <alignment horizontal="center"/>
    </xf>
    <xf numFmtId="0" fontId="51" fillId="26" borderId="97" xfId="0" applyFont="1" applyFill="1" applyBorder="1" applyAlignment="1">
      <alignment horizontal="center"/>
    </xf>
    <xf numFmtId="0" fontId="51" fillId="26" borderId="143" xfId="0" applyFont="1" applyFill="1" applyBorder="1" applyAlignment="1">
      <alignment horizontal="center"/>
    </xf>
    <xf numFmtId="0" fontId="65" fillId="27" borderId="144" xfId="0" applyFont="1" applyFill="1" applyBorder="1" applyAlignment="1">
      <alignment horizontal="center" vertical="center" shrinkToFit="1"/>
    </xf>
    <xf numFmtId="0" fontId="29" fillId="13" borderId="145" xfId="0" applyFont="1" applyFill="1" applyBorder="1" applyAlignment="1">
      <alignment horizontal="left" shrinkToFit="1"/>
    </xf>
    <xf numFmtId="0" fontId="29" fillId="13" borderId="146" xfId="0" applyFont="1" applyFill="1" applyBorder="1" applyAlignment="1">
      <alignment horizontal="center" shrinkToFit="1"/>
    </xf>
    <xf numFmtId="0" fontId="29" fillId="13" borderId="147" xfId="0" applyFont="1" applyFill="1" applyBorder="1" applyAlignment="1">
      <alignment horizontal="center" shrinkToFit="1"/>
    </xf>
    <xf numFmtId="0" fontId="27" fillId="23" borderId="0" xfId="0" applyFont="1" applyFill="1" applyAlignment="1">
      <alignment horizontal="center" vertical="top" shrinkToFit="1"/>
    </xf>
    <xf numFmtId="0" fontId="55" fillId="23" borderId="0" xfId="0" applyFont="1" applyFill="1" applyAlignment="1">
      <alignment horizontal="center" vertical="center"/>
    </xf>
    <xf numFmtId="9" fontId="69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4" fillId="10" borderId="138" xfId="0" applyFont="1" applyFill="1" applyBorder="1" applyAlignment="1" applyProtection="1">
      <alignment horizontal="center"/>
      <protection locked="0"/>
    </xf>
    <xf numFmtId="0" fontId="0" fillId="10" borderId="137" xfId="0" applyFill="1" applyBorder="1"/>
    <xf numFmtId="0" fontId="64" fillId="10" borderId="84" xfId="0" applyFont="1" applyFill="1" applyBorder="1" applyAlignment="1" applyProtection="1">
      <alignment horizontal="center"/>
      <protection locked="0"/>
    </xf>
    <xf numFmtId="0" fontId="64" fillId="10" borderId="139" xfId="0" applyFont="1" applyFill="1" applyBorder="1" applyAlignment="1" applyProtection="1">
      <alignment horizontal="center"/>
      <protection locked="0"/>
    </xf>
    <xf numFmtId="0" fontId="64" fillId="10" borderId="140" xfId="0" applyFont="1" applyFill="1" applyBorder="1" applyAlignment="1" applyProtection="1">
      <alignment horizontal="center"/>
      <protection locked="0"/>
    </xf>
    <xf numFmtId="0" fontId="64" fillId="10" borderId="141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0" fillId="11" borderId="0" xfId="2" applyFont="1" applyFill="1"/>
    <xf numFmtId="0" fontId="53" fillId="2" borderId="134" xfId="0" applyFont="1" applyFill="1" applyBorder="1" applyAlignment="1" applyProtection="1">
      <alignment horizontal="center" vertical="center"/>
      <protection locked="0"/>
    </xf>
    <xf numFmtId="0" fontId="53" fillId="2" borderId="135" xfId="0" applyFont="1" applyFill="1" applyBorder="1" applyAlignment="1" applyProtection="1">
      <alignment horizontal="center" vertical="center"/>
      <protection locked="0"/>
    </xf>
    <xf numFmtId="0" fontId="53" fillId="2" borderId="136" xfId="0" applyFont="1" applyFill="1" applyBorder="1" applyAlignment="1" applyProtection="1">
      <alignment horizontal="center" vertical="center"/>
      <protection locked="0"/>
    </xf>
    <xf numFmtId="0" fontId="40" fillId="24" borderId="150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4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2" fillId="0" borderId="0" xfId="0" applyFont="1"/>
    <xf numFmtId="0" fontId="12" fillId="28" borderId="151" xfId="0" applyFont="1" applyFill="1" applyBorder="1"/>
    <xf numFmtId="49" fontId="45" fillId="28" borderId="152" xfId="0" applyNumberFormat="1" applyFont="1" applyFill="1" applyBorder="1" applyAlignment="1">
      <alignment horizontal="left"/>
    </xf>
    <xf numFmtId="0" fontId="41" fillId="28" borderId="152" xfId="0" applyFont="1" applyFill="1" applyBorder="1"/>
    <xf numFmtId="0" fontId="12" fillId="27" borderId="154" xfId="0" applyFont="1" applyFill="1" applyBorder="1"/>
    <xf numFmtId="0" fontId="44" fillId="27" borderId="155" xfId="0" applyFont="1" applyFill="1" applyBorder="1"/>
    <xf numFmtId="0" fontId="12" fillId="25" borderId="156" xfId="0" applyFont="1" applyFill="1" applyBorder="1"/>
    <xf numFmtId="0" fontId="12" fillId="25" borderId="157" xfId="0" applyFont="1" applyFill="1" applyBorder="1"/>
    <xf numFmtId="0" fontId="12" fillId="25" borderId="158" xfId="0" applyFont="1" applyFill="1" applyBorder="1"/>
    <xf numFmtId="0" fontId="74" fillId="27" borderId="155" xfId="0" applyFont="1" applyFill="1" applyBorder="1" applyAlignment="1">
      <alignment horizontal="left" vertical="center"/>
    </xf>
    <xf numFmtId="0" fontId="12" fillId="10" borderId="160" xfId="0" applyFont="1" applyFill="1" applyBorder="1"/>
    <xf numFmtId="0" fontId="12" fillId="10" borderId="161" xfId="0" applyFont="1" applyFill="1" applyBorder="1"/>
    <xf numFmtId="0" fontId="12" fillId="10" borderId="167" xfId="0" applyFont="1" applyFill="1" applyBorder="1"/>
    <xf numFmtId="0" fontId="12" fillId="10" borderId="168" xfId="0" applyFont="1" applyFill="1" applyBorder="1"/>
    <xf numFmtId="0" fontId="12" fillId="10" borderId="169" xfId="0" applyFont="1" applyFill="1" applyBorder="1"/>
    <xf numFmtId="0" fontId="39" fillId="10" borderId="163" xfId="0" applyFont="1" applyFill="1" applyBorder="1" applyAlignment="1" applyProtection="1">
      <alignment horizontal="center"/>
      <protection locked="0"/>
    </xf>
    <xf numFmtId="0" fontId="39" fillId="10" borderId="164" xfId="0" applyFont="1" applyFill="1" applyBorder="1" applyAlignment="1" applyProtection="1">
      <alignment horizontal="center"/>
      <protection locked="0"/>
    </xf>
    <xf numFmtId="0" fontId="39" fillId="10" borderId="165" xfId="0" applyFont="1" applyFill="1" applyBorder="1" applyAlignment="1" applyProtection="1">
      <alignment horizontal="center"/>
      <protection locked="0"/>
    </xf>
    <xf numFmtId="0" fontId="39" fillId="10" borderId="166" xfId="0" applyFont="1" applyFill="1" applyBorder="1" applyAlignment="1" applyProtection="1">
      <alignment horizontal="center"/>
      <protection locked="0"/>
    </xf>
    <xf numFmtId="0" fontId="47" fillId="19" borderId="56" xfId="3" applyFont="1" applyFill="1" applyBorder="1" applyAlignment="1">
      <alignment vertical="center"/>
    </xf>
    <xf numFmtId="0" fontId="59" fillId="19" borderId="56" xfId="3" applyFont="1" applyFill="1" applyBorder="1" applyAlignment="1">
      <alignment vertical="center"/>
    </xf>
    <xf numFmtId="0" fontId="59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2" xfId="0" applyFont="1" applyFill="1" applyBorder="1" applyAlignment="1">
      <alignment shrinkToFit="1"/>
    </xf>
    <xf numFmtId="0" fontId="12" fillId="10" borderId="127" xfId="0" applyFont="1" applyFill="1" applyBorder="1" applyAlignment="1">
      <alignment shrinkToFit="1"/>
    </xf>
    <xf numFmtId="0" fontId="12" fillId="10" borderId="116" xfId="0" applyFont="1" applyFill="1" applyBorder="1" applyAlignment="1">
      <alignment shrinkToFit="1"/>
    </xf>
    <xf numFmtId="0" fontId="12" fillId="10" borderId="117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0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6" fillId="14" borderId="0" xfId="0" applyFont="1" applyFill="1"/>
    <xf numFmtId="0" fontId="34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0" fillId="0" borderId="0" xfId="0" applyFont="1"/>
    <xf numFmtId="0" fontId="83" fillId="0" borderId="0" xfId="0" applyFont="1"/>
    <xf numFmtId="0" fontId="31" fillId="0" borderId="176" xfId="0" applyFont="1" applyBorder="1"/>
    <xf numFmtId="0" fontId="31" fillId="0" borderId="0" xfId="0" applyFont="1"/>
    <xf numFmtId="0" fontId="31" fillId="0" borderId="177" xfId="0" applyFont="1" applyBorder="1"/>
    <xf numFmtId="0" fontId="3" fillId="0" borderId="0" xfId="0" applyFont="1" applyProtection="1">
      <protection locked="0"/>
    </xf>
    <xf numFmtId="0" fontId="31" fillId="0" borderId="178" xfId="0" applyFont="1" applyBorder="1"/>
    <xf numFmtId="0" fontId="31" fillId="0" borderId="2" xfId="0" applyFont="1" applyBorder="1"/>
    <xf numFmtId="0" fontId="31" fillId="0" borderId="179" xfId="0" applyFont="1" applyBorder="1"/>
    <xf numFmtId="0" fontId="84" fillId="0" borderId="0" xfId="0" applyFont="1" applyProtection="1">
      <protection locked="0"/>
    </xf>
    <xf numFmtId="0" fontId="86" fillId="0" borderId="0" xfId="0" applyFont="1" applyProtection="1">
      <protection locked="0"/>
    </xf>
    <xf numFmtId="0" fontId="85" fillId="0" borderId="180" xfId="0" applyFont="1" applyBorder="1" applyAlignment="1">
      <alignment horizontal="center" vertical="center"/>
    </xf>
    <xf numFmtId="0" fontId="85" fillId="0" borderId="181" xfId="0" applyFont="1" applyBorder="1" applyAlignment="1">
      <alignment horizontal="center" vertical="center"/>
    </xf>
    <xf numFmtId="0" fontId="85" fillId="0" borderId="182" xfId="0" applyFont="1" applyBorder="1" applyAlignment="1">
      <alignment horizontal="center" vertical="center"/>
    </xf>
    <xf numFmtId="0" fontId="85" fillId="0" borderId="1" xfId="0" applyFont="1" applyBorder="1"/>
    <xf numFmtId="0" fontId="27" fillId="0" borderId="2" xfId="0" applyFont="1" applyBorder="1"/>
    <xf numFmtId="0" fontId="27" fillId="0" borderId="0" xfId="0" applyFont="1"/>
    <xf numFmtId="0" fontId="51" fillId="0" borderId="177" xfId="0" applyFont="1" applyBorder="1"/>
    <xf numFmtId="0" fontId="6" fillId="0" borderId="4" xfId="0" applyFont="1" applyBorder="1"/>
    <xf numFmtId="0" fontId="6" fillId="0" borderId="0" xfId="0" applyFont="1"/>
    <xf numFmtId="0" fontId="6" fillId="0" borderId="177" xfId="0" applyFont="1" applyBorder="1"/>
    <xf numFmtId="0" fontId="87" fillId="0" borderId="4" xfId="0" applyFont="1" applyBorder="1" applyAlignment="1">
      <alignment vertical="center"/>
    </xf>
    <xf numFmtId="0" fontId="0" fillId="0" borderId="183" xfId="0" applyBorder="1"/>
    <xf numFmtId="0" fontId="0" fillId="0" borderId="181" xfId="0" applyBorder="1"/>
    <xf numFmtId="0" fontId="88" fillId="0" borderId="181" xfId="0" applyFont="1" applyBorder="1" applyAlignment="1">
      <alignment horizontal="center" vertical="center"/>
    </xf>
    <xf numFmtId="0" fontId="6" fillId="0" borderId="181" xfId="0" applyFont="1" applyBorder="1"/>
    <xf numFmtId="0" fontId="88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190" xfId="2" applyFont="1" applyFill="1" applyBorder="1"/>
    <xf numFmtId="0" fontId="0" fillId="14" borderId="191" xfId="2" applyFont="1" applyFill="1" applyBorder="1"/>
    <xf numFmtId="0" fontId="0" fillId="14" borderId="192" xfId="2" applyFont="1" applyFill="1" applyBorder="1"/>
    <xf numFmtId="0" fontId="0" fillId="14" borderId="193" xfId="2" applyFont="1" applyFill="1" applyBorder="1"/>
    <xf numFmtId="0" fontId="0" fillId="14" borderId="194" xfId="2" applyFont="1" applyFill="1" applyBorder="1"/>
    <xf numFmtId="0" fontId="0" fillId="14" borderId="195" xfId="2" applyFont="1" applyFill="1" applyBorder="1"/>
    <xf numFmtId="0" fontId="0" fillId="14" borderId="196" xfId="2" applyFont="1" applyFill="1" applyBorder="1"/>
    <xf numFmtId="0" fontId="0" fillId="14" borderId="197" xfId="2" applyFont="1" applyFill="1" applyBorder="1"/>
    <xf numFmtId="0" fontId="91" fillId="14" borderId="0" xfId="2" applyFont="1" applyFill="1" applyBorder="1"/>
    <xf numFmtId="0" fontId="93" fillId="14" borderId="0" xfId="2" applyFont="1" applyFill="1" applyBorder="1"/>
    <xf numFmtId="0" fontId="94" fillId="14" borderId="0" xfId="2" applyFont="1" applyFill="1" applyBorder="1" applyAlignment="1"/>
    <xf numFmtId="0" fontId="92" fillId="14" borderId="0" xfId="2" applyFont="1" applyFill="1" applyBorder="1" applyAlignment="1"/>
    <xf numFmtId="0" fontId="95" fillId="14" borderId="0" xfId="2" applyFont="1" applyFill="1" applyBorder="1" applyAlignment="1"/>
    <xf numFmtId="0" fontId="97" fillId="14" borderId="0" xfId="2" applyFont="1" applyFill="1" applyBorder="1"/>
    <xf numFmtId="0" fontId="98" fillId="14" borderId="0" xfId="2" applyFont="1" applyFill="1" applyBorder="1"/>
    <xf numFmtId="0" fontId="96" fillId="14" borderId="0" xfId="2" applyFont="1" applyFill="1" applyBorder="1" applyAlignment="1"/>
    <xf numFmtId="0" fontId="98" fillId="14" borderId="194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5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2" fillId="14" borderId="0" xfId="0" applyFont="1" applyFill="1"/>
    <xf numFmtId="0" fontId="76" fillId="14" borderId="0" xfId="0" applyFont="1" applyFill="1"/>
    <xf numFmtId="0" fontId="5" fillId="14" borderId="49" xfId="0" applyFont="1" applyFill="1" applyBorder="1" applyAlignment="1">
      <alignment shrinkToFit="1"/>
    </xf>
    <xf numFmtId="0" fontId="35" fillId="14" borderId="0" xfId="0" applyFont="1" applyFill="1"/>
    <xf numFmtId="0" fontId="26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99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4" fillId="0" borderId="0" xfId="0" applyFont="1" applyAlignment="1" applyProtection="1">
      <alignment horizontal="center"/>
      <protection locked="0"/>
    </xf>
    <xf numFmtId="0" fontId="64" fillId="0" borderId="17" xfId="0" applyFont="1" applyBorder="1" applyAlignment="1" applyProtection="1">
      <alignment horizontal="center"/>
      <protection locked="0"/>
    </xf>
    <xf numFmtId="0" fontId="64" fillId="0" borderId="138" xfId="0" applyFont="1" applyBorder="1" applyAlignment="1" applyProtection="1">
      <alignment horizontal="center"/>
      <protection locked="0"/>
    </xf>
    <xf numFmtId="0" fontId="64" fillId="0" borderId="84" xfId="0" applyFont="1" applyBorder="1" applyAlignment="1" applyProtection="1">
      <alignment horizontal="center"/>
      <protection locked="0"/>
    </xf>
    <xf numFmtId="0" fontId="64" fillId="0" borderId="139" xfId="0" applyFont="1" applyBorder="1" applyAlignment="1" applyProtection="1">
      <alignment horizontal="center"/>
      <protection locked="0"/>
    </xf>
    <xf numFmtId="0" fontId="64" fillId="0" borderId="140" xfId="0" applyFont="1" applyBorder="1" applyAlignment="1" applyProtection="1">
      <alignment horizontal="center"/>
      <protection locked="0"/>
    </xf>
    <xf numFmtId="0" fontId="64" fillId="0" borderId="141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98" fillId="0" borderId="0" xfId="2" applyFont="1" applyFill="1"/>
    <xf numFmtId="0" fontId="50" fillId="0" borderId="0" xfId="2" applyFont="1" applyFill="1"/>
    <xf numFmtId="0" fontId="50" fillId="0" borderId="0" xfId="2" applyFont="1" applyFill="1" applyBorder="1"/>
    <xf numFmtId="0" fontId="27" fillId="14" borderId="0" xfId="0" applyFont="1" applyFill="1"/>
    <xf numFmtId="0" fontId="27" fillId="14" borderId="0" xfId="0" applyFont="1" applyFill="1" applyAlignment="1">
      <alignment shrinkToFit="1"/>
    </xf>
    <xf numFmtId="0" fontId="31" fillId="14" borderId="0" xfId="0" applyFont="1" applyFill="1" applyAlignment="1">
      <alignment shrinkToFit="1"/>
    </xf>
    <xf numFmtId="0" fontId="27" fillId="18" borderId="105" xfId="2" applyFont="1" applyFill="1" applyBorder="1"/>
    <xf numFmtId="0" fontId="36" fillId="14" borderId="0" xfId="0" applyFont="1" applyFill="1"/>
    <xf numFmtId="0" fontId="52" fillId="14" borderId="0" xfId="0" applyFont="1" applyFill="1"/>
    <xf numFmtId="0" fontId="72" fillId="14" borderId="0" xfId="0" applyFont="1" applyFill="1"/>
    <xf numFmtId="0" fontId="100" fillId="14" borderId="0" xfId="0" applyFont="1" applyFill="1"/>
    <xf numFmtId="0" fontId="12" fillId="14" borderId="107" xfId="0" applyFont="1" applyFill="1" applyBorder="1"/>
    <xf numFmtId="0" fontId="6" fillId="14" borderId="107" xfId="0" applyFont="1" applyFill="1" applyBorder="1"/>
    <xf numFmtId="0" fontId="0" fillId="18" borderId="108" xfId="2" applyFont="1" applyFill="1" applyBorder="1"/>
    <xf numFmtId="0" fontId="27" fillId="18" borderId="104" xfId="2" applyFont="1" applyFill="1" applyBorder="1"/>
    <xf numFmtId="0" fontId="0" fillId="18" borderId="106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49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0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4" fillId="12" borderId="0" xfId="0" applyNumberFormat="1" applyFont="1" applyFill="1"/>
    <xf numFmtId="0" fontId="11" fillId="12" borderId="0" xfId="0" applyFont="1" applyFill="1"/>
    <xf numFmtId="0" fontId="71" fillId="28" borderId="152" xfId="0" applyFont="1" applyFill="1" applyBorder="1" applyAlignment="1">
      <alignment horizontal="center"/>
    </xf>
    <xf numFmtId="0" fontId="39" fillId="10" borderId="204" xfId="0" applyFont="1" applyFill="1" applyBorder="1" applyAlignment="1" applyProtection="1">
      <alignment horizontal="center"/>
      <protection locked="0"/>
    </xf>
    <xf numFmtId="0" fontId="39" fillId="10" borderId="159" xfId="0" applyFont="1" applyFill="1" applyBorder="1" applyAlignment="1" applyProtection="1">
      <alignment horizontal="center"/>
      <protection locked="0"/>
    </xf>
    <xf numFmtId="49" fontId="78" fillId="30" borderId="170" xfId="0" applyNumberFormat="1" applyFont="1" applyFill="1" applyBorder="1" applyAlignment="1">
      <alignment horizontal="center" vertical="center"/>
    </xf>
    <xf numFmtId="49" fontId="79" fillId="30" borderId="171" xfId="0" applyNumberFormat="1" applyFont="1" applyFill="1" applyBorder="1" applyAlignment="1">
      <alignment horizontal="center" vertical="center"/>
    </xf>
    <xf numFmtId="49" fontId="79" fillId="30" borderId="172" xfId="0" applyNumberFormat="1" applyFont="1" applyFill="1" applyBorder="1" applyAlignment="1">
      <alignment horizontal="center" vertical="center"/>
    </xf>
    <xf numFmtId="49" fontId="81" fillId="30" borderId="173" xfId="0" applyNumberFormat="1" applyFont="1" applyFill="1" applyBorder="1" applyAlignment="1">
      <alignment horizontal="center" vertical="center"/>
    </xf>
    <xf numFmtId="49" fontId="81" fillId="30" borderId="174" xfId="0" applyNumberFormat="1" applyFont="1" applyFill="1" applyBorder="1" applyAlignment="1">
      <alignment horizontal="center" vertical="center"/>
    </xf>
    <xf numFmtId="49" fontId="81" fillId="30" borderId="175" xfId="0" applyNumberFormat="1" applyFont="1" applyFill="1" applyBorder="1" applyAlignment="1">
      <alignment horizontal="center" vertical="center"/>
    </xf>
    <xf numFmtId="0" fontId="85" fillId="0" borderId="176" xfId="0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5" fillId="0" borderId="177" xfId="0" applyFont="1" applyBorder="1" applyAlignment="1">
      <alignment horizontal="center" vertical="center"/>
    </xf>
    <xf numFmtId="0" fontId="85" fillId="0" borderId="176" xfId="0" applyFont="1" applyBorder="1" applyAlignment="1">
      <alignment horizontal="center" vertical="top"/>
    </xf>
    <xf numFmtId="0" fontId="85" fillId="0" borderId="0" xfId="0" applyFont="1" applyAlignment="1">
      <alignment horizontal="center" vertical="top"/>
    </xf>
    <xf numFmtId="0" fontId="85" fillId="0" borderId="177" xfId="0" applyFont="1" applyBorder="1" applyAlignment="1">
      <alignment horizontal="center" vertical="top"/>
    </xf>
    <xf numFmtId="0" fontId="90" fillId="30" borderId="184" xfId="6" applyFont="1" applyFill="1" applyBorder="1" applyAlignment="1" applyProtection="1">
      <alignment horizontal="center" vertical="center"/>
    </xf>
    <xf numFmtId="0" fontId="90" fillId="30" borderId="185" xfId="6" applyFont="1" applyFill="1" applyBorder="1" applyAlignment="1" applyProtection="1">
      <alignment horizontal="center" vertical="center"/>
    </xf>
    <xf numFmtId="0" fontId="90" fillId="30" borderId="186" xfId="6" applyFont="1" applyFill="1" applyBorder="1" applyAlignment="1" applyProtection="1">
      <alignment horizontal="center" vertical="center"/>
    </xf>
    <xf numFmtId="0" fontId="90" fillId="30" borderId="187" xfId="6" applyFont="1" applyFill="1" applyBorder="1" applyAlignment="1" applyProtection="1">
      <alignment horizontal="center" vertical="center"/>
    </xf>
    <xf numFmtId="0" fontId="90" fillId="30" borderId="188" xfId="6" applyFont="1" applyFill="1" applyBorder="1" applyAlignment="1" applyProtection="1">
      <alignment horizontal="center" vertical="center"/>
    </xf>
    <xf numFmtId="0" fontId="90" fillId="30" borderId="189" xfId="6" applyFont="1" applyFill="1" applyBorder="1" applyAlignment="1" applyProtection="1">
      <alignment horizontal="center" vertical="center"/>
    </xf>
    <xf numFmtId="0" fontId="92" fillId="14" borderId="0" xfId="2" applyFont="1" applyFill="1" applyBorder="1" applyAlignment="1">
      <alignment horizontal="center"/>
    </xf>
    <xf numFmtId="0" fontId="95" fillId="14" borderId="0" xfId="2" applyFont="1" applyFill="1" applyBorder="1" applyAlignment="1">
      <alignment horizontal="center"/>
    </xf>
    <xf numFmtId="0" fontId="77" fillId="19" borderId="55" xfId="3" applyFont="1" applyFill="1" applyBorder="1">
      <alignment horizontal="center" vertical="center"/>
    </xf>
    <xf numFmtId="0" fontId="77" fillId="19" borderId="56" xfId="3" applyFont="1" applyFill="1" applyBorder="1">
      <alignment horizontal="center" vertical="center"/>
    </xf>
    <xf numFmtId="0" fontId="77" fillId="19" borderId="57" xfId="3" applyFont="1" applyFill="1" applyBorder="1">
      <alignment horizontal="center" vertical="center"/>
    </xf>
    <xf numFmtId="0" fontId="42" fillId="4" borderId="36" xfId="0" applyFont="1" applyFill="1" applyBorder="1" applyAlignment="1">
      <alignment horizontal="center" vertical="center"/>
    </xf>
    <xf numFmtId="0" fontId="42" fillId="4" borderId="37" xfId="0" applyFont="1" applyFill="1" applyBorder="1" applyAlignment="1">
      <alignment horizontal="center" vertical="center"/>
    </xf>
    <xf numFmtId="0" fontId="42" fillId="4" borderId="123" xfId="0" applyFont="1" applyFill="1" applyBorder="1" applyAlignment="1">
      <alignment horizontal="center" vertical="center"/>
    </xf>
    <xf numFmtId="0" fontId="34" fillId="3" borderId="122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34" fillId="3" borderId="35" xfId="0" applyFont="1" applyFill="1" applyBorder="1" applyAlignment="1">
      <alignment horizontal="center" vertical="center"/>
    </xf>
    <xf numFmtId="0" fontId="42" fillId="4" borderId="113" xfId="0" applyFont="1" applyFill="1" applyBorder="1" applyAlignment="1">
      <alignment horizontal="center" vertical="center"/>
    </xf>
    <xf numFmtId="0" fontId="42" fillId="4" borderId="114" xfId="0" applyFont="1" applyFill="1" applyBorder="1" applyAlignment="1">
      <alignment horizontal="center" vertical="center"/>
    </xf>
    <xf numFmtId="0" fontId="42" fillId="4" borderId="115" xfId="0" applyFont="1" applyFill="1" applyBorder="1" applyAlignment="1">
      <alignment horizontal="center" vertical="center"/>
    </xf>
    <xf numFmtId="0" fontId="34" fillId="3" borderId="109" xfId="0" applyFont="1" applyFill="1" applyBorder="1" applyAlignment="1">
      <alignment horizontal="center" vertical="center"/>
    </xf>
    <xf numFmtId="0" fontId="34" fillId="3" borderId="110" xfId="0" applyFont="1" applyFill="1" applyBorder="1" applyAlignment="1">
      <alignment horizontal="center" vertical="center"/>
    </xf>
    <xf numFmtId="0" fontId="34" fillId="3" borderId="111" xfId="0" applyFont="1" applyFill="1" applyBorder="1" applyAlignment="1">
      <alignment horizontal="center" vertical="center"/>
    </xf>
    <xf numFmtId="0" fontId="58" fillId="2" borderId="78" xfId="0" applyFont="1" applyFill="1" applyBorder="1" applyAlignment="1">
      <alignment horizontal="left" shrinkToFit="1"/>
    </xf>
    <xf numFmtId="0" fontId="58" fillId="2" borderId="79" xfId="0" applyFont="1" applyFill="1" applyBorder="1" applyAlignment="1">
      <alignment horizontal="left" shrinkToFit="1"/>
    </xf>
    <xf numFmtId="0" fontId="39" fillId="2" borderId="78" xfId="0" applyFont="1" applyFill="1" applyBorder="1" applyAlignment="1">
      <alignment horizontal="left" shrinkToFit="1"/>
    </xf>
    <xf numFmtId="0" fontId="39" fillId="2" borderId="79" xfId="0" applyFont="1" applyFill="1" applyBorder="1" applyAlignment="1">
      <alignment horizontal="left" shrinkToFit="1"/>
    </xf>
    <xf numFmtId="0" fontId="47" fillId="19" borderId="56" xfId="3" applyFont="1" applyFill="1" applyBorder="1">
      <alignment horizontal="center" vertical="center"/>
    </xf>
    <xf numFmtId="0" fontId="101" fillId="26" borderId="198" xfId="0" applyFont="1" applyFill="1" applyBorder="1" applyAlignment="1" applyProtection="1">
      <alignment horizontal="left" vertical="center" wrapText="1" shrinkToFit="1"/>
      <protection locked="0"/>
    </xf>
    <xf numFmtId="0" fontId="101" fillId="26" borderId="50" xfId="0" applyFont="1" applyFill="1" applyBorder="1" applyAlignment="1" applyProtection="1">
      <alignment horizontal="left" vertical="center" wrapText="1" shrinkToFit="1"/>
      <protection locked="0"/>
    </xf>
    <xf numFmtId="0" fontId="71" fillId="16" borderId="83" xfId="0" applyFont="1" applyFill="1" applyBorder="1" applyAlignment="1">
      <alignment horizontal="center"/>
    </xf>
    <xf numFmtId="0" fontId="44" fillId="24" borderId="34" xfId="0" applyFont="1" applyFill="1" applyBorder="1" applyAlignment="1">
      <alignment horizontal="center" vertical="center"/>
    </xf>
    <xf numFmtId="0" fontId="44" fillId="24" borderId="35" xfId="0" applyFont="1" applyFill="1" applyBorder="1" applyAlignment="1">
      <alignment horizontal="center" vertical="center"/>
    </xf>
    <xf numFmtId="0" fontId="34" fillId="13" borderId="33" xfId="0" applyFont="1" applyFill="1" applyBorder="1" applyAlignment="1">
      <alignment horizontal="center" vertical="center"/>
    </xf>
    <xf numFmtId="0" fontId="34" fillId="13" borderId="35" xfId="0" applyFont="1" applyFill="1" applyBorder="1" applyAlignment="1">
      <alignment horizontal="center" vertical="center"/>
    </xf>
    <xf numFmtId="0" fontId="48" fillId="16" borderId="44" xfId="0" applyFont="1" applyFill="1" applyBorder="1" applyAlignment="1">
      <alignment horizontal="center" vertical="center"/>
    </xf>
    <xf numFmtId="0" fontId="48" fillId="16" borderId="80" xfId="0" applyFont="1" applyFill="1" applyBorder="1" applyAlignment="1">
      <alignment horizontal="center" vertical="center"/>
    </xf>
    <xf numFmtId="0" fontId="48" fillId="16" borderId="45" xfId="0" applyFont="1" applyFill="1" applyBorder="1" applyAlignment="1">
      <alignment horizontal="center" vertical="center"/>
    </xf>
    <xf numFmtId="0" fontId="48" fillId="16" borderId="81" xfId="0" applyFont="1" applyFill="1" applyBorder="1" applyAlignment="1">
      <alignment horizontal="center" vertical="center" textRotation="90"/>
    </xf>
    <xf numFmtId="0" fontId="48" fillId="16" borderId="82" xfId="0" applyFont="1" applyFill="1" applyBorder="1" applyAlignment="1">
      <alignment horizontal="center" vertical="center" textRotation="90"/>
    </xf>
    <xf numFmtId="0" fontId="103" fillId="25" borderId="27" xfId="0" applyFont="1" applyFill="1" applyBorder="1" applyAlignment="1">
      <alignment horizontal="center" wrapText="1"/>
    </xf>
    <xf numFmtId="0" fontId="74" fillId="25" borderId="31" xfId="0" applyFont="1" applyFill="1" applyBorder="1" applyAlignment="1">
      <alignment horizontal="center" vertical="center"/>
    </xf>
    <xf numFmtId="0" fontId="74" fillId="25" borderId="29" xfId="0" applyFont="1" applyFill="1" applyBorder="1" applyAlignment="1">
      <alignment horizontal="center" vertical="center"/>
    </xf>
    <xf numFmtId="0" fontId="74" fillId="25" borderId="32" xfId="0" applyFont="1" applyFill="1" applyBorder="1" applyAlignment="1">
      <alignment horizontal="center" vertical="center"/>
    </xf>
    <xf numFmtId="0" fontId="102" fillId="25" borderId="27" xfId="0" applyFont="1" applyFill="1" applyBorder="1" applyAlignment="1">
      <alignment horizontal="left" wrapText="1"/>
    </xf>
    <xf numFmtId="0" fontId="74" fillId="27" borderId="31" xfId="0" applyFont="1" applyFill="1" applyBorder="1" applyAlignment="1">
      <alignment horizontal="center" vertical="center"/>
    </xf>
    <xf numFmtId="0" fontId="74" fillId="27" borderId="29" xfId="0" applyFont="1" applyFill="1" applyBorder="1" applyAlignment="1">
      <alignment horizontal="center" vertical="center"/>
    </xf>
    <xf numFmtId="0" fontId="74" fillId="27" borderId="32" xfId="0" applyFont="1" applyFill="1" applyBorder="1" applyAlignment="1">
      <alignment horizontal="center" vertical="center"/>
    </xf>
    <xf numFmtId="0" fontId="102" fillId="27" borderId="27" xfId="0" applyFont="1" applyFill="1" applyBorder="1" applyAlignment="1">
      <alignment horizontal="left" wrapText="1"/>
    </xf>
    <xf numFmtId="0" fontId="103" fillId="27" borderId="27" xfId="0" applyFont="1" applyFill="1" applyBorder="1" applyAlignment="1">
      <alignment horizontal="center" wrapText="1"/>
    </xf>
    <xf numFmtId="0" fontId="75" fillId="28" borderId="153" xfId="0" applyFont="1" applyFill="1" applyBorder="1" applyAlignment="1">
      <alignment horizontal="center" vertical="center"/>
    </xf>
    <xf numFmtId="0" fontId="75" fillId="28" borderId="0" xfId="0" applyFont="1" applyFill="1" applyAlignment="1">
      <alignment horizontal="center" vertical="center"/>
    </xf>
    <xf numFmtId="0" fontId="75" fillId="28" borderId="0" xfId="0" applyFont="1" applyFill="1" applyBorder="1" applyAlignment="1">
      <alignment horizontal="center" vertical="center"/>
    </xf>
    <xf numFmtId="0" fontId="38" fillId="29" borderId="199" xfId="0" applyFont="1" applyFill="1" applyBorder="1" applyAlignment="1">
      <alignment horizontal="center" vertical="center"/>
    </xf>
    <xf numFmtId="0" fontId="38" fillId="29" borderId="200" xfId="0" applyFont="1" applyFill="1" applyBorder="1" applyAlignment="1">
      <alignment horizontal="center" vertical="center"/>
    </xf>
    <xf numFmtId="0" fontId="38" fillId="15" borderId="201" xfId="0" applyFont="1" applyFill="1" applyBorder="1" applyAlignment="1">
      <alignment horizontal="center" vertical="center"/>
    </xf>
    <xf numFmtId="0" fontId="38" fillId="15" borderId="202" xfId="0" applyFont="1" applyFill="1" applyBorder="1" applyAlignment="1">
      <alignment horizontal="center" vertical="center"/>
    </xf>
    <xf numFmtId="0" fontId="38" fillId="15" borderId="203" xfId="0" applyFont="1" applyFill="1" applyBorder="1" applyAlignment="1">
      <alignment horizontal="center" vertical="center"/>
    </xf>
    <xf numFmtId="0" fontId="38" fillId="28" borderId="162" xfId="0" applyFont="1" applyFill="1" applyBorder="1" applyAlignment="1">
      <alignment horizontal="center" vertical="center"/>
    </xf>
    <xf numFmtId="0" fontId="38" fillId="22" borderId="69" xfId="0" applyFont="1" applyFill="1" applyBorder="1" applyAlignment="1">
      <alignment horizontal="center" vertical="center"/>
    </xf>
    <xf numFmtId="0" fontId="38" fillId="22" borderId="70" xfId="0" applyFont="1" applyFill="1" applyBorder="1" applyAlignment="1">
      <alignment horizontal="center" vertical="center"/>
    </xf>
    <xf numFmtId="0" fontId="38" fillId="22" borderId="71" xfId="0" applyFont="1" applyFill="1" applyBorder="1" applyAlignment="1">
      <alignment horizontal="center" vertical="center"/>
    </xf>
    <xf numFmtId="0" fontId="96" fillId="14" borderId="0" xfId="2" applyFont="1" applyFill="1" applyBorder="1" applyAlignment="1">
      <alignment horizontal="center"/>
    </xf>
    <xf numFmtId="0" fontId="73" fillId="19" borderId="0" xfId="3" applyFont="1" applyFill="1" applyBorder="1">
      <alignment horizontal="center" vertical="center"/>
    </xf>
    <xf numFmtId="0" fontId="73" fillId="19" borderId="46" xfId="3" applyFont="1" applyFill="1" applyBorder="1">
      <alignment horizontal="center" vertical="center"/>
    </xf>
    <xf numFmtId="0" fontId="63" fillId="23" borderId="86" xfId="0" applyFont="1" applyFill="1" applyBorder="1" applyAlignment="1">
      <alignment horizontal="center"/>
    </xf>
    <xf numFmtId="0" fontId="63" fillId="23" borderId="88" xfId="0" applyFont="1" applyFill="1" applyBorder="1" applyAlignment="1">
      <alignment horizontal="center"/>
    </xf>
    <xf numFmtId="0" fontId="27" fillId="13" borderId="148" xfId="0" applyFont="1" applyFill="1" applyBorder="1" applyAlignment="1">
      <alignment horizontal="center" vertical="top" shrinkToFit="1"/>
    </xf>
    <xf numFmtId="0" fontId="27" fillId="13" borderId="149" xfId="0" applyFont="1" applyFill="1" applyBorder="1" applyAlignment="1">
      <alignment horizontal="center" vertical="top" shrinkToFit="1"/>
    </xf>
    <xf numFmtId="0" fontId="61" fillId="23" borderId="86" xfId="0" applyFont="1" applyFill="1" applyBorder="1" applyAlignment="1">
      <alignment horizontal="center"/>
    </xf>
    <xf numFmtId="0" fontId="61" fillId="23" borderId="87" xfId="0" applyFont="1" applyFill="1" applyBorder="1" applyAlignment="1">
      <alignment horizontal="center"/>
    </xf>
    <xf numFmtId="0" fontId="61" fillId="23" borderId="88" xfId="0" applyFont="1" applyFill="1" applyBorder="1" applyAlignment="1">
      <alignment horizontal="center"/>
    </xf>
    <xf numFmtId="0" fontId="27" fillId="23" borderId="100" xfId="0" applyFont="1" applyFill="1" applyBorder="1" applyAlignment="1">
      <alignment horizontal="center" vertical="top" shrinkToFit="1"/>
    </xf>
    <xf numFmtId="0" fontId="27" fillId="23" borderId="101" xfId="0" applyFont="1" applyFill="1" applyBorder="1" applyAlignment="1">
      <alignment horizontal="center" vertical="top" shrinkToFit="1"/>
    </xf>
    <xf numFmtId="0" fontId="52" fillId="2" borderId="103" xfId="0" applyFont="1" applyFill="1" applyBorder="1" applyAlignment="1" applyProtection="1">
      <alignment horizontal="left" shrinkToFit="1"/>
      <protection locked="0"/>
    </xf>
    <xf numFmtId="0" fontId="52" fillId="2" borderId="101" xfId="0" applyFont="1" applyFill="1" applyBorder="1" applyAlignment="1" applyProtection="1">
      <alignment horizontal="left" shrinkToFit="1"/>
      <protection locked="0"/>
    </xf>
    <xf numFmtId="0" fontId="52" fillId="2" borderId="91" xfId="0" applyFont="1" applyFill="1" applyBorder="1" applyAlignment="1" applyProtection="1">
      <alignment horizontal="left" shrinkToFit="1"/>
      <protection locked="0"/>
    </xf>
    <xf numFmtId="0" fontId="52" fillId="2" borderId="93" xfId="0" applyFont="1" applyFill="1" applyBorder="1" applyAlignment="1" applyProtection="1">
      <alignment horizontal="left" shrinkToFit="1"/>
      <protection locked="0"/>
    </xf>
    <xf numFmtId="0" fontId="35" fillId="23" borderId="94" xfId="0" applyFont="1" applyFill="1" applyBorder="1" applyAlignment="1">
      <alignment horizontal="center" shrinkToFit="1"/>
    </xf>
    <xf numFmtId="0" fontId="35" fillId="23" borderId="95" xfId="0" applyFont="1" applyFill="1" applyBorder="1" applyAlignment="1">
      <alignment horizontal="center" shrinkToFit="1"/>
    </xf>
    <xf numFmtId="0" fontId="52" fillId="2" borderId="97" xfId="0" applyFont="1" applyFill="1" applyBorder="1" applyAlignment="1" applyProtection="1">
      <alignment horizontal="left" shrinkToFit="1"/>
      <protection locked="0"/>
    </xf>
    <xf numFmtId="0" fontId="52" fillId="2" borderId="98" xfId="0" applyFont="1" applyFill="1" applyBorder="1" applyAlignment="1" applyProtection="1">
      <alignment horizontal="left" shrinkToFit="1"/>
      <protection locked="0"/>
    </xf>
    <xf numFmtId="0" fontId="31" fillId="23" borderId="94" xfId="0" applyFont="1" applyFill="1" applyBorder="1" applyAlignment="1">
      <alignment horizontal="center" vertical="top" shrinkToFit="1"/>
    </xf>
    <xf numFmtId="0" fontId="31" fillId="23" borderId="95" xfId="0" applyFont="1" applyFill="1" applyBorder="1" applyAlignment="1">
      <alignment horizontal="center" vertical="top" shrinkToFit="1"/>
    </xf>
    <xf numFmtId="0" fontId="31" fillId="13" borderId="146" xfId="0" applyFont="1" applyFill="1" applyBorder="1" applyAlignment="1">
      <alignment horizontal="center" vertical="top" shrinkToFit="1"/>
    </xf>
    <xf numFmtId="0" fontId="31" fillId="13" borderId="147" xfId="0" applyFont="1" applyFill="1" applyBorder="1" applyAlignment="1">
      <alignment horizontal="center" vertical="top" shrinkToFit="1"/>
    </xf>
    <xf numFmtId="0" fontId="35" fillId="13" borderId="146" xfId="0" applyFont="1" applyFill="1" applyBorder="1" applyAlignment="1">
      <alignment horizontal="center" shrinkToFit="1"/>
    </xf>
    <xf numFmtId="0" fontId="35" fillId="13" borderId="147" xfId="0" applyFont="1" applyFill="1" applyBorder="1" applyAlignment="1">
      <alignment horizontal="center" shrinkToFit="1"/>
    </xf>
    <xf numFmtId="0" fontId="5" fillId="12" borderId="9" xfId="0" applyFont="1" applyFill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/>
    <cellStyle name="Hipervínculo" xfId="6" builtinId="8"/>
    <cellStyle name="Neutral" xfId="1" builtinId="28"/>
    <cellStyle name="Normal" xfId="0" builtinId="0"/>
    <cellStyle name="Titol 3" xfId="5"/>
    <cellStyle name="Títol1" xfId="3"/>
    <cellStyle name="Títol2" xfId="4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180</xdr:row>
      <xdr:rowOff>130175</xdr:rowOff>
    </xdr:from>
    <xdr:to>
      <xdr:col>15</xdr:col>
      <xdr:colOff>25400</xdr:colOff>
      <xdr:row>230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165</xdr:row>
      <xdr:rowOff>12700</xdr:rowOff>
    </xdr:from>
    <xdr:to>
      <xdr:col>22</xdr:col>
      <xdr:colOff>203200</xdr:colOff>
      <xdr:row>179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24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235</xdr:row>
      <xdr:rowOff>38100</xdr:rowOff>
    </xdr:from>
    <xdr:to>
      <xdr:col>13</xdr:col>
      <xdr:colOff>1354174</xdr:colOff>
      <xdr:row>240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199</xdr:row>
      <xdr:rowOff>63500</xdr:rowOff>
    </xdr:from>
    <xdr:to>
      <xdr:col>11</xdr:col>
      <xdr:colOff>132759</xdr:colOff>
      <xdr:row>203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id="1" name="Lista1" displayName="Lista1_1" ref="B12:B24" totalsRowShown="0">
  <autoFilter ref="B12:B24"/>
  <tableColumns count="1">
    <tableColumn id="1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</row>
    <row r="6" spans="2:20" ht="13.8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4" thickTop="1" x14ac:dyDescent="0.55000000000000004">
      <c r="B7" s="6"/>
      <c r="C7" s="33"/>
      <c r="D7" s="395" t="s">
        <v>133</v>
      </c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7"/>
      <c r="S7" s="33"/>
      <c r="T7" s="275"/>
    </row>
    <row r="8" spans="2:20" ht="18.75" customHeight="1" thickBot="1" x14ac:dyDescent="0.45">
      <c r="B8" s="6"/>
      <c r="C8" s="33"/>
      <c r="D8" s="398" t="s">
        <v>134</v>
      </c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400"/>
      <c r="S8" s="33"/>
      <c r="T8" s="276"/>
    </row>
    <row r="9" spans="2:20" ht="15.9" customHeight="1" thickTop="1" x14ac:dyDescent="0.25">
      <c r="B9" s="6"/>
      <c r="C9" s="274"/>
      <c r="D9" s="277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/>
      <c r="S9" s="280"/>
    </row>
    <row r="10" spans="2:20" ht="15.9" customHeight="1" x14ac:dyDescent="0.25">
      <c r="B10" s="6"/>
      <c r="C10" s="274"/>
      <c r="D10" s="277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9"/>
      <c r="S10" s="280"/>
    </row>
    <row r="11" spans="2:20" ht="15.9" customHeight="1" x14ac:dyDescent="0.25">
      <c r="B11" s="6"/>
      <c r="C11" s="274"/>
      <c r="D11" s="277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9"/>
      <c r="S11" s="280"/>
    </row>
    <row r="12" spans="2:20" ht="15" customHeight="1" x14ac:dyDescent="0.25">
      <c r="B12" s="6"/>
      <c r="C12" s="274"/>
      <c r="D12" s="281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3"/>
      <c r="S12" s="280"/>
    </row>
    <row r="13" spans="2:20" ht="15" customHeight="1" x14ac:dyDescent="0.25">
      <c r="B13" s="6"/>
      <c r="C13" s="284"/>
      <c r="D13" s="401" t="s">
        <v>135</v>
      </c>
      <c r="E13" s="402"/>
      <c r="F13" s="402"/>
      <c r="G13" s="402"/>
      <c r="H13" s="402"/>
      <c r="I13" s="402"/>
      <c r="J13" s="402"/>
      <c r="K13" s="402"/>
      <c r="L13" s="402"/>
      <c r="M13" s="402"/>
      <c r="N13" s="402"/>
      <c r="O13" s="402"/>
      <c r="P13" s="402"/>
      <c r="Q13" s="402"/>
      <c r="R13" s="403"/>
      <c r="S13" s="285"/>
    </row>
    <row r="14" spans="2:20" ht="15" customHeight="1" x14ac:dyDescent="0.25">
      <c r="B14" s="6"/>
      <c r="C14" s="284"/>
      <c r="D14" s="404" t="s">
        <v>136</v>
      </c>
      <c r="E14" s="405"/>
      <c r="F14" s="405"/>
      <c r="G14" s="405"/>
      <c r="H14" s="405"/>
      <c r="I14" s="405"/>
      <c r="J14" s="405"/>
      <c r="K14" s="405"/>
      <c r="L14" s="405"/>
      <c r="M14" s="405"/>
      <c r="N14" s="405"/>
      <c r="O14" s="405"/>
      <c r="P14" s="405"/>
      <c r="Q14" s="405"/>
      <c r="R14" s="406"/>
      <c r="S14" s="285"/>
    </row>
    <row r="15" spans="2:20" ht="15" customHeight="1" x14ac:dyDescent="0.25">
      <c r="B15" s="6"/>
      <c r="C15" s="284"/>
      <c r="D15" s="286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8"/>
      <c r="S15" s="285"/>
    </row>
    <row r="16" spans="2:20" ht="15" customHeight="1" x14ac:dyDescent="0.35">
      <c r="B16" s="6"/>
      <c r="C16" s="284"/>
      <c r="D16" s="289"/>
      <c r="E16" s="290"/>
      <c r="F16" s="290"/>
      <c r="G16" s="290"/>
      <c r="H16" s="290"/>
      <c r="I16" s="290"/>
      <c r="J16" s="290"/>
      <c r="K16" s="290"/>
      <c r="L16" s="290"/>
      <c r="M16" s="290"/>
      <c r="N16" s="291"/>
      <c r="O16" s="291"/>
      <c r="P16" s="291"/>
      <c r="Q16" s="291"/>
      <c r="R16" s="292"/>
      <c r="S16" s="285"/>
    </row>
    <row r="17" spans="2:19" ht="15" customHeight="1" x14ac:dyDescent="0.25">
      <c r="B17" s="6"/>
      <c r="C17" s="274"/>
      <c r="D17" s="293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5"/>
      <c r="S17" s="280"/>
    </row>
    <row r="18" spans="2:19" ht="15" customHeight="1" x14ac:dyDescent="0.25">
      <c r="B18" s="6"/>
      <c r="C18" s="274"/>
      <c r="D18" s="293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5"/>
      <c r="S18" s="280"/>
    </row>
    <row r="19" spans="2:19" ht="15" customHeight="1" thickBot="1" x14ac:dyDescent="0.3">
      <c r="B19" s="6"/>
      <c r="C19" s="274"/>
      <c r="D19" s="296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5"/>
      <c r="S19" s="274"/>
    </row>
    <row r="20" spans="2:19" ht="14.1" customHeight="1" x14ac:dyDescent="0.25">
      <c r="B20" s="6"/>
      <c r="C20" s="274"/>
      <c r="D20" s="297"/>
      <c r="E20" s="298"/>
      <c r="F20" s="298"/>
      <c r="G20" s="298"/>
      <c r="H20" s="299"/>
      <c r="I20" s="300"/>
      <c r="J20" s="300"/>
      <c r="K20" s="300"/>
      <c r="L20" s="300"/>
      <c r="M20" s="300"/>
      <c r="N20" s="294"/>
      <c r="O20" s="407" t="s">
        <v>132</v>
      </c>
      <c r="P20" s="408"/>
      <c r="Q20" s="408"/>
      <c r="R20" s="409"/>
      <c r="S20" s="274"/>
    </row>
    <row r="21" spans="2:19" ht="14.1" customHeight="1" thickBot="1" x14ac:dyDescent="0.3">
      <c r="B21" s="6"/>
      <c r="C21" s="274"/>
      <c r="H21" s="301"/>
      <c r="I21" s="294"/>
      <c r="J21" s="294"/>
      <c r="K21" s="294"/>
      <c r="L21" s="294"/>
      <c r="M21" s="294"/>
      <c r="N21" s="302"/>
      <c r="O21" s="410"/>
      <c r="P21" s="411"/>
      <c r="Q21" s="411"/>
      <c r="R21" s="412"/>
      <c r="S21" s="274"/>
    </row>
    <row r="22" spans="2:19" x14ac:dyDescent="0.25">
      <c r="B22" s="6"/>
      <c r="C22" s="274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74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0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/>
    <hyperlink ref="O20:R21" location="config!A1" tooltip="Ir a la PRIMERA hoja" display="comenzar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8000"/>
    <pageSetUpPr autoPageBreaks="0" fitToPage="1"/>
  </sheetPr>
  <dimension ref="A1:BM405"/>
  <sheetViews>
    <sheetView showZeros="0" showOutlineSymbols="0" topLeftCell="C1" zoomScale="75" zoomScaleNormal="75" workbookViewId="0">
      <pane xSplit="16" ySplit="2" topLeftCell="S10" activePane="bottomRight" state="frozen"/>
      <selection activeCell="C1" sqref="C1"/>
      <selection pane="topRight" activeCell="S1" sqref="S1"/>
      <selection pane="bottomLeft" activeCell="C3" sqref="C3"/>
      <selection pane="bottomRight" activeCell="J15" sqref="J15:K15"/>
    </sheetView>
  </sheetViews>
  <sheetFormatPr baseColWidth="10" defaultRowHeight="13.2" x14ac:dyDescent="0.25"/>
  <cols>
    <col min="1" max="1" width="11.44140625" hidden="1" customWidth="1"/>
    <col min="2" max="2" width="2.88671875" hidden="1" customWidth="1"/>
    <col min="3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customWidth="1"/>
  </cols>
  <sheetData>
    <row r="1" spans="2:65" ht="5.0999999999999996" customHeight="1" thickBot="1" x14ac:dyDescent="0.3">
      <c r="B1" s="237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41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42"/>
    </row>
    <row r="2" spans="2:65" ht="35.1" customHeight="1" thickTop="1" thickBot="1" x14ac:dyDescent="0.3">
      <c r="B2" s="237"/>
      <c r="C2" s="237"/>
      <c r="D2" s="50"/>
      <c r="E2" s="51"/>
      <c r="F2" s="51"/>
      <c r="G2" s="51"/>
      <c r="H2" s="43"/>
      <c r="I2" s="43"/>
      <c r="J2" s="434" t="s">
        <v>4</v>
      </c>
      <c r="K2" s="434"/>
      <c r="L2" s="434"/>
      <c r="M2" s="434"/>
      <c r="N2" s="434"/>
      <c r="O2" s="434"/>
      <c r="P2" s="67"/>
      <c r="Q2" s="43"/>
      <c r="R2" s="44"/>
      <c r="S2" s="243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34"/>
      <c r="BL2" s="34"/>
      <c r="BM2" s="38"/>
    </row>
    <row r="3" spans="2:65" ht="8.1" customHeight="1" thickTop="1" x14ac:dyDescent="0.3">
      <c r="B3" s="237"/>
      <c r="C3" s="238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44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34"/>
      <c r="BL3" s="34"/>
      <c r="BM3" s="38"/>
    </row>
    <row r="4" spans="2:65" ht="6.75" customHeight="1" x14ac:dyDescent="0.3">
      <c r="B4" s="237"/>
      <c r="C4" s="237"/>
      <c r="D4" s="46"/>
      <c r="E4" s="49"/>
      <c r="F4" s="75"/>
      <c r="G4" s="76"/>
      <c r="H4" s="76"/>
      <c r="I4" s="76"/>
      <c r="J4" s="76"/>
      <c r="K4" s="76"/>
      <c r="L4" s="76"/>
      <c r="M4" s="76"/>
      <c r="N4" s="76"/>
      <c r="O4" s="76"/>
      <c r="P4" s="77"/>
      <c r="Q4" s="47"/>
      <c r="R4" s="55"/>
      <c r="S4" s="237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34"/>
      <c r="BL4" s="34"/>
      <c r="BM4" s="38"/>
    </row>
    <row r="5" spans="2:65" ht="35.1" customHeight="1" x14ac:dyDescent="0.7">
      <c r="B5" s="237"/>
      <c r="C5" s="237"/>
      <c r="D5" s="46"/>
      <c r="E5" s="49"/>
      <c r="F5" s="71"/>
      <c r="G5" s="87"/>
      <c r="H5" s="87"/>
      <c r="I5" s="88"/>
      <c r="J5" s="89"/>
      <c r="K5" s="437" t="s">
        <v>5</v>
      </c>
      <c r="L5" s="437"/>
      <c r="M5" s="437"/>
      <c r="N5" s="437"/>
      <c r="O5" s="90"/>
      <c r="P5" s="78"/>
      <c r="Q5" s="47"/>
      <c r="R5" s="55"/>
      <c r="S5" s="237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34"/>
      <c r="BL5" s="34"/>
      <c r="BM5" s="38"/>
    </row>
    <row r="6" spans="2:65" ht="15" customHeight="1" x14ac:dyDescent="0.3">
      <c r="B6" s="237"/>
      <c r="C6" s="237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8"/>
      <c r="Q6" s="47"/>
      <c r="R6" s="55"/>
      <c r="S6" s="237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34"/>
      <c r="BL6" s="34"/>
      <c r="BM6" s="38"/>
    </row>
    <row r="7" spans="2:65" ht="21" customHeight="1" x14ac:dyDescent="0.3">
      <c r="B7" s="237"/>
      <c r="C7" s="237"/>
      <c r="D7" s="46"/>
      <c r="E7" s="49"/>
      <c r="F7" s="71"/>
      <c r="G7" s="70"/>
      <c r="H7" s="70"/>
      <c r="I7" s="442" t="s">
        <v>32</v>
      </c>
      <c r="J7" s="443"/>
      <c r="K7" s="444"/>
      <c r="L7" s="86"/>
      <c r="M7" s="442" t="s">
        <v>31</v>
      </c>
      <c r="N7" s="443"/>
      <c r="O7" s="444"/>
      <c r="P7" s="78"/>
      <c r="Q7" s="47"/>
      <c r="R7" s="55"/>
      <c r="S7" s="237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34"/>
      <c r="BL7" s="34"/>
      <c r="BM7" s="38"/>
    </row>
    <row r="8" spans="2:65" ht="5.0999999999999996" customHeight="1" x14ac:dyDescent="0.3">
      <c r="B8" s="237"/>
      <c r="C8" s="237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8"/>
      <c r="Q8" s="47"/>
      <c r="R8" s="55"/>
      <c r="S8" s="237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34"/>
      <c r="BL8" s="34"/>
      <c r="BM8" s="38"/>
    </row>
    <row r="9" spans="2:65" ht="39.9" customHeight="1" thickBot="1" x14ac:dyDescent="0.35">
      <c r="B9" s="237"/>
      <c r="C9" s="237"/>
      <c r="D9" s="46"/>
      <c r="E9" s="49"/>
      <c r="F9" s="71"/>
      <c r="G9" s="445" t="s">
        <v>33</v>
      </c>
      <c r="H9" s="70"/>
      <c r="I9" s="197" t="s">
        <v>1</v>
      </c>
      <c r="J9" s="438" t="s">
        <v>6</v>
      </c>
      <c r="K9" s="439"/>
      <c r="L9" s="70"/>
      <c r="M9" s="85" t="s">
        <v>29</v>
      </c>
      <c r="N9" s="440" t="s">
        <v>7</v>
      </c>
      <c r="O9" s="441"/>
      <c r="P9" s="78"/>
      <c r="Q9" s="47"/>
      <c r="R9" s="55"/>
      <c r="S9" s="237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34"/>
      <c r="BL9" s="34"/>
      <c r="BM9" s="38"/>
    </row>
    <row r="10" spans="2:65" ht="39.9" customHeight="1" x14ac:dyDescent="0.3">
      <c r="B10" s="237"/>
      <c r="C10" s="237"/>
      <c r="D10" s="46"/>
      <c r="E10" s="49"/>
      <c r="F10" s="71"/>
      <c r="G10" s="446"/>
      <c r="H10" s="70"/>
      <c r="I10" s="72"/>
      <c r="J10" s="72"/>
      <c r="K10" s="72"/>
      <c r="L10" s="70"/>
      <c r="M10" s="72"/>
      <c r="N10" s="72"/>
      <c r="O10" s="72"/>
      <c r="P10" s="78"/>
      <c r="Q10" s="47"/>
      <c r="R10" s="55"/>
      <c r="S10" s="237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34"/>
      <c r="BL10" s="34"/>
      <c r="BM10" s="38"/>
    </row>
    <row r="11" spans="2:65" ht="39.9" customHeight="1" x14ac:dyDescent="0.45">
      <c r="B11" s="237"/>
      <c r="C11" s="237"/>
      <c r="D11" s="46"/>
      <c r="E11" s="49"/>
      <c r="F11" s="71"/>
      <c r="G11" s="446"/>
      <c r="H11" s="70"/>
      <c r="I11" s="80">
        <v>1</v>
      </c>
      <c r="J11" s="435" t="s">
        <v>159</v>
      </c>
      <c r="K11" s="436"/>
      <c r="L11" s="70"/>
      <c r="M11" s="73">
        <v>1</v>
      </c>
      <c r="N11" s="435" t="s">
        <v>154</v>
      </c>
      <c r="O11" s="436"/>
      <c r="P11" s="78"/>
      <c r="Q11" s="47"/>
      <c r="R11" s="55"/>
      <c r="S11" s="237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34"/>
      <c r="BL11" s="34"/>
      <c r="BM11" s="38"/>
    </row>
    <row r="12" spans="2:65" ht="39.9" customHeight="1" x14ac:dyDescent="0.45">
      <c r="B12" s="237"/>
      <c r="C12" s="237"/>
      <c r="D12" s="46"/>
      <c r="E12" s="49"/>
      <c r="F12" s="71"/>
      <c r="G12" s="446"/>
      <c r="H12" s="70"/>
      <c r="I12" s="81">
        <v>2</v>
      </c>
      <c r="J12" s="435" t="s">
        <v>152</v>
      </c>
      <c r="K12" s="436"/>
      <c r="L12" s="70"/>
      <c r="M12" s="74">
        <v>2</v>
      </c>
      <c r="N12" s="435" t="s">
        <v>155</v>
      </c>
      <c r="O12" s="436"/>
      <c r="P12" s="78"/>
      <c r="Q12" s="47"/>
      <c r="R12" s="55"/>
      <c r="S12" s="237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34"/>
      <c r="BL12" s="34"/>
      <c r="BM12" s="38"/>
    </row>
    <row r="13" spans="2:65" ht="55.5" customHeight="1" x14ac:dyDescent="0.45">
      <c r="B13" s="237"/>
      <c r="C13" s="237"/>
      <c r="D13" s="46"/>
      <c r="E13" s="49"/>
      <c r="F13" s="71"/>
      <c r="G13" s="446"/>
      <c r="H13" s="70"/>
      <c r="I13" s="81">
        <v>3</v>
      </c>
      <c r="J13" s="435" t="s">
        <v>165</v>
      </c>
      <c r="K13" s="436"/>
      <c r="L13" s="70"/>
      <c r="M13" s="74">
        <v>3</v>
      </c>
      <c r="N13" s="435" t="s">
        <v>157</v>
      </c>
      <c r="O13" s="436"/>
      <c r="P13" s="78"/>
      <c r="Q13" s="47"/>
      <c r="R13" s="55"/>
      <c r="S13" s="237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34"/>
      <c r="BL13" s="34"/>
      <c r="BM13" s="38"/>
    </row>
    <row r="14" spans="2:65" ht="39.9" customHeight="1" x14ac:dyDescent="0.45">
      <c r="B14" s="237"/>
      <c r="C14" s="237"/>
      <c r="D14" s="46"/>
      <c r="E14" s="49"/>
      <c r="F14" s="71"/>
      <c r="G14" s="446"/>
      <c r="H14" s="70"/>
      <c r="I14" s="81">
        <v>4</v>
      </c>
      <c r="J14" s="435" t="s">
        <v>153</v>
      </c>
      <c r="K14" s="436"/>
      <c r="L14" s="70"/>
      <c r="M14" s="74">
        <v>4</v>
      </c>
      <c r="N14" s="435" t="s">
        <v>158</v>
      </c>
      <c r="O14" s="436"/>
      <c r="P14" s="78"/>
      <c r="Q14" s="47"/>
      <c r="R14" s="55"/>
      <c r="S14" s="237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34"/>
      <c r="BL14" s="34"/>
      <c r="BM14" s="38"/>
    </row>
    <row r="15" spans="2:65" ht="39.9" customHeight="1" x14ac:dyDescent="0.45">
      <c r="B15" s="237"/>
      <c r="C15" s="237"/>
      <c r="D15" s="46"/>
      <c r="E15" s="49"/>
      <c r="F15" s="71"/>
      <c r="G15" s="446"/>
      <c r="H15" s="70"/>
      <c r="I15" s="81">
        <v>5</v>
      </c>
      <c r="J15" s="435" t="s">
        <v>151</v>
      </c>
      <c r="K15" s="436"/>
      <c r="L15" s="70"/>
      <c r="M15" s="74">
        <v>5</v>
      </c>
      <c r="N15" s="435" t="s">
        <v>160</v>
      </c>
      <c r="O15" s="436"/>
      <c r="P15" s="78"/>
      <c r="Q15" s="47"/>
      <c r="R15" s="55"/>
      <c r="S15" s="237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34"/>
      <c r="BL15" s="34"/>
      <c r="BM15" s="38"/>
    </row>
    <row r="16" spans="2:65" ht="9.75" customHeight="1" x14ac:dyDescent="0.3">
      <c r="B16" s="237"/>
      <c r="C16" s="237"/>
      <c r="D16" s="46"/>
      <c r="E16" s="49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8"/>
      <c r="Q16" s="47"/>
      <c r="R16" s="55"/>
      <c r="S16" s="237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34"/>
      <c r="BL16" s="34"/>
      <c r="BM16" s="38"/>
    </row>
    <row r="17" spans="2:65" ht="35.1" customHeight="1" thickBot="1" x14ac:dyDescent="0.35">
      <c r="B17" s="237"/>
      <c r="C17" s="237"/>
      <c r="D17" s="46"/>
      <c r="E17" s="49"/>
      <c r="F17" s="71"/>
      <c r="G17" s="445" t="s">
        <v>34</v>
      </c>
      <c r="H17" s="71"/>
      <c r="I17" s="197" t="s">
        <v>0</v>
      </c>
      <c r="J17" s="438" t="s">
        <v>8</v>
      </c>
      <c r="K17" s="439"/>
      <c r="L17" s="70"/>
      <c r="M17" s="85" t="s">
        <v>30</v>
      </c>
      <c r="N17" s="440" t="s">
        <v>9</v>
      </c>
      <c r="O17" s="441"/>
      <c r="P17" s="78"/>
      <c r="Q17" s="47"/>
      <c r="R17" s="55"/>
      <c r="S17" s="237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34"/>
      <c r="BL17" s="34"/>
      <c r="BM17" s="38"/>
    </row>
    <row r="18" spans="2:65" ht="2.1" customHeight="1" x14ac:dyDescent="0.3">
      <c r="B18" s="237"/>
      <c r="C18" s="237"/>
      <c r="D18" s="46"/>
      <c r="E18" s="49"/>
      <c r="F18" s="71"/>
      <c r="G18" s="446"/>
      <c r="H18" s="70"/>
      <c r="I18" s="79"/>
      <c r="J18" s="79"/>
      <c r="K18" s="79"/>
      <c r="L18" s="70"/>
      <c r="M18" s="72"/>
      <c r="N18" s="72"/>
      <c r="O18" s="72"/>
      <c r="P18" s="78"/>
      <c r="Q18" s="47"/>
      <c r="R18" s="55"/>
      <c r="S18" s="237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34"/>
      <c r="BL18" s="34"/>
      <c r="BM18" s="38"/>
    </row>
    <row r="19" spans="2:65" ht="39.9" customHeight="1" x14ac:dyDescent="0.45">
      <c r="B19" s="237"/>
      <c r="C19" s="237"/>
      <c r="D19" s="46"/>
      <c r="E19" s="49"/>
      <c r="F19" s="71"/>
      <c r="G19" s="446"/>
      <c r="H19" s="70"/>
      <c r="I19" s="80">
        <v>1</v>
      </c>
      <c r="J19" s="435" t="s">
        <v>161</v>
      </c>
      <c r="K19" s="436"/>
      <c r="L19" s="70"/>
      <c r="M19" s="73">
        <v>1</v>
      </c>
      <c r="N19" s="435" t="s">
        <v>156</v>
      </c>
      <c r="O19" s="436"/>
      <c r="P19" s="78"/>
      <c r="Q19" s="47"/>
      <c r="R19" s="55"/>
      <c r="S19" s="237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34"/>
      <c r="BL19" s="34"/>
      <c r="BM19" s="38"/>
    </row>
    <row r="20" spans="2:65" ht="39.9" customHeight="1" x14ac:dyDescent="0.45">
      <c r="B20" s="237"/>
      <c r="C20" s="237"/>
      <c r="D20" s="46"/>
      <c r="E20" s="49"/>
      <c r="F20" s="71"/>
      <c r="G20" s="446"/>
      <c r="H20" s="70"/>
      <c r="I20" s="81">
        <v>2</v>
      </c>
      <c r="J20" s="435" t="s">
        <v>162</v>
      </c>
      <c r="K20" s="436"/>
      <c r="L20" s="70"/>
      <c r="M20" s="74">
        <v>2</v>
      </c>
      <c r="N20" s="435" t="s">
        <v>163</v>
      </c>
      <c r="O20" s="436"/>
      <c r="P20" s="78"/>
      <c r="Q20" s="47"/>
      <c r="R20" s="55"/>
      <c r="S20" s="237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34"/>
      <c r="BL20" s="34"/>
      <c r="BM20" s="38"/>
    </row>
    <row r="21" spans="2:65" ht="39.9" customHeight="1" x14ac:dyDescent="0.45">
      <c r="B21" s="237"/>
      <c r="C21" s="237"/>
      <c r="D21" s="46"/>
      <c r="E21" s="49"/>
      <c r="F21" s="71"/>
      <c r="G21" s="446"/>
      <c r="H21" s="70"/>
      <c r="I21" s="81">
        <v>3</v>
      </c>
      <c r="J21" s="435" t="s">
        <v>164</v>
      </c>
      <c r="K21" s="436"/>
      <c r="L21" s="70"/>
      <c r="M21" s="74">
        <v>3</v>
      </c>
      <c r="N21" s="435" t="s">
        <v>168</v>
      </c>
      <c r="O21" s="436"/>
      <c r="P21" s="78"/>
      <c r="Q21" s="47"/>
      <c r="R21" s="55"/>
      <c r="S21" s="237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34"/>
      <c r="BL21" s="34"/>
      <c r="BM21" s="38"/>
    </row>
    <row r="22" spans="2:65" ht="39.9" customHeight="1" x14ac:dyDescent="0.45">
      <c r="B22" s="237"/>
      <c r="C22" s="237"/>
      <c r="D22" s="46"/>
      <c r="E22" s="49"/>
      <c r="F22" s="71"/>
      <c r="G22" s="446"/>
      <c r="H22" s="70"/>
      <c r="I22" s="81">
        <v>4</v>
      </c>
      <c r="J22" s="435" t="s">
        <v>166</v>
      </c>
      <c r="K22" s="436"/>
      <c r="L22" s="70"/>
      <c r="M22" s="74">
        <v>4</v>
      </c>
      <c r="N22" s="435" t="s">
        <v>169</v>
      </c>
      <c r="O22" s="436"/>
      <c r="P22" s="78"/>
      <c r="Q22" s="47"/>
      <c r="R22" s="55"/>
      <c r="S22" s="237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34"/>
      <c r="BL22" s="34"/>
      <c r="BM22" s="38"/>
    </row>
    <row r="23" spans="2:65" ht="58.5" customHeight="1" x14ac:dyDescent="0.45">
      <c r="B23" s="237"/>
      <c r="C23" s="237"/>
      <c r="D23" s="46"/>
      <c r="E23" s="49"/>
      <c r="F23" s="71"/>
      <c r="G23" s="446"/>
      <c r="H23" s="70"/>
      <c r="I23" s="81">
        <v>5</v>
      </c>
      <c r="J23" s="435" t="s">
        <v>167</v>
      </c>
      <c r="K23" s="436"/>
      <c r="L23" s="70"/>
      <c r="M23" s="74">
        <v>5</v>
      </c>
      <c r="N23" s="435" t="s">
        <v>170</v>
      </c>
      <c r="O23" s="436"/>
      <c r="P23" s="78"/>
      <c r="Q23" s="47"/>
      <c r="R23" s="55"/>
      <c r="S23" s="237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34"/>
      <c r="BL23" s="34"/>
      <c r="BM23" s="38"/>
    </row>
    <row r="24" spans="2:65" ht="35.1" customHeight="1" x14ac:dyDescent="0.3">
      <c r="B24" s="237"/>
      <c r="C24" s="237"/>
      <c r="D24" s="46"/>
      <c r="E24" s="49"/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4"/>
      <c r="Q24" s="47"/>
      <c r="R24" s="55"/>
      <c r="S24" s="237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34"/>
      <c r="BL24" s="34"/>
      <c r="BM24" s="38"/>
    </row>
    <row r="25" spans="2:65" ht="18.75" customHeight="1" x14ac:dyDescent="0.25">
      <c r="B25" s="237"/>
      <c r="C25" s="237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6"/>
      <c r="S25" s="237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34"/>
      <c r="BL25" s="34"/>
      <c r="BM25" s="38"/>
    </row>
    <row r="26" spans="2:65" x14ac:dyDescent="0.25"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39"/>
      <c r="BM26" s="242"/>
    </row>
    <row r="27" spans="2:65" x14ac:dyDescent="0.25"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42"/>
    </row>
    <row r="28" spans="2:65" x14ac:dyDescent="0.25"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42"/>
    </row>
    <row r="29" spans="2:65" x14ac:dyDescent="0.25"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42"/>
    </row>
    <row r="30" spans="2:65" x14ac:dyDescent="0.25"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42"/>
    </row>
    <row r="31" spans="2:65" x14ac:dyDescent="0.25"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42"/>
    </row>
    <row r="32" spans="2:65" x14ac:dyDescent="0.25"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42"/>
    </row>
    <row r="33" spans="2:65" x14ac:dyDescent="0.25"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42"/>
    </row>
    <row r="34" spans="2:65" x14ac:dyDescent="0.25"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239"/>
      <c r="BM34" s="242"/>
    </row>
    <row r="35" spans="2:65" x14ac:dyDescent="0.25"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39"/>
      <c r="BM35" s="242"/>
    </row>
    <row r="36" spans="2:65" x14ac:dyDescent="0.25"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39"/>
      <c r="BM36" s="242"/>
    </row>
    <row r="37" spans="2:65" x14ac:dyDescent="0.25"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39"/>
      <c r="BM37" s="242"/>
    </row>
    <row r="38" spans="2:65" x14ac:dyDescent="0.25"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39"/>
      <c r="BM38" s="242"/>
    </row>
    <row r="39" spans="2:65" x14ac:dyDescent="0.25"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39"/>
      <c r="BL39" s="239"/>
      <c r="BM39" s="242"/>
    </row>
    <row r="40" spans="2:65" x14ac:dyDescent="0.25"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39"/>
      <c r="BM40" s="242"/>
    </row>
    <row r="41" spans="2:65" x14ac:dyDescent="0.25"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39"/>
      <c r="BM41" s="242"/>
    </row>
    <row r="42" spans="2:65" x14ac:dyDescent="0.25"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39"/>
      <c r="BL42" s="239"/>
      <c r="BM42" s="242"/>
    </row>
    <row r="43" spans="2:65" x14ac:dyDescent="0.25"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39"/>
      <c r="BM43" s="242"/>
    </row>
    <row r="44" spans="2:65" x14ac:dyDescent="0.25"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42"/>
    </row>
    <row r="45" spans="2:65" x14ac:dyDescent="0.25"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39"/>
      <c r="BM45" s="242"/>
    </row>
    <row r="46" spans="2:65" x14ac:dyDescent="0.25"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39"/>
      <c r="BM46" s="242"/>
    </row>
    <row r="47" spans="2:65" x14ac:dyDescent="0.25"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39"/>
      <c r="BM47" s="242"/>
    </row>
    <row r="48" spans="2:65" x14ac:dyDescent="0.25"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39"/>
      <c r="BM48" s="242"/>
    </row>
    <row r="49" spans="2:65" x14ac:dyDescent="0.25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39"/>
      <c r="BM49" s="242"/>
    </row>
    <row r="50" spans="2:65" x14ac:dyDescent="0.25"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  <c r="BE50" s="239"/>
      <c r="BF50" s="239"/>
      <c r="BG50" s="239"/>
      <c r="BH50" s="239"/>
      <c r="BI50" s="239"/>
      <c r="BJ50" s="239"/>
      <c r="BK50" s="239"/>
      <c r="BL50" s="239"/>
      <c r="BM50" s="242"/>
    </row>
    <row r="51" spans="2:65" x14ac:dyDescent="0.25"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  <c r="BL51" s="239"/>
      <c r="BM51" s="242"/>
    </row>
    <row r="52" spans="2:65" x14ac:dyDescent="0.25"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  <c r="BE52" s="239"/>
      <c r="BF52" s="239"/>
      <c r="BG52" s="239"/>
      <c r="BH52" s="239"/>
      <c r="BI52" s="239"/>
      <c r="BJ52" s="239"/>
      <c r="BK52" s="239"/>
      <c r="BL52" s="239"/>
      <c r="BM52" s="242"/>
    </row>
    <row r="53" spans="2:65" x14ac:dyDescent="0.25"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39"/>
      <c r="AX53" s="239"/>
      <c r="AY53" s="239"/>
      <c r="AZ53" s="239"/>
      <c r="BA53" s="239"/>
      <c r="BB53" s="239"/>
      <c r="BC53" s="239"/>
      <c r="BD53" s="239"/>
      <c r="BE53" s="239"/>
      <c r="BF53" s="239"/>
      <c r="BG53" s="239"/>
      <c r="BH53" s="239"/>
      <c r="BI53" s="239"/>
      <c r="BJ53" s="239"/>
      <c r="BK53" s="239"/>
      <c r="BL53" s="239"/>
      <c r="BM53" s="242"/>
    </row>
    <row r="54" spans="2:65" x14ac:dyDescent="0.25"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39"/>
      <c r="AX54" s="239"/>
      <c r="AY54" s="239"/>
      <c r="AZ54" s="239"/>
      <c r="BA54" s="239"/>
      <c r="BB54" s="239"/>
      <c r="BC54" s="239"/>
      <c r="BD54" s="239"/>
      <c r="BE54" s="239"/>
      <c r="BF54" s="239"/>
      <c r="BG54" s="239"/>
      <c r="BH54" s="239"/>
      <c r="BI54" s="239"/>
      <c r="BJ54" s="239"/>
      <c r="BK54" s="239"/>
      <c r="BL54" s="239"/>
      <c r="BM54" s="242"/>
    </row>
    <row r="55" spans="2:65" x14ac:dyDescent="0.25"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39"/>
      <c r="BL55" s="239"/>
      <c r="BM55" s="242"/>
    </row>
    <row r="56" spans="2:65" x14ac:dyDescent="0.25"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39"/>
      <c r="AX56" s="239"/>
      <c r="AY56" s="239"/>
      <c r="AZ56" s="239"/>
      <c r="BA56" s="239"/>
      <c r="BB56" s="239"/>
      <c r="BC56" s="239"/>
      <c r="BD56" s="239"/>
      <c r="BE56" s="239"/>
      <c r="BF56" s="239"/>
      <c r="BG56" s="239"/>
      <c r="BH56" s="239"/>
      <c r="BI56" s="239"/>
      <c r="BJ56" s="239"/>
      <c r="BK56" s="239"/>
      <c r="BL56" s="239"/>
      <c r="BM56" s="242"/>
    </row>
    <row r="57" spans="2:65" x14ac:dyDescent="0.25"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39"/>
      <c r="AX57" s="239"/>
      <c r="AY57" s="239"/>
      <c r="AZ57" s="239"/>
      <c r="BA57" s="239"/>
      <c r="BB57" s="239"/>
      <c r="BC57" s="239"/>
      <c r="BD57" s="239"/>
      <c r="BE57" s="239"/>
      <c r="BF57" s="239"/>
      <c r="BG57" s="239"/>
      <c r="BH57" s="239"/>
      <c r="BI57" s="239"/>
      <c r="BJ57" s="239"/>
      <c r="BK57" s="239"/>
      <c r="BL57" s="239"/>
      <c r="BM57" s="242"/>
    </row>
    <row r="58" spans="2:65" x14ac:dyDescent="0.25"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  <c r="AW58" s="239"/>
      <c r="AX58" s="239"/>
      <c r="AY58" s="239"/>
      <c r="AZ58" s="239"/>
      <c r="BA58" s="239"/>
      <c r="BB58" s="239"/>
      <c r="BC58" s="239"/>
      <c r="BD58" s="239"/>
      <c r="BE58" s="239"/>
      <c r="BF58" s="239"/>
      <c r="BG58" s="239"/>
      <c r="BH58" s="239"/>
      <c r="BI58" s="239"/>
      <c r="BJ58" s="239"/>
      <c r="BK58" s="239"/>
      <c r="BL58" s="239"/>
      <c r="BM58" s="242"/>
    </row>
    <row r="59" spans="2:65" x14ac:dyDescent="0.25"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  <c r="AW59" s="239"/>
      <c r="AX59" s="239"/>
      <c r="AY59" s="239"/>
      <c r="AZ59" s="239"/>
      <c r="BA59" s="239"/>
      <c r="BB59" s="239"/>
      <c r="BC59" s="239"/>
      <c r="BD59" s="239"/>
      <c r="BE59" s="239"/>
      <c r="BF59" s="239"/>
      <c r="BG59" s="239"/>
      <c r="BH59" s="239"/>
      <c r="BI59" s="239"/>
      <c r="BJ59" s="239"/>
      <c r="BK59" s="239"/>
      <c r="BL59" s="239"/>
      <c r="BM59" s="242"/>
    </row>
    <row r="60" spans="2:65" x14ac:dyDescent="0.25"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  <c r="AW60" s="239"/>
      <c r="AX60" s="239"/>
      <c r="AY60" s="239"/>
      <c r="AZ60" s="239"/>
      <c r="BA60" s="239"/>
      <c r="BB60" s="239"/>
      <c r="BC60" s="239"/>
      <c r="BD60" s="239"/>
      <c r="BE60" s="239"/>
      <c r="BF60" s="239"/>
      <c r="BG60" s="239"/>
      <c r="BH60" s="239"/>
      <c r="BI60" s="239"/>
      <c r="BJ60" s="239"/>
      <c r="BK60" s="239"/>
      <c r="BL60" s="239"/>
      <c r="BM60" s="242"/>
    </row>
    <row r="61" spans="2:65" x14ac:dyDescent="0.25"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39"/>
      <c r="AX61" s="239"/>
      <c r="AY61" s="239"/>
      <c r="AZ61" s="239"/>
      <c r="BA61" s="239"/>
      <c r="BB61" s="239"/>
      <c r="BC61" s="239"/>
      <c r="BD61" s="239"/>
      <c r="BE61" s="239"/>
      <c r="BF61" s="239"/>
      <c r="BG61" s="239"/>
      <c r="BH61" s="239"/>
      <c r="BI61" s="239"/>
      <c r="BJ61" s="239"/>
      <c r="BK61" s="239"/>
      <c r="BL61" s="239"/>
      <c r="BM61" s="242"/>
    </row>
    <row r="62" spans="2:65" x14ac:dyDescent="0.25"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39"/>
      <c r="BG62" s="239"/>
      <c r="BH62" s="239"/>
      <c r="BI62" s="239"/>
      <c r="BJ62" s="239"/>
      <c r="BK62" s="239"/>
      <c r="BL62" s="239"/>
      <c r="BM62" s="242"/>
    </row>
    <row r="63" spans="2:65" x14ac:dyDescent="0.25"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W63" s="239"/>
      <c r="AX63" s="239"/>
      <c r="AY63" s="239"/>
      <c r="AZ63" s="239"/>
      <c r="BA63" s="239"/>
      <c r="BB63" s="239"/>
      <c r="BC63" s="239"/>
      <c r="BD63" s="239"/>
      <c r="BE63" s="239"/>
      <c r="BF63" s="239"/>
      <c r="BG63" s="239"/>
      <c r="BH63" s="239"/>
      <c r="BI63" s="239"/>
      <c r="BJ63" s="239"/>
      <c r="BK63" s="239"/>
      <c r="BL63" s="239"/>
      <c r="BM63" s="242"/>
    </row>
    <row r="64" spans="2:65" x14ac:dyDescent="0.25"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39"/>
      <c r="AX64" s="239"/>
      <c r="AY64" s="239"/>
      <c r="AZ64" s="239"/>
      <c r="BA64" s="239"/>
      <c r="BB64" s="239"/>
      <c r="BC64" s="239"/>
      <c r="BD64" s="239"/>
      <c r="BE64" s="239"/>
      <c r="BF64" s="239"/>
      <c r="BG64" s="239"/>
      <c r="BH64" s="239"/>
      <c r="BI64" s="239"/>
      <c r="BJ64" s="239"/>
      <c r="BK64" s="239"/>
      <c r="BL64" s="239"/>
      <c r="BM64" s="242"/>
    </row>
    <row r="65" spans="2:65" x14ac:dyDescent="0.25"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  <c r="AX65" s="239"/>
      <c r="AY65" s="239"/>
      <c r="AZ65" s="239"/>
      <c r="BA65" s="239"/>
      <c r="BB65" s="239"/>
      <c r="BC65" s="239"/>
      <c r="BD65" s="239"/>
      <c r="BE65" s="239"/>
      <c r="BF65" s="239"/>
      <c r="BG65" s="239"/>
      <c r="BH65" s="239"/>
      <c r="BI65" s="239"/>
      <c r="BJ65" s="239"/>
      <c r="BK65" s="239"/>
      <c r="BL65" s="239"/>
      <c r="BM65" s="242"/>
    </row>
    <row r="66" spans="2:65" x14ac:dyDescent="0.25"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  <c r="AW66" s="239"/>
      <c r="AX66" s="239"/>
      <c r="AY66" s="239"/>
      <c r="AZ66" s="239"/>
      <c r="BA66" s="239"/>
      <c r="BB66" s="239"/>
      <c r="BC66" s="239"/>
      <c r="BD66" s="239"/>
      <c r="BE66" s="239"/>
      <c r="BF66" s="239"/>
      <c r="BG66" s="239"/>
      <c r="BH66" s="239"/>
      <c r="BI66" s="239"/>
      <c r="BJ66" s="239"/>
      <c r="BK66" s="239"/>
      <c r="BL66" s="239"/>
      <c r="BM66" s="242"/>
    </row>
    <row r="67" spans="2:65" x14ac:dyDescent="0.25"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39"/>
      <c r="AX67" s="239"/>
      <c r="AY67" s="239"/>
      <c r="AZ67" s="239"/>
      <c r="BA67" s="239"/>
      <c r="BB67" s="239"/>
      <c r="BC67" s="239"/>
      <c r="BD67" s="239"/>
      <c r="BE67" s="239"/>
      <c r="BF67" s="239"/>
      <c r="BG67" s="239"/>
      <c r="BH67" s="239"/>
      <c r="BI67" s="239"/>
      <c r="BJ67" s="239"/>
      <c r="BK67" s="239"/>
      <c r="BL67" s="239"/>
      <c r="BM67" s="242"/>
    </row>
    <row r="68" spans="2:65" x14ac:dyDescent="0.25"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  <c r="AW68" s="239"/>
      <c r="AX68" s="239"/>
      <c r="AY68" s="239"/>
      <c r="AZ68" s="239"/>
      <c r="BA68" s="239"/>
      <c r="BB68" s="239"/>
      <c r="BC68" s="239"/>
      <c r="BD68" s="239"/>
      <c r="BE68" s="239"/>
      <c r="BF68" s="239"/>
      <c r="BG68" s="239"/>
      <c r="BH68" s="239"/>
      <c r="BI68" s="239"/>
      <c r="BJ68" s="239"/>
      <c r="BK68" s="239"/>
      <c r="BL68" s="239"/>
      <c r="BM68" s="242"/>
    </row>
    <row r="69" spans="2:65" x14ac:dyDescent="0.25"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  <c r="AW69" s="239"/>
      <c r="AX69" s="239"/>
      <c r="AY69" s="239"/>
      <c r="AZ69" s="239"/>
      <c r="BA69" s="239"/>
      <c r="BB69" s="239"/>
      <c r="BC69" s="239"/>
      <c r="BD69" s="239"/>
      <c r="BE69" s="239"/>
      <c r="BF69" s="239"/>
      <c r="BG69" s="239"/>
      <c r="BH69" s="239"/>
      <c r="BI69" s="239"/>
      <c r="BJ69" s="239"/>
      <c r="BK69" s="239"/>
      <c r="BL69" s="239"/>
      <c r="BM69" s="242"/>
    </row>
    <row r="70" spans="2:65" x14ac:dyDescent="0.25"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  <c r="AW70" s="239"/>
      <c r="AX70" s="239"/>
      <c r="AY70" s="239"/>
      <c r="AZ70" s="239"/>
      <c r="BA70" s="239"/>
      <c r="BB70" s="239"/>
      <c r="BC70" s="239"/>
      <c r="BD70" s="239"/>
      <c r="BE70" s="239"/>
      <c r="BF70" s="239"/>
      <c r="BG70" s="239"/>
      <c r="BH70" s="239"/>
      <c r="BI70" s="239"/>
      <c r="BJ70" s="239"/>
      <c r="BK70" s="239"/>
      <c r="BL70" s="239"/>
      <c r="BM70" s="242"/>
    </row>
    <row r="71" spans="2:65" x14ac:dyDescent="0.25"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  <c r="AW71" s="239"/>
      <c r="AX71" s="239"/>
      <c r="AY71" s="239"/>
      <c r="AZ71" s="239"/>
      <c r="BA71" s="239"/>
      <c r="BB71" s="239"/>
      <c r="BC71" s="239"/>
      <c r="BD71" s="239"/>
      <c r="BE71" s="239"/>
      <c r="BF71" s="239"/>
      <c r="BG71" s="239"/>
      <c r="BH71" s="239"/>
      <c r="BI71" s="239"/>
      <c r="BJ71" s="239"/>
      <c r="BK71" s="239"/>
      <c r="BL71" s="239"/>
      <c r="BM71" s="242"/>
    </row>
    <row r="72" spans="2:65" x14ac:dyDescent="0.25"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  <c r="AW72" s="239"/>
      <c r="AX72" s="239"/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39"/>
      <c r="BL72" s="239"/>
      <c r="BM72" s="242"/>
    </row>
    <row r="73" spans="2:65" x14ac:dyDescent="0.25"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  <c r="AW73" s="239"/>
      <c r="AX73" s="239"/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39"/>
      <c r="BL73" s="239"/>
      <c r="BM73" s="242"/>
    </row>
    <row r="74" spans="2:65" x14ac:dyDescent="0.25"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39"/>
      <c r="AX74" s="239"/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39"/>
      <c r="BL74" s="239"/>
      <c r="BM74" s="242"/>
    </row>
    <row r="75" spans="2:65" x14ac:dyDescent="0.25"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39"/>
      <c r="AX75" s="239"/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39"/>
      <c r="BL75" s="239"/>
      <c r="BM75" s="242"/>
    </row>
    <row r="76" spans="2:65" x14ac:dyDescent="0.25"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39"/>
      <c r="AX76" s="239"/>
      <c r="AY76" s="239"/>
      <c r="AZ76" s="239"/>
      <c r="BA76" s="239"/>
      <c r="BB76" s="239"/>
      <c r="BC76" s="239"/>
      <c r="BD76" s="239"/>
      <c r="BE76" s="239"/>
      <c r="BF76" s="239"/>
      <c r="BG76" s="239"/>
      <c r="BH76" s="239"/>
      <c r="BI76" s="239"/>
      <c r="BJ76" s="239"/>
      <c r="BK76" s="239"/>
      <c r="BL76" s="239"/>
      <c r="BM76" s="242"/>
    </row>
    <row r="77" spans="2:65" x14ac:dyDescent="0.25"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  <c r="AW77" s="239"/>
      <c r="AX77" s="239"/>
      <c r="AY77" s="239"/>
      <c r="AZ77" s="239"/>
      <c r="BA77" s="239"/>
      <c r="BB77" s="239"/>
      <c r="BC77" s="239"/>
      <c r="BD77" s="239"/>
      <c r="BE77" s="239"/>
      <c r="BF77" s="239"/>
      <c r="BG77" s="239"/>
      <c r="BH77" s="239"/>
      <c r="BI77" s="239"/>
      <c r="BJ77" s="239"/>
      <c r="BK77" s="239"/>
      <c r="BL77" s="239"/>
      <c r="BM77" s="242"/>
    </row>
    <row r="78" spans="2:65" x14ac:dyDescent="0.25"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39"/>
      <c r="AX78" s="239"/>
      <c r="AY78" s="239"/>
      <c r="AZ78" s="239"/>
      <c r="BA78" s="239"/>
      <c r="BB78" s="239"/>
      <c r="BC78" s="239"/>
      <c r="BD78" s="239"/>
      <c r="BE78" s="239"/>
      <c r="BF78" s="239"/>
      <c r="BG78" s="239"/>
      <c r="BH78" s="239"/>
      <c r="BI78" s="239"/>
      <c r="BJ78" s="239"/>
      <c r="BK78" s="239"/>
      <c r="BL78" s="239"/>
      <c r="BM78" s="242"/>
    </row>
    <row r="79" spans="2:65" x14ac:dyDescent="0.25"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39"/>
      <c r="BG79" s="239"/>
      <c r="BH79" s="239"/>
      <c r="BI79" s="239"/>
      <c r="BJ79" s="239"/>
      <c r="BK79" s="239"/>
      <c r="BL79" s="239"/>
      <c r="BM79" s="242"/>
    </row>
    <row r="80" spans="2:65" x14ac:dyDescent="0.25"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39"/>
      <c r="AX80" s="239"/>
      <c r="AY80" s="239"/>
      <c r="AZ80" s="239"/>
      <c r="BA80" s="239"/>
      <c r="BB80" s="239"/>
      <c r="BC80" s="239"/>
      <c r="BD80" s="239"/>
      <c r="BE80" s="239"/>
      <c r="BF80" s="239"/>
      <c r="BG80" s="239"/>
      <c r="BH80" s="239"/>
      <c r="BI80" s="239"/>
      <c r="BJ80" s="239"/>
      <c r="BK80" s="239"/>
      <c r="BL80" s="239"/>
      <c r="BM80" s="242"/>
    </row>
    <row r="81" spans="2:65" x14ac:dyDescent="0.25"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9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  <c r="AH81" s="239"/>
      <c r="AI81" s="239"/>
      <c r="AJ81" s="239"/>
      <c r="AK81" s="239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  <c r="AW81" s="239"/>
      <c r="AX81" s="239"/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39"/>
      <c r="BL81" s="239"/>
      <c r="BM81" s="242"/>
    </row>
    <row r="82" spans="2:65" x14ac:dyDescent="0.25"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39"/>
      <c r="BL82" s="239"/>
      <c r="BM82" s="242"/>
    </row>
    <row r="83" spans="2:65" x14ac:dyDescent="0.25"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42"/>
    </row>
    <row r="84" spans="2:65" x14ac:dyDescent="0.25"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42"/>
    </row>
    <row r="85" spans="2:65" x14ac:dyDescent="0.25"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42"/>
    </row>
    <row r="86" spans="2:65" x14ac:dyDescent="0.25"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42"/>
    </row>
    <row r="87" spans="2:65" x14ac:dyDescent="0.25"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42"/>
    </row>
    <row r="88" spans="2:65" x14ac:dyDescent="0.25"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  <c r="BM88" s="242"/>
    </row>
    <row r="89" spans="2:65" x14ac:dyDescent="0.25"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  <c r="BE89" s="239"/>
      <c r="BF89" s="239"/>
      <c r="BG89" s="239"/>
      <c r="BH89" s="239"/>
      <c r="BI89" s="239"/>
      <c r="BJ89" s="239"/>
      <c r="BK89" s="239"/>
      <c r="BL89" s="239"/>
      <c r="BM89" s="242"/>
    </row>
    <row r="90" spans="2:65" x14ac:dyDescent="0.25"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39"/>
      <c r="BL90" s="239"/>
      <c r="BM90" s="242"/>
    </row>
    <row r="91" spans="2:65" x14ac:dyDescent="0.25"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  <c r="BE91" s="239"/>
      <c r="BF91" s="239"/>
      <c r="BG91" s="239"/>
      <c r="BH91" s="239"/>
      <c r="BI91" s="239"/>
      <c r="BJ91" s="239"/>
      <c r="BK91" s="239"/>
      <c r="BL91" s="239"/>
      <c r="BM91" s="242"/>
    </row>
    <row r="92" spans="2:65" x14ac:dyDescent="0.25"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  <c r="BE92" s="239"/>
      <c r="BF92" s="239"/>
      <c r="BG92" s="239"/>
      <c r="BH92" s="239"/>
      <c r="BI92" s="239"/>
      <c r="BJ92" s="239"/>
      <c r="BK92" s="239"/>
      <c r="BL92" s="239"/>
      <c r="BM92" s="242"/>
    </row>
    <row r="93" spans="2:65" x14ac:dyDescent="0.25"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39"/>
      <c r="BI93" s="239"/>
      <c r="BJ93" s="239"/>
      <c r="BK93" s="239"/>
      <c r="BL93" s="239"/>
      <c r="BM93" s="242"/>
    </row>
    <row r="94" spans="2:65" x14ac:dyDescent="0.25"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9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  <c r="BE94" s="239"/>
      <c r="BF94" s="239"/>
      <c r="BG94" s="239"/>
      <c r="BH94" s="239"/>
      <c r="BI94" s="239"/>
      <c r="BJ94" s="239"/>
      <c r="BK94" s="239"/>
      <c r="BL94" s="239"/>
      <c r="BM94" s="242"/>
    </row>
    <row r="95" spans="2:65" x14ac:dyDescent="0.25">
      <c r="B95" s="237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H95" s="239"/>
      <c r="AI95" s="239"/>
      <c r="AJ95" s="239"/>
      <c r="AK95" s="239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  <c r="BE95" s="239"/>
      <c r="BF95" s="239"/>
      <c r="BG95" s="239"/>
      <c r="BH95" s="239"/>
      <c r="BI95" s="239"/>
      <c r="BJ95" s="239"/>
      <c r="BK95" s="239"/>
      <c r="BL95" s="239"/>
      <c r="BM95" s="242"/>
    </row>
    <row r="96" spans="2:65" x14ac:dyDescent="0.25">
      <c r="B96" s="237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39"/>
      <c r="BL96" s="239"/>
      <c r="BM96" s="242"/>
    </row>
    <row r="97" spans="2:65" x14ac:dyDescent="0.25">
      <c r="B97" s="237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  <c r="BE97" s="239"/>
      <c r="BF97" s="239"/>
      <c r="BG97" s="239"/>
      <c r="BH97" s="239"/>
      <c r="BI97" s="239"/>
      <c r="BJ97" s="239"/>
      <c r="BK97" s="239"/>
      <c r="BL97" s="239"/>
      <c r="BM97" s="242"/>
    </row>
    <row r="98" spans="2:65" x14ac:dyDescent="0.25">
      <c r="B98" s="237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  <c r="BE98" s="239"/>
      <c r="BF98" s="239"/>
      <c r="BG98" s="239"/>
      <c r="BH98" s="239"/>
      <c r="BI98" s="239"/>
      <c r="BJ98" s="239"/>
      <c r="BK98" s="239"/>
      <c r="BL98" s="239"/>
      <c r="BM98" s="242"/>
    </row>
    <row r="99" spans="2:65" x14ac:dyDescent="0.25">
      <c r="B99" s="237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  <c r="AH99" s="239"/>
      <c r="AI99" s="239"/>
      <c r="AJ99" s="239"/>
      <c r="AK99" s="239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  <c r="BE99" s="239"/>
      <c r="BF99" s="239"/>
      <c r="BG99" s="239"/>
      <c r="BH99" s="239"/>
      <c r="BI99" s="239"/>
      <c r="BJ99" s="239"/>
      <c r="BK99" s="239"/>
      <c r="BL99" s="239"/>
      <c r="BM99" s="242"/>
    </row>
    <row r="100" spans="2:65" x14ac:dyDescent="0.25">
      <c r="B100" s="237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39"/>
      <c r="BL100" s="239"/>
      <c r="BM100" s="242"/>
    </row>
    <row r="101" spans="2:65" x14ac:dyDescent="0.25">
      <c r="B101" s="237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/>
      <c r="AI101" s="239"/>
      <c r="AJ101" s="239"/>
      <c r="AK101" s="239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  <c r="BE101" s="239"/>
      <c r="BF101" s="239"/>
      <c r="BG101" s="239"/>
      <c r="BH101" s="239"/>
      <c r="BI101" s="239"/>
      <c r="BJ101" s="239"/>
      <c r="BK101" s="239"/>
      <c r="BL101" s="239"/>
      <c r="BM101" s="242"/>
    </row>
    <row r="102" spans="2:65" x14ac:dyDescent="0.25">
      <c r="B102" s="237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  <c r="BM102" s="242"/>
    </row>
    <row r="103" spans="2:65" x14ac:dyDescent="0.25">
      <c r="B103" s="237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39"/>
      <c r="BL103" s="239"/>
      <c r="BM103" s="242"/>
    </row>
    <row r="104" spans="2:65" x14ac:dyDescent="0.25">
      <c r="B104" s="237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39"/>
      <c r="BL104" s="239"/>
      <c r="BM104" s="242"/>
    </row>
    <row r="105" spans="2:65" x14ac:dyDescent="0.25">
      <c r="B105" s="237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  <c r="BE105" s="239"/>
      <c r="BF105" s="239"/>
      <c r="BG105" s="239"/>
      <c r="BH105" s="239"/>
      <c r="BI105" s="239"/>
      <c r="BJ105" s="239"/>
      <c r="BK105" s="239"/>
      <c r="BL105" s="239"/>
      <c r="BM105" s="242"/>
    </row>
    <row r="106" spans="2:65" x14ac:dyDescent="0.25">
      <c r="B106" s="237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39"/>
      <c r="BL106" s="239"/>
      <c r="BM106" s="242"/>
    </row>
    <row r="107" spans="2:65" x14ac:dyDescent="0.25">
      <c r="B107" s="237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  <c r="BE107" s="239"/>
      <c r="BF107" s="239"/>
      <c r="BG107" s="239"/>
      <c r="BH107" s="239"/>
      <c r="BI107" s="239"/>
      <c r="BJ107" s="239"/>
      <c r="BK107" s="239"/>
      <c r="BL107" s="239"/>
      <c r="BM107" s="242"/>
    </row>
    <row r="108" spans="2:65" x14ac:dyDescent="0.25">
      <c r="B108" s="237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39"/>
      <c r="BL108" s="239"/>
      <c r="BM108" s="242"/>
    </row>
    <row r="109" spans="2:65" x14ac:dyDescent="0.25">
      <c r="B109" s="237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39"/>
      <c r="BI109" s="239"/>
      <c r="BJ109" s="239"/>
      <c r="BK109" s="239"/>
      <c r="BL109" s="239"/>
      <c r="BM109" s="242"/>
    </row>
    <row r="110" spans="2:65" x14ac:dyDescent="0.25">
      <c r="B110" s="237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39"/>
      <c r="BL110" s="239"/>
      <c r="BM110" s="242"/>
    </row>
    <row r="111" spans="2:65" x14ac:dyDescent="0.25">
      <c r="B111" s="237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  <c r="BE111" s="239"/>
      <c r="BF111" s="239"/>
      <c r="BG111" s="239"/>
      <c r="BH111" s="239"/>
      <c r="BI111" s="239"/>
      <c r="BJ111" s="239"/>
      <c r="BK111" s="239"/>
      <c r="BL111" s="239"/>
      <c r="BM111" s="242"/>
    </row>
    <row r="112" spans="2:65" x14ac:dyDescent="0.25">
      <c r="B112" s="237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  <c r="BE112" s="239"/>
      <c r="BF112" s="239"/>
      <c r="BG112" s="239"/>
      <c r="BH112" s="239"/>
      <c r="BI112" s="239"/>
      <c r="BJ112" s="239"/>
      <c r="BK112" s="239"/>
      <c r="BL112" s="239"/>
      <c r="BM112" s="242"/>
    </row>
    <row r="113" spans="2:65" x14ac:dyDescent="0.25">
      <c r="B113" s="237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  <c r="BE113" s="239"/>
      <c r="BF113" s="239"/>
      <c r="BG113" s="239"/>
      <c r="BH113" s="239"/>
      <c r="BI113" s="239"/>
      <c r="BJ113" s="239"/>
      <c r="BK113" s="239"/>
      <c r="BL113" s="239"/>
      <c r="BM113" s="242"/>
    </row>
    <row r="114" spans="2:65" x14ac:dyDescent="0.25">
      <c r="B114" s="237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39"/>
      <c r="AX114" s="239"/>
      <c r="AY114" s="239"/>
      <c r="AZ114" s="239"/>
      <c r="BA114" s="239"/>
      <c r="BB114" s="239"/>
      <c r="BC114" s="239"/>
      <c r="BD114" s="239"/>
      <c r="BE114" s="239"/>
      <c r="BF114" s="239"/>
      <c r="BG114" s="239"/>
      <c r="BH114" s="239"/>
      <c r="BI114" s="239"/>
      <c r="BJ114" s="239"/>
      <c r="BK114" s="239"/>
      <c r="BL114" s="239"/>
      <c r="BM114" s="242"/>
    </row>
    <row r="115" spans="2:65" x14ac:dyDescent="0.25">
      <c r="B115" s="237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  <c r="AH115" s="239"/>
      <c r="AI115" s="239"/>
      <c r="AJ115" s="239"/>
      <c r="AK115" s="239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  <c r="AW115" s="239"/>
      <c r="AX115" s="239"/>
      <c r="AY115" s="239"/>
      <c r="AZ115" s="239"/>
      <c r="BA115" s="239"/>
      <c r="BB115" s="239"/>
      <c r="BC115" s="239"/>
      <c r="BD115" s="239"/>
      <c r="BE115" s="239"/>
      <c r="BF115" s="239"/>
      <c r="BG115" s="239"/>
      <c r="BH115" s="239"/>
      <c r="BI115" s="239"/>
      <c r="BJ115" s="239"/>
      <c r="BK115" s="239"/>
      <c r="BL115" s="239"/>
      <c r="BM115" s="242"/>
    </row>
    <row r="116" spans="2:65" x14ac:dyDescent="0.25">
      <c r="B116" s="237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39"/>
      <c r="AX116" s="239"/>
      <c r="AY116" s="239"/>
      <c r="AZ116" s="239"/>
      <c r="BA116" s="239"/>
      <c r="BB116" s="239"/>
      <c r="BC116" s="239"/>
      <c r="BD116" s="239"/>
      <c r="BE116" s="239"/>
      <c r="BF116" s="239"/>
      <c r="BG116" s="239"/>
      <c r="BH116" s="239"/>
      <c r="BI116" s="239"/>
      <c r="BJ116" s="239"/>
      <c r="BK116" s="239"/>
      <c r="BL116" s="239"/>
      <c r="BM116" s="242"/>
    </row>
    <row r="117" spans="2:65" x14ac:dyDescent="0.25">
      <c r="B117" s="237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  <c r="AW117" s="239"/>
      <c r="AX117" s="239"/>
      <c r="AY117" s="239"/>
      <c r="AZ117" s="239"/>
      <c r="BA117" s="239"/>
      <c r="BB117" s="239"/>
      <c r="BC117" s="239"/>
      <c r="BD117" s="239"/>
      <c r="BE117" s="239"/>
      <c r="BF117" s="239"/>
      <c r="BG117" s="239"/>
      <c r="BH117" s="239"/>
      <c r="BI117" s="239"/>
      <c r="BJ117" s="239"/>
      <c r="BK117" s="239"/>
      <c r="BL117" s="239"/>
      <c r="BM117" s="242"/>
    </row>
    <row r="118" spans="2:65" x14ac:dyDescent="0.25">
      <c r="B118" s="237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39"/>
      <c r="AX118" s="239"/>
      <c r="AY118" s="239"/>
      <c r="AZ118" s="239"/>
      <c r="BA118" s="239"/>
      <c r="BB118" s="239"/>
      <c r="BC118" s="239"/>
      <c r="BD118" s="239"/>
      <c r="BE118" s="239"/>
      <c r="BF118" s="239"/>
      <c r="BG118" s="239"/>
      <c r="BH118" s="239"/>
      <c r="BI118" s="239"/>
      <c r="BJ118" s="239"/>
      <c r="BK118" s="239"/>
      <c r="BL118" s="239"/>
      <c r="BM118" s="242"/>
    </row>
    <row r="119" spans="2:65" x14ac:dyDescent="0.25">
      <c r="B119" s="237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39"/>
      <c r="AX119" s="239"/>
      <c r="AY119" s="239"/>
      <c r="AZ119" s="239"/>
      <c r="BA119" s="239"/>
      <c r="BB119" s="239"/>
      <c r="BC119" s="239"/>
      <c r="BD119" s="239"/>
      <c r="BE119" s="239"/>
      <c r="BF119" s="239"/>
      <c r="BG119" s="239"/>
      <c r="BH119" s="239"/>
      <c r="BI119" s="239"/>
      <c r="BJ119" s="239"/>
      <c r="BK119" s="239"/>
      <c r="BL119" s="239"/>
      <c r="BM119" s="242"/>
    </row>
    <row r="120" spans="2:65" x14ac:dyDescent="0.25">
      <c r="B120" s="237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39"/>
      <c r="AX120" s="239"/>
      <c r="AY120" s="239"/>
      <c r="AZ120" s="239"/>
      <c r="BA120" s="239"/>
      <c r="BB120" s="239"/>
      <c r="BC120" s="239"/>
      <c r="BD120" s="239"/>
      <c r="BE120" s="239"/>
      <c r="BF120" s="239"/>
      <c r="BG120" s="239"/>
      <c r="BH120" s="239"/>
      <c r="BI120" s="239"/>
      <c r="BJ120" s="239"/>
      <c r="BK120" s="239"/>
      <c r="BL120" s="239"/>
      <c r="BM120" s="242"/>
    </row>
    <row r="121" spans="2:65" x14ac:dyDescent="0.25">
      <c r="B121" s="237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39"/>
      <c r="AX121" s="239"/>
      <c r="AY121" s="239"/>
      <c r="AZ121" s="239"/>
      <c r="BA121" s="239"/>
      <c r="BB121" s="239"/>
      <c r="BC121" s="239"/>
      <c r="BD121" s="239"/>
      <c r="BE121" s="239"/>
      <c r="BF121" s="239"/>
      <c r="BG121" s="239"/>
      <c r="BH121" s="239"/>
      <c r="BI121" s="239"/>
      <c r="BJ121" s="239"/>
      <c r="BK121" s="239"/>
      <c r="BL121" s="239"/>
      <c r="BM121" s="242"/>
    </row>
    <row r="122" spans="2:65" x14ac:dyDescent="0.25"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  <c r="BE122" s="239"/>
      <c r="BF122" s="239"/>
      <c r="BG122" s="239"/>
      <c r="BH122" s="239"/>
      <c r="BI122" s="239"/>
      <c r="BJ122" s="239"/>
      <c r="BK122" s="239"/>
      <c r="BL122" s="239"/>
      <c r="BM122" s="242"/>
    </row>
    <row r="123" spans="2:65" x14ac:dyDescent="0.25"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  <c r="AX123" s="239"/>
      <c r="AY123" s="239"/>
      <c r="AZ123" s="239"/>
      <c r="BA123" s="239"/>
      <c r="BB123" s="239"/>
      <c r="BC123" s="239"/>
      <c r="BD123" s="239"/>
      <c r="BE123" s="239"/>
      <c r="BF123" s="239"/>
      <c r="BG123" s="239"/>
      <c r="BH123" s="239"/>
      <c r="BI123" s="239"/>
      <c r="BJ123" s="239"/>
      <c r="BK123" s="239"/>
      <c r="BL123" s="239"/>
      <c r="BM123" s="242"/>
    </row>
    <row r="124" spans="2:65" x14ac:dyDescent="0.25"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39"/>
      <c r="AX124" s="239"/>
      <c r="AY124" s="239"/>
      <c r="AZ124" s="239"/>
      <c r="BA124" s="239"/>
      <c r="BB124" s="239"/>
      <c r="BC124" s="239"/>
      <c r="BD124" s="239"/>
      <c r="BE124" s="239"/>
      <c r="BF124" s="239"/>
      <c r="BG124" s="239"/>
      <c r="BH124" s="239"/>
      <c r="BI124" s="239"/>
      <c r="BJ124" s="239"/>
      <c r="BK124" s="239"/>
      <c r="BL124" s="239"/>
      <c r="BM124" s="242"/>
    </row>
    <row r="125" spans="2:65" x14ac:dyDescent="0.25"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39"/>
      <c r="AX125" s="239"/>
      <c r="AY125" s="239"/>
      <c r="AZ125" s="239"/>
      <c r="BA125" s="239"/>
      <c r="BB125" s="239"/>
      <c r="BC125" s="239"/>
      <c r="BD125" s="239"/>
      <c r="BE125" s="239"/>
      <c r="BF125" s="239"/>
      <c r="BG125" s="239"/>
      <c r="BH125" s="239"/>
      <c r="BI125" s="239"/>
      <c r="BJ125" s="239"/>
      <c r="BK125" s="239"/>
      <c r="BL125" s="239"/>
      <c r="BM125" s="242"/>
    </row>
    <row r="126" spans="2:65" x14ac:dyDescent="0.25"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39"/>
      <c r="AX126" s="239"/>
      <c r="AY126" s="239"/>
      <c r="AZ126" s="239"/>
      <c r="BA126" s="239"/>
      <c r="BB126" s="239"/>
      <c r="BC126" s="239"/>
      <c r="BD126" s="239"/>
      <c r="BE126" s="239"/>
      <c r="BF126" s="239"/>
      <c r="BG126" s="239"/>
      <c r="BH126" s="239"/>
      <c r="BI126" s="239"/>
      <c r="BJ126" s="239"/>
      <c r="BK126" s="239"/>
      <c r="BL126" s="239"/>
      <c r="BM126" s="242"/>
    </row>
    <row r="127" spans="2:65" x14ac:dyDescent="0.25"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39"/>
      <c r="AX127" s="239"/>
      <c r="AY127" s="239"/>
      <c r="AZ127" s="239"/>
      <c r="BA127" s="239"/>
      <c r="BB127" s="239"/>
      <c r="BC127" s="239"/>
      <c r="BD127" s="239"/>
      <c r="BE127" s="239"/>
      <c r="BF127" s="239"/>
      <c r="BG127" s="239"/>
      <c r="BH127" s="239"/>
      <c r="BI127" s="239"/>
      <c r="BJ127" s="239"/>
      <c r="BK127" s="239"/>
      <c r="BL127" s="239"/>
      <c r="BM127" s="242"/>
    </row>
    <row r="128" spans="2:65" x14ac:dyDescent="0.25"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39"/>
      <c r="AX128" s="239"/>
      <c r="AY128" s="239"/>
      <c r="AZ128" s="239"/>
      <c r="BA128" s="239"/>
      <c r="BB128" s="239"/>
      <c r="BC128" s="239"/>
      <c r="BD128" s="239"/>
      <c r="BE128" s="239"/>
      <c r="BF128" s="239"/>
      <c r="BG128" s="239"/>
      <c r="BH128" s="239"/>
      <c r="BI128" s="239"/>
      <c r="BJ128" s="239"/>
      <c r="BK128" s="239"/>
      <c r="BL128" s="239"/>
      <c r="BM128" s="242"/>
    </row>
    <row r="129" spans="2:65" x14ac:dyDescent="0.25"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39"/>
      <c r="AX129" s="239"/>
      <c r="AY129" s="239"/>
      <c r="AZ129" s="239"/>
      <c r="BA129" s="239"/>
      <c r="BB129" s="239"/>
      <c r="BC129" s="239"/>
      <c r="BD129" s="239"/>
      <c r="BE129" s="239"/>
      <c r="BF129" s="239"/>
      <c r="BG129" s="239"/>
      <c r="BH129" s="239"/>
      <c r="BI129" s="239"/>
      <c r="BJ129" s="239"/>
      <c r="BK129" s="239"/>
      <c r="BL129" s="239"/>
      <c r="BM129" s="242"/>
    </row>
    <row r="130" spans="2:65" x14ac:dyDescent="0.25"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39"/>
      <c r="AX130" s="239"/>
      <c r="AY130" s="239"/>
      <c r="AZ130" s="239"/>
      <c r="BA130" s="239"/>
      <c r="BB130" s="239"/>
      <c r="BC130" s="239"/>
      <c r="BD130" s="239"/>
      <c r="BE130" s="239"/>
      <c r="BF130" s="239"/>
      <c r="BG130" s="239"/>
      <c r="BH130" s="239"/>
      <c r="BI130" s="239"/>
      <c r="BJ130" s="239"/>
      <c r="BK130" s="239"/>
      <c r="BL130" s="239"/>
      <c r="BM130" s="242"/>
    </row>
    <row r="131" spans="2:65" x14ac:dyDescent="0.25"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39"/>
      <c r="AX131" s="239"/>
      <c r="AY131" s="239"/>
      <c r="AZ131" s="239"/>
      <c r="BA131" s="239"/>
      <c r="BB131" s="239"/>
      <c r="BC131" s="239"/>
      <c r="BD131" s="239"/>
      <c r="BE131" s="239"/>
      <c r="BF131" s="239"/>
      <c r="BG131" s="239"/>
      <c r="BH131" s="239"/>
      <c r="BI131" s="239"/>
      <c r="BJ131" s="239"/>
      <c r="BK131" s="239"/>
      <c r="BL131" s="239"/>
      <c r="BM131" s="242"/>
    </row>
    <row r="132" spans="2:65" x14ac:dyDescent="0.25"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39"/>
      <c r="AX132" s="239"/>
      <c r="AY132" s="239"/>
      <c r="AZ132" s="239"/>
      <c r="BA132" s="239"/>
      <c r="BB132" s="239"/>
      <c r="BC132" s="239"/>
      <c r="BD132" s="239"/>
      <c r="BE132" s="239"/>
      <c r="BF132" s="239"/>
      <c r="BG132" s="239"/>
      <c r="BH132" s="239"/>
      <c r="BI132" s="239"/>
      <c r="BJ132" s="239"/>
      <c r="BK132" s="239"/>
      <c r="BL132" s="239"/>
      <c r="BM132" s="242"/>
    </row>
    <row r="133" spans="2:65" ht="4.5" customHeight="1" x14ac:dyDescent="0.25"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39"/>
      <c r="AX133" s="239"/>
      <c r="AY133" s="239"/>
      <c r="AZ133" s="239"/>
      <c r="BA133" s="239"/>
      <c r="BB133" s="239"/>
      <c r="BC133" s="239"/>
      <c r="BD133" s="239"/>
      <c r="BE133" s="239"/>
      <c r="BF133" s="239"/>
      <c r="BG133" s="239"/>
      <c r="BH133" s="239"/>
      <c r="BI133" s="239"/>
      <c r="BJ133" s="239"/>
      <c r="BK133" s="239"/>
      <c r="BL133" s="239"/>
      <c r="BM133" s="242"/>
    </row>
    <row r="134" spans="2:65" ht="4.5" customHeight="1" x14ac:dyDescent="0.25"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39"/>
      <c r="AX134" s="239"/>
      <c r="AY134" s="239"/>
      <c r="AZ134" s="239"/>
      <c r="BA134" s="239"/>
      <c r="BB134" s="239"/>
      <c r="BC134" s="239"/>
      <c r="BD134" s="239"/>
      <c r="BE134" s="239"/>
      <c r="BF134" s="239"/>
      <c r="BG134" s="239"/>
      <c r="BH134" s="239"/>
      <c r="BI134" s="239"/>
      <c r="BJ134" s="239"/>
      <c r="BK134" s="239"/>
      <c r="BL134" s="239"/>
      <c r="BM134" s="242"/>
    </row>
    <row r="135" spans="2:65" ht="4.5" customHeight="1" thickBot="1" x14ac:dyDescent="0.3"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39"/>
      <c r="AX135" s="239"/>
      <c r="AY135" s="239"/>
      <c r="AZ135" s="239"/>
      <c r="BA135" s="239"/>
      <c r="BB135" s="239"/>
      <c r="BC135" s="239"/>
      <c r="BD135" s="239"/>
      <c r="BE135" s="239"/>
      <c r="BF135" s="239"/>
      <c r="BG135" s="239"/>
      <c r="BH135" s="239"/>
      <c r="BI135" s="239"/>
      <c r="BJ135" s="239"/>
      <c r="BK135" s="239"/>
      <c r="BL135" s="239"/>
      <c r="BM135" s="242"/>
    </row>
    <row r="136" spans="2:65" ht="30" customHeight="1" thickTop="1" thickBot="1" x14ac:dyDescent="0.3">
      <c r="B136" s="237"/>
      <c r="C136" s="237"/>
      <c r="D136" s="237"/>
      <c r="E136" s="415" t="s">
        <v>56</v>
      </c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7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39"/>
      <c r="AX136" s="239"/>
      <c r="AY136" s="239"/>
      <c r="AZ136" s="239"/>
      <c r="BA136" s="239"/>
      <c r="BB136" s="239"/>
      <c r="BC136" s="239"/>
      <c r="BD136" s="239"/>
      <c r="BE136" s="239"/>
      <c r="BF136" s="239"/>
      <c r="BG136" s="239"/>
      <c r="BH136" s="239"/>
      <c r="BI136" s="239"/>
      <c r="BJ136" s="239"/>
      <c r="BK136" s="34"/>
      <c r="BL136" s="34"/>
      <c r="BM136" s="38"/>
    </row>
    <row r="137" spans="2:65" ht="12" customHeight="1" thickTop="1" x14ac:dyDescent="0.25">
      <c r="B137" s="237"/>
      <c r="C137" s="237"/>
      <c r="D137" s="237"/>
      <c r="E137" s="251"/>
      <c r="F137" s="252"/>
      <c r="G137" s="252"/>
      <c r="H137" s="252"/>
      <c r="I137" s="252"/>
      <c r="J137" s="252"/>
      <c r="K137" s="252"/>
      <c r="L137" s="252"/>
      <c r="M137" s="252"/>
      <c r="N137" s="252"/>
      <c r="O137" s="253"/>
      <c r="P137" s="253"/>
      <c r="Q137" s="252"/>
      <c r="R137" s="254"/>
      <c r="S137" s="255"/>
      <c r="T137" s="255"/>
      <c r="U137" s="255"/>
      <c r="V137" s="255"/>
      <c r="W137" s="256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  <c r="AX137" s="239"/>
      <c r="AY137" s="239"/>
      <c r="AZ137" s="239"/>
      <c r="BA137" s="239"/>
      <c r="BB137" s="239"/>
      <c r="BC137" s="239"/>
      <c r="BD137" s="239"/>
      <c r="BE137" s="239"/>
      <c r="BF137" s="239"/>
      <c r="BG137" s="239"/>
      <c r="BH137" s="239"/>
      <c r="BI137" s="239"/>
      <c r="BJ137" s="239"/>
      <c r="BK137" s="34"/>
      <c r="BL137" s="34"/>
      <c r="BM137" s="38"/>
    </row>
    <row r="138" spans="2:65" ht="22.5" customHeight="1" x14ac:dyDescent="0.6">
      <c r="B138" s="237"/>
      <c r="C138" s="237"/>
      <c r="D138" s="237"/>
      <c r="E138" s="251"/>
      <c r="F138" s="252"/>
      <c r="G138" s="252"/>
      <c r="H138" s="252"/>
      <c r="I138" s="257" t="s">
        <v>73</v>
      </c>
      <c r="J138" s="252"/>
      <c r="K138" s="252"/>
      <c r="L138" s="252"/>
      <c r="M138" s="252"/>
      <c r="N138" s="252"/>
      <c r="O138" s="253"/>
      <c r="P138" s="253"/>
      <c r="Q138" s="252"/>
      <c r="R138" s="254"/>
      <c r="S138" s="258"/>
      <c r="T138" s="258"/>
      <c r="U138" s="258"/>
      <c r="V138" s="258"/>
      <c r="W138" s="25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  <c r="AX138" s="239"/>
      <c r="AY138" s="239"/>
      <c r="AZ138" s="239"/>
      <c r="BA138" s="239"/>
      <c r="BB138" s="239"/>
      <c r="BC138" s="239"/>
      <c r="BD138" s="239"/>
      <c r="BE138" s="239"/>
      <c r="BF138" s="239"/>
      <c r="BG138" s="239"/>
      <c r="BH138" s="239"/>
      <c r="BI138" s="239"/>
      <c r="BJ138" s="239"/>
      <c r="BK138" s="34"/>
      <c r="BL138" s="34"/>
      <c r="BM138" s="38"/>
    </row>
    <row r="139" spans="2:65" ht="19.2" x14ac:dyDescent="0.45">
      <c r="B139" s="237"/>
      <c r="C139" s="237"/>
      <c r="D139" s="237"/>
      <c r="E139" s="251"/>
      <c r="F139" s="252"/>
      <c r="G139" s="252"/>
      <c r="H139" s="252"/>
      <c r="I139" s="260" t="s">
        <v>75</v>
      </c>
      <c r="J139" s="252"/>
      <c r="K139" s="252"/>
      <c r="L139" s="252"/>
      <c r="M139" s="252"/>
      <c r="N139" s="252"/>
      <c r="O139" s="253"/>
      <c r="P139" s="253"/>
      <c r="Q139" s="252"/>
      <c r="R139" s="254"/>
      <c r="S139" s="258"/>
      <c r="T139" s="258"/>
      <c r="U139" s="258"/>
      <c r="V139" s="258"/>
      <c r="W139" s="25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  <c r="AX139" s="239"/>
      <c r="AY139" s="239"/>
      <c r="AZ139" s="239"/>
      <c r="BA139" s="239"/>
      <c r="BB139" s="239"/>
      <c r="BC139" s="239"/>
      <c r="BD139" s="239"/>
      <c r="BE139" s="239"/>
      <c r="BF139" s="239"/>
      <c r="BG139" s="239"/>
      <c r="BH139" s="239"/>
      <c r="BI139" s="239"/>
      <c r="BJ139" s="239"/>
      <c r="BK139" s="34"/>
      <c r="BL139" s="34"/>
      <c r="BM139" s="38"/>
    </row>
    <row r="140" spans="2:65" ht="19.2" x14ac:dyDescent="0.45">
      <c r="B140" s="237"/>
      <c r="C140" s="237"/>
      <c r="D140" s="237"/>
      <c r="E140" s="251"/>
      <c r="F140" s="252"/>
      <c r="G140" s="252"/>
      <c r="H140" s="252"/>
      <c r="I140" s="260" t="s">
        <v>74</v>
      </c>
      <c r="J140" s="252"/>
      <c r="K140" s="252"/>
      <c r="L140" s="252"/>
      <c r="M140" s="252"/>
      <c r="N140" s="252"/>
      <c r="O140" s="253"/>
      <c r="P140" s="253"/>
      <c r="Q140" s="252"/>
      <c r="R140" s="254"/>
      <c r="S140" s="258"/>
      <c r="T140" s="258"/>
      <c r="U140" s="258"/>
      <c r="V140" s="258"/>
      <c r="W140" s="25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  <c r="AX140" s="239"/>
      <c r="AY140" s="239"/>
      <c r="AZ140" s="239"/>
      <c r="BA140" s="239"/>
      <c r="BB140" s="239"/>
      <c r="BC140" s="239"/>
      <c r="BD140" s="239"/>
      <c r="BE140" s="239"/>
      <c r="BF140" s="239"/>
      <c r="BG140" s="239"/>
      <c r="BH140" s="239"/>
      <c r="BI140" s="239"/>
      <c r="BJ140" s="239"/>
      <c r="BK140" s="34"/>
      <c r="BL140" s="34"/>
      <c r="BM140" s="38"/>
    </row>
    <row r="141" spans="2:65" ht="19.2" x14ac:dyDescent="0.45">
      <c r="B141" s="237"/>
      <c r="C141" s="237"/>
      <c r="D141" s="237"/>
      <c r="E141" s="251"/>
      <c r="F141" s="252"/>
      <c r="G141" s="252"/>
      <c r="H141" s="252"/>
      <c r="I141" s="260"/>
      <c r="J141" s="252"/>
      <c r="K141" s="252"/>
      <c r="L141" s="252"/>
      <c r="M141" s="252"/>
      <c r="N141" s="252"/>
      <c r="O141" s="253"/>
      <c r="P141" s="253"/>
      <c r="Q141" s="252"/>
      <c r="R141" s="254"/>
      <c r="S141" s="258"/>
      <c r="T141" s="258"/>
      <c r="U141" s="258"/>
      <c r="V141" s="258"/>
      <c r="W141" s="25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  <c r="BA141" s="239"/>
      <c r="BB141" s="239"/>
      <c r="BC141" s="239"/>
      <c r="BD141" s="239"/>
      <c r="BE141" s="239"/>
      <c r="BF141" s="239"/>
      <c r="BG141" s="239"/>
      <c r="BH141" s="239"/>
      <c r="BI141" s="239"/>
      <c r="BJ141" s="239"/>
      <c r="BK141" s="34"/>
      <c r="BL141" s="34"/>
      <c r="BM141" s="38"/>
    </row>
    <row r="142" spans="2:65" ht="24.6" x14ac:dyDescent="0.55000000000000004">
      <c r="B142" s="237"/>
      <c r="C142" s="237"/>
      <c r="D142" s="237"/>
      <c r="E142" s="251"/>
      <c r="F142" s="252"/>
      <c r="G142" s="252"/>
      <c r="H142" s="252"/>
      <c r="I142" s="261" t="s">
        <v>57</v>
      </c>
      <c r="J142" s="252"/>
      <c r="K142" s="252"/>
      <c r="L142" s="252"/>
      <c r="M142" s="252"/>
      <c r="N142" s="252"/>
      <c r="O142" s="253"/>
      <c r="P142" s="252"/>
      <c r="Q142" s="252"/>
      <c r="R142" s="252"/>
      <c r="S142" s="252"/>
      <c r="T142" s="252"/>
      <c r="U142" s="252"/>
      <c r="V142" s="252"/>
      <c r="W142" s="262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H142" s="239"/>
      <c r="AI142" s="239"/>
      <c r="AJ142" s="239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  <c r="AX142" s="239"/>
      <c r="AY142" s="239"/>
      <c r="AZ142" s="239"/>
      <c r="BA142" s="239"/>
      <c r="BB142" s="239"/>
      <c r="BC142" s="239"/>
      <c r="BD142" s="239"/>
      <c r="BE142" s="239"/>
      <c r="BF142" s="239"/>
      <c r="BG142" s="239"/>
      <c r="BH142" s="239"/>
      <c r="BI142" s="239"/>
      <c r="BJ142" s="239"/>
      <c r="BK142" s="34"/>
      <c r="BL142" s="34"/>
      <c r="BM142" s="38"/>
    </row>
    <row r="143" spans="2:65" ht="19.2" x14ac:dyDescent="0.45">
      <c r="B143" s="237"/>
      <c r="C143" s="237"/>
      <c r="D143" s="237"/>
      <c r="E143" s="251"/>
      <c r="F143" s="252"/>
      <c r="G143" s="252"/>
      <c r="H143" s="252"/>
      <c r="I143" s="260" t="s">
        <v>76</v>
      </c>
      <c r="J143" s="252"/>
      <c r="K143" s="252"/>
      <c r="L143" s="252"/>
      <c r="M143" s="252"/>
      <c r="N143" s="252"/>
      <c r="O143" s="253"/>
      <c r="P143" s="252"/>
      <c r="Q143" s="252"/>
      <c r="R143" s="252"/>
      <c r="S143" s="252"/>
      <c r="T143" s="252"/>
      <c r="U143" s="252"/>
      <c r="V143" s="252"/>
      <c r="W143" s="262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H143" s="239"/>
      <c r="AI143" s="239"/>
      <c r="AJ143" s="239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  <c r="AX143" s="239"/>
      <c r="AY143" s="239"/>
      <c r="AZ143" s="239"/>
      <c r="BA143" s="239"/>
      <c r="BB143" s="239"/>
      <c r="BC143" s="239"/>
      <c r="BD143" s="239"/>
      <c r="BE143" s="239"/>
      <c r="BF143" s="239"/>
      <c r="BG143" s="239"/>
      <c r="BH143" s="239"/>
      <c r="BI143" s="239"/>
      <c r="BJ143" s="239"/>
      <c r="BK143" s="34"/>
      <c r="BL143" s="34"/>
      <c r="BM143" s="38"/>
    </row>
    <row r="144" spans="2:65" ht="19.2" x14ac:dyDescent="0.45">
      <c r="B144" s="237"/>
      <c r="C144" s="237"/>
      <c r="D144" s="237"/>
      <c r="E144" s="251"/>
      <c r="F144" s="252"/>
      <c r="G144" s="252"/>
      <c r="H144" s="252"/>
      <c r="I144" s="260" t="s">
        <v>131</v>
      </c>
      <c r="J144" s="252"/>
      <c r="K144" s="252"/>
      <c r="L144" s="252"/>
      <c r="M144" s="252"/>
      <c r="N144" s="252"/>
      <c r="O144" s="253"/>
      <c r="P144" s="252"/>
      <c r="Q144" s="252"/>
      <c r="R144" s="252"/>
      <c r="S144" s="252"/>
      <c r="T144" s="252"/>
      <c r="U144" s="252"/>
      <c r="V144" s="252"/>
      <c r="W144" s="262"/>
      <c r="X144" s="239"/>
      <c r="Y144" s="239"/>
      <c r="Z144" s="239"/>
      <c r="AA144" s="239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  <c r="BA144" s="239"/>
      <c r="BB144" s="239"/>
      <c r="BC144" s="239"/>
      <c r="BD144" s="239"/>
      <c r="BE144" s="239"/>
      <c r="BF144" s="239"/>
      <c r="BG144" s="239"/>
      <c r="BH144" s="239"/>
      <c r="BI144" s="239"/>
      <c r="BJ144" s="239"/>
      <c r="BK144" s="34"/>
      <c r="BL144" s="34"/>
      <c r="BM144" s="38"/>
    </row>
    <row r="145" spans="2:65" x14ac:dyDescent="0.25">
      <c r="B145" s="237"/>
      <c r="C145" s="237"/>
      <c r="D145" s="237"/>
      <c r="E145" s="251"/>
      <c r="F145" s="252"/>
      <c r="G145" s="252"/>
      <c r="H145" s="252"/>
      <c r="I145" s="263"/>
      <c r="J145" s="252"/>
      <c r="K145" s="252"/>
      <c r="L145" s="252"/>
      <c r="M145" s="252"/>
      <c r="N145" s="252"/>
      <c r="O145" s="253"/>
      <c r="P145" s="252"/>
      <c r="Q145" s="252"/>
      <c r="R145" s="252"/>
      <c r="S145" s="252"/>
      <c r="T145" s="252"/>
      <c r="U145" s="252"/>
      <c r="V145" s="252"/>
      <c r="W145" s="262"/>
      <c r="X145" s="239"/>
      <c r="Y145" s="239"/>
      <c r="Z145" s="239"/>
      <c r="AA145" s="239"/>
      <c r="AB145" s="239"/>
      <c r="AC145" s="239"/>
      <c r="AD145" s="239"/>
      <c r="AE145" s="239"/>
      <c r="AF145" s="239"/>
      <c r="AG145" s="239"/>
      <c r="AH145" s="239"/>
      <c r="AI145" s="239"/>
      <c r="AJ145" s="239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  <c r="AX145" s="239"/>
      <c r="AY145" s="239"/>
      <c r="AZ145" s="239"/>
      <c r="BA145" s="239"/>
      <c r="BB145" s="239"/>
      <c r="BC145" s="239"/>
      <c r="BD145" s="239"/>
      <c r="BE145" s="239"/>
      <c r="BF145" s="239"/>
      <c r="BG145" s="239"/>
      <c r="BH145" s="239"/>
      <c r="BI145" s="239"/>
      <c r="BJ145" s="239"/>
      <c r="BK145" s="34"/>
      <c r="BL145" s="34"/>
      <c r="BM145" s="38"/>
    </row>
    <row r="146" spans="2:65" s="135" customFormat="1" ht="24.6" x14ac:dyDescent="0.55000000000000004">
      <c r="B146" s="240"/>
      <c r="C146" s="240"/>
      <c r="D146" s="240"/>
      <c r="E146" s="264"/>
      <c r="F146" s="265"/>
      <c r="G146" s="265"/>
      <c r="H146" s="265"/>
      <c r="I146" s="261" t="s">
        <v>58</v>
      </c>
      <c r="J146" s="265"/>
      <c r="K146" s="265"/>
      <c r="L146" s="265"/>
      <c r="M146" s="265"/>
      <c r="N146" s="265"/>
      <c r="O146" s="266"/>
      <c r="P146" s="265"/>
      <c r="Q146" s="265"/>
      <c r="R146" s="265"/>
      <c r="S146" s="265"/>
      <c r="T146" s="265"/>
      <c r="U146" s="265"/>
      <c r="V146" s="265"/>
      <c r="W146" s="267"/>
      <c r="X146" s="245"/>
      <c r="Y146" s="245"/>
      <c r="Z146" s="245"/>
      <c r="AA146" s="245"/>
      <c r="AB146" s="245"/>
      <c r="AC146" s="245"/>
      <c r="AD146" s="245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  <c r="BE146" s="245"/>
      <c r="BF146" s="245"/>
      <c r="BG146" s="245"/>
      <c r="BH146" s="245"/>
      <c r="BI146" s="245"/>
      <c r="BJ146" s="245"/>
      <c r="BK146" s="36"/>
      <c r="BL146" s="36"/>
      <c r="BM146" s="39"/>
    </row>
    <row r="147" spans="2:65" ht="19.2" x14ac:dyDescent="0.45">
      <c r="B147" s="237"/>
      <c r="C147" s="237"/>
      <c r="D147" s="237"/>
      <c r="E147" s="251"/>
      <c r="F147" s="252"/>
      <c r="G147" s="252"/>
      <c r="H147" s="252"/>
      <c r="I147" s="260" t="s">
        <v>77</v>
      </c>
      <c r="J147" s="252"/>
      <c r="K147" s="252"/>
      <c r="L147" s="252"/>
      <c r="M147" s="252"/>
      <c r="N147" s="252"/>
      <c r="O147" s="253"/>
      <c r="P147" s="252"/>
      <c r="Q147" s="252"/>
      <c r="R147" s="252"/>
      <c r="S147" s="252"/>
      <c r="T147" s="252"/>
      <c r="U147" s="252"/>
      <c r="V147" s="252"/>
      <c r="W147" s="262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  <c r="AH147" s="239"/>
      <c r="AI147" s="239"/>
      <c r="AJ147" s="239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  <c r="AX147" s="239"/>
      <c r="AY147" s="239"/>
      <c r="AZ147" s="239"/>
      <c r="BA147" s="239"/>
      <c r="BB147" s="239"/>
      <c r="BC147" s="239"/>
      <c r="BD147" s="239"/>
      <c r="BE147" s="239"/>
      <c r="BF147" s="239"/>
      <c r="BG147" s="239"/>
      <c r="BH147" s="239"/>
      <c r="BI147" s="239"/>
      <c r="BJ147" s="239"/>
      <c r="BK147" s="34"/>
      <c r="BL147" s="34"/>
      <c r="BM147" s="38"/>
    </row>
    <row r="148" spans="2:65" ht="19.2" x14ac:dyDescent="0.45">
      <c r="B148" s="237"/>
      <c r="C148" s="237"/>
      <c r="D148" s="237"/>
      <c r="E148" s="251"/>
      <c r="F148" s="252"/>
      <c r="G148" s="252"/>
      <c r="H148" s="252"/>
      <c r="I148" s="260" t="s">
        <v>145</v>
      </c>
      <c r="J148" s="252"/>
      <c r="K148" s="252"/>
      <c r="L148" s="252"/>
      <c r="M148" s="252"/>
      <c r="N148" s="252"/>
      <c r="O148" s="253"/>
      <c r="P148" s="252"/>
      <c r="Q148" s="252"/>
      <c r="R148" s="252"/>
      <c r="S148" s="252"/>
      <c r="T148" s="252"/>
      <c r="U148" s="252"/>
      <c r="V148" s="252"/>
      <c r="W148" s="262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  <c r="AH148" s="239"/>
      <c r="AI148" s="239"/>
      <c r="AJ148" s="239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  <c r="BA148" s="239"/>
      <c r="BB148" s="239"/>
      <c r="BC148" s="239"/>
      <c r="BD148" s="239"/>
      <c r="BE148" s="239"/>
      <c r="BF148" s="239"/>
      <c r="BG148" s="239"/>
      <c r="BH148" s="239"/>
      <c r="BI148" s="239"/>
      <c r="BJ148" s="239"/>
      <c r="BK148" s="34"/>
      <c r="BL148" s="34"/>
      <c r="BM148" s="38"/>
    </row>
    <row r="149" spans="2:65" ht="19.2" x14ac:dyDescent="0.45">
      <c r="B149" s="237"/>
      <c r="C149" s="237"/>
      <c r="D149" s="237"/>
      <c r="E149" s="251"/>
      <c r="F149" s="252"/>
      <c r="G149" s="252"/>
      <c r="H149" s="252"/>
      <c r="I149" s="260" t="s">
        <v>59</v>
      </c>
      <c r="J149" s="252"/>
      <c r="K149" s="252"/>
      <c r="L149" s="252"/>
      <c r="M149" s="252"/>
      <c r="N149" s="252"/>
      <c r="O149" s="253"/>
      <c r="P149" s="252"/>
      <c r="Q149" s="252"/>
      <c r="R149" s="252"/>
      <c r="S149" s="252"/>
      <c r="T149" s="252"/>
      <c r="U149" s="252"/>
      <c r="V149" s="252"/>
      <c r="W149" s="262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39"/>
      <c r="AH149" s="239"/>
      <c r="AI149" s="239"/>
      <c r="AJ149" s="239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  <c r="AX149" s="239"/>
      <c r="AY149" s="239"/>
      <c r="AZ149" s="239"/>
      <c r="BA149" s="239"/>
      <c r="BB149" s="239"/>
      <c r="BC149" s="239"/>
      <c r="BD149" s="239"/>
      <c r="BE149" s="239"/>
      <c r="BF149" s="239"/>
      <c r="BG149" s="239"/>
      <c r="BH149" s="239"/>
      <c r="BI149" s="239"/>
      <c r="BJ149" s="239"/>
      <c r="BK149" s="34"/>
      <c r="BL149" s="34"/>
      <c r="BM149" s="38"/>
    </row>
    <row r="150" spans="2:65" ht="19.2" x14ac:dyDescent="0.45">
      <c r="B150" s="237"/>
      <c r="C150" s="237"/>
      <c r="D150" s="237"/>
      <c r="E150" s="251"/>
      <c r="F150" s="252"/>
      <c r="G150" s="252"/>
      <c r="H150" s="252"/>
      <c r="I150" s="260" t="s">
        <v>72</v>
      </c>
      <c r="J150" s="252"/>
      <c r="K150" s="252"/>
      <c r="L150" s="252"/>
      <c r="M150" s="252"/>
      <c r="N150" s="252"/>
      <c r="O150" s="253"/>
      <c r="P150" s="252"/>
      <c r="Q150" s="252"/>
      <c r="R150" s="252"/>
      <c r="S150" s="252"/>
      <c r="T150" s="252"/>
      <c r="U150" s="252"/>
      <c r="V150" s="252"/>
      <c r="W150" s="262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H150" s="239"/>
      <c r="AI150" s="239"/>
      <c r="AJ150" s="239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  <c r="BA150" s="239"/>
      <c r="BB150" s="239"/>
      <c r="BC150" s="239"/>
      <c r="BD150" s="239"/>
      <c r="BE150" s="239"/>
      <c r="BF150" s="239"/>
      <c r="BG150" s="239"/>
      <c r="BH150" s="239"/>
      <c r="BI150" s="239"/>
      <c r="BJ150" s="239"/>
      <c r="BK150" s="34"/>
      <c r="BL150" s="34"/>
      <c r="BM150" s="38"/>
    </row>
    <row r="151" spans="2:65" ht="19.2" x14ac:dyDescent="0.45">
      <c r="B151" s="237"/>
      <c r="C151" s="237"/>
      <c r="D151" s="237"/>
      <c r="E151" s="251"/>
      <c r="F151" s="252"/>
      <c r="G151" s="252"/>
      <c r="H151" s="252"/>
      <c r="I151" s="260" t="s">
        <v>80</v>
      </c>
      <c r="J151" s="252"/>
      <c r="K151" s="252"/>
      <c r="L151" s="252"/>
      <c r="M151" s="252"/>
      <c r="N151" s="252"/>
      <c r="O151" s="253"/>
      <c r="P151" s="252"/>
      <c r="Q151" s="252"/>
      <c r="R151" s="252"/>
      <c r="S151" s="252"/>
      <c r="T151" s="252"/>
      <c r="U151" s="252"/>
      <c r="V151" s="252"/>
      <c r="W151" s="262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H151" s="239"/>
      <c r="AI151" s="239"/>
      <c r="AJ151" s="239"/>
      <c r="AK151" s="239"/>
      <c r="AL151" s="239"/>
      <c r="AM151" s="239"/>
      <c r="AN151" s="239"/>
      <c r="AO151" s="239"/>
      <c r="AP151" s="239"/>
      <c r="AQ151" s="239"/>
      <c r="AR151" s="239"/>
      <c r="AS151" s="239"/>
      <c r="AT151" s="239"/>
      <c r="AU151" s="239"/>
      <c r="AV151" s="239"/>
      <c r="AW151" s="239"/>
      <c r="AX151" s="239"/>
      <c r="AY151" s="239"/>
      <c r="AZ151" s="239"/>
      <c r="BA151" s="239"/>
      <c r="BB151" s="239"/>
      <c r="BC151" s="239"/>
      <c r="BD151" s="239"/>
      <c r="BE151" s="239"/>
      <c r="BF151" s="239"/>
      <c r="BG151" s="239"/>
      <c r="BH151" s="239"/>
      <c r="BI151" s="239"/>
      <c r="BJ151" s="239"/>
      <c r="BK151" s="34"/>
      <c r="BL151" s="34"/>
      <c r="BM151" s="38"/>
    </row>
    <row r="152" spans="2:65" ht="19.2" x14ac:dyDescent="0.45">
      <c r="B152" s="237"/>
      <c r="C152" s="237"/>
      <c r="D152" s="237"/>
      <c r="E152" s="251"/>
      <c r="F152" s="252"/>
      <c r="G152" s="252"/>
      <c r="H152" s="252"/>
      <c r="I152" s="260" t="s">
        <v>61</v>
      </c>
      <c r="J152" s="252"/>
      <c r="K152" s="252"/>
      <c r="L152" s="252"/>
      <c r="M152" s="252"/>
      <c r="N152" s="252"/>
      <c r="O152" s="253"/>
      <c r="P152" s="252"/>
      <c r="Q152" s="252"/>
      <c r="R152" s="252"/>
      <c r="S152" s="252"/>
      <c r="T152" s="252"/>
      <c r="U152" s="252"/>
      <c r="V152" s="252"/>
      <c r="W152" s="262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H152" s="239"/>
      <c r="AI152" s="239"/>
      <c r="AJ152" s="239"/>
      <c r="AK152" s="239"/>
      <c r="AL152" s="239"/>
      <c r="AM152" s="239"/>
      <c r="AN152" s="239"/>
      <c r="AO152" s="239"/>
      <c r="AP152" s="239"/>
      <c r="AQ152" s="239"/>
      <c r="AR152" s="239"/>
      <c r="AS152" s="239"/>
      <c r="AT152" s="239"/>
      <c r="AU152" s="239"/>
      <c r="AV152" s="239"/>
      <c r="AW152" s="239"/>
      <c r="AX152" s="239"/>
      <c r="AY152" s="239"/>
      <c r="AZ152" s="239"/>
      <c r="BA152" s="239"/>
      <c r="BB152" s="239"/>
      <c r="BC152" s="239"/>
      <c r="BD152" s="239"/>
      <c r="BE152" s="239"/>
      <c r="BF152" s="239"/>
      <c r="BG152" s="239"/>
      <c r="BH152" s="239"/>
      <c r="BI152" s="239"/>
      <c r="BJ152" s="239"/>
      <c r="BK152" s="34"/>
      <c r="BL152" s="34"/>
      <c r="BM152" s="38"/>
    </row>
    <row r="153" spans="2:65" ht="19.2" x14ac:dyDescent="0.45">
      <c r="B153" s="237"/>
      <c r="C153" s="237"/>
      <c r="D153" s="237"/>
      <c r="E153" s="251"/>
      <c r="F153" s="252"/>
      <c r="G153" s="252"/>
      <c r="H153" s="252"/>
      <c r="I153" s="260" t="s">
        <v>60</v>
      </c>
      <c r="J153" s="252"/>
      <c r="K153" s="252"/>
      <c r="L153" s="252"/>
      <c r="M153" s="252"/>
      <c r="N153" s="252"/>
      <c r="O153" s="253"/>
      <c r="P153" s="252"/>
      <c r="Q153" s="252"/>
      <c r="R153" s="252"/>
      <c r="S153" s="252"/>
      <c r="T153" s="252"/>
      <c r="U153" s="252"/>
      <c r="V153" s="252"/>
      <c r="W153" s="262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9"/>
      <c r="AN153" s="239"/>
      <c r="AO153" s="239"/>
      <c r="AP153" s="239"/>
      <c r="AQ153" s="239"/>
      <c r="AR153" s="239"/>
      <c r="AS153" s="239"/>
      <c r="AT153" s="239"/>
      <c r="AU153" s="239"/>
      <c r="AV153" s="239"/>
      <c r="AW153" s="239"/>
      <c r="AX153" s="239"/>
      <c r="AY153" s="239"/>
      <c r="AZ153" s="239"/>
      <c r="BA153" s="239"/>
      <c r="BB153" s="239"/>
      <c r="BC153" s="239"/>
      <c r="BD153" s="239"/>
      <c r="BE153" s="239"/>
      <c r="BF153" s="239"/>
      <c r="BG153" s="239"/>
      <c r="BH153" s="239"/>
      <c r="BI153" s="239"/>
      <c r="BJ153" s="239"/>
      <c r="BK153" s="34"/>
      <c r="BL153" s="34"/>
      <c r="BM153" s="38"/>
    </row>
    <row r="154" spans="2:65" ht="19.2" x14ac:dyDescent="0.45">
      <c r="B154" s="237"/>
      <c r="C154" s="237"/>
      <c r="D154" s="237"/>
      <c r="E154" s="251"/>
      <c r="F154" s="252"/>
      <c r="G154" s="252"/>
      <c r="H154" s="252"/>
      <c r="I154" s="260" t="s">
        <v>71</v>
      </c>
      <c r="J154" s="252"/>
      <c r="K154" s="252"/>
      <c r="L154" s="252"/>
      <c r="M154" s="252"/>
      <c r="N154" s="252"/>
      <c r="O154" s="253"/>
      <c r="P154" s="252"/>
      <c r="Q154" s="252"/>
      <c r="R154" s="252"/>
      <c r="S154" s="252"/>
      <c r="T154" s="252"/>
      <c r="U154" s="252"/>
      <c r="V154" s="252"/>
      <c r="W154" s="262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9"/>
      <c r="AN154" s="239"/>
      <c r="AO154" s="239"/>
      <c r="AP154" s="239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  <c r="BA154" s="239"/>
      <c r="BB154" s="239"/>
      <c r="BC154" s="239"/>
      <c r="BD154" s="239"/>
      <c r="BE154" s="239"/>
      <c r="BF154" s="239"/>
      <c r="BG154" s="239"/>
      <c r="BH154" s="239"/>
      <c r="BI154" s="239"/>
      <c r="BJ154" s="239"/>
      <c r="BK154" s="34"/>
      <c r="BL154" s="34"/>
      <c r="BM154" s="38"/>
    </row>
    <row r="155" spans="2:65" ht="24.6" x14ac:dyDescent="0.55000000000000004">
      <c r="B155" s="237"/>
      <c r="C155" s="237"/>
      <c r="D155" s="237"/>
      <c r="E155" s="251"/>
      <c r="F155" s="252"/>
      <c r="G155" s="252"/>
      <c r="H155" s="252"/>
      <c r="I155" s="261" t="s">
        <v>62</v>
      </c>
      <c r="J155" s="252"/>
      <c r="K155" s="252"/>
      <c r="L155" s="252"/>
      <c r="M155" s="252"/>
      <c r="N155" s="252"/>
      <c r="O155" s="253"/>
      <c r="P155" s="252"/>
      <c r="Q155" s="252"/>
      <c r="R155" s="252"/>
      <c r="S155" s="252"/>
      <c r="T155" s="252"/>
      <c r="U155" s="252"/>
      <c r="V155" s="252"/>
      <c r="W155" s="262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9"/>
      <c r="AN155" s="239"/>
      <c r="AO155" s="239"/>
      <c r="AP155" s="239"/>
      <c r="AQ155" s="239"/>
      <c r="AR155" s="239"/>
      <c r="AS155" s="239"/>
      <c r="AT155" s="239"/>
      <c r="AU155" s="239"/>
      <c r="AV155" s="239"/>
      <c r="AW155" s="239"/>
      <c r="AX155" s="239"/>
      <c r="AY155" s="239"/>
      <c r="AZ155" s="239"/>
      <c r="BA155" s="239"/>
      <c r="BB155" s="239"/>
      <c r="BC155" s="239"/>
      <c r="BD155" s="239"/>
      <c r="BE155" s="239"/>
      <c r="BF155" s="239"/>
      <c r="BG155" s="239"/>
      <c r="BH155" s="239"/>
      <c r="BI155" s="239"/>
      <c r="BJ155" s="239"/>
      <c r="BK155" s="34"/>
      <c r="BL155" s="34"/>
      <c r="BM155" s="38"/>
    </row>
    <row r="156" spans="2:65" ht="19.2" x14ac:dyDescent="0.45">
      <c r="B156" s="237"/>
      <c r="C156" s="237"/>
      <c r="D156" s="237"/>
      <c r="E156" s="251"/>
      <c r="F156" s="252"/>
      <c r="G156" s="252"/>
      <c r="H156" s="252"/>
      <c r="I156" s="260" t="s">
        <v>78</v>
      </c>
      <c r="J156" s="252"/>
      <c r="K156" s="252"/>
      <c r="L156" s="252"/>
      <c r="M156" s="252"/>
      <c r="N156" s="252"/>
      <c r="O156" s="253"/>
      <c r="P156" s="252"/>
      <c r="Q156" s="252"/>
      <c r="R156" s="252"/>
      <c r="S156" s="252"/>
      <c r="T156" s="252"/>
      <c r="U156" s="252"/>
      <c r="V156" s="252"/>
      <c r="W156" s="262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9"/>
      <c r="AN156" s="239"/>
      <c r="AO156" s="239"/>
      <c r="AP156" s="239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  <c r="BA156" s="239"/>
      <c r="BB156" s="239"/>
      <c r="BC156" s="239"/>
      <c r="BD156" s="239"/>
      <c r="BE156" s="239"/>
      <c r="BF156" s="239"/>
      <c r="BG156" s="239"/>
      <c r="BH156" s="239"/>
      <c r="BI156" s="239"/>
      <c r="BJ156" s="239"/>
      <c r="BK156" s="34"/>
      <c r="BL156" s="34"/>
      <c r="BM156" s="38"/>
    </row>
    <row r="157" spans="2:65" ht="19.2" x14ac:dyDescent="0.45">
      <c r="B157" s="237"/>
      <c r="C157" s="237"/>
      <c r="D157" s="237"/>
      <c r="E157" s="251"/>
      <c r="F157" s="252"/>
      <c r="G157" s="252"/>
      <c r="H157" s="252"/>
      <c r="I157" s="260" t="s">
        <v>79</v>
      </c>
      <c r="J157" s="252"/>
      <c r="K157" s="252"/>
      <c r="L157" s="252"/>
      <c r="M157" s="252"/>
      <c r="N157" s="252"/>
      <c r="O157" s="253"/>
      <c r="P157" s="252"/>
      <c r="Q157" s="252"/>
      <c r="R157" s="252"/>
      <c r="S157" s="252"/>
      <c r="T157" s="252"/>
      <c r="U157" s="252"/>
      <c r="V157" s="252"/>
      <c r="W157" s="262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9"/>
      <c r="AN157" s="239"/>
      <c r="AO157" s="239"/>
      <c r="AP157" s="239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  <c r="BE157" s="239"/>
      <c r="BF157" s="239"/>
      <c r="BG157" s="239"/>
      <c r="BH157" s="239"/>
      <c r="BI157" s="239"/>
      <c r="BJ157" s="239"/>
      <c r="BK157" s="34"/>
      <c r="BL157" s="34"/>
      <c r="BM157" s="38"/>
    </row>
    <row r="158" spans="2:65" ht="19.2" x14ac:dyDescent="0.45">
      <c r="B158" s="237"/>
      <c r="C158" s="237"/>
      <c r="D158" s="237"/>
      <c r="E158" s="251"/>
      <c r="F158" s="252"/>
      <c r="G158" s="252"/>
      <c r="H158" s="252"/>
      <c r="I158" s="260" t="s">
        <v>63</v>
      </c>
      <c r="J158" s="252"/>
      <c r="K158" s="252"/>
      <c r="L158" s="252"/>
      <c r="M158" s="252"/>
      <c r="N158" s="252"/>
      <c r="O158" s="253"/>
      <c r="P158" s="252"/>
      <c r="Q158" s="252"/>
      <c r="R158" s="252"/>
      <c r="S158" s="252"/>
      <c r="T158" s="252"/>
      <c r="U158" s="252"/>
      <c r="V158" s="252"/>
      <c r="W158" s="262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9"/>
      <c r="AN158" s="239"/>
      <c r="AO158" s="239"/>
      <c r="AP158" s="239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  <c r="BA158" s="239"/>
      <c r="BB158" s="239"/>
      <c r="BC158" s="239"/>
      <c r="BD158" s="239"/>
      <c r="BE158" s="239"/>
      <c r="BF158" s="239"/>
      <c r="BG158" s="239"/>
      <c r="BH158" s="239"/>
      <c r="BI158" s="239"/>
      <c r="BJ158" s="239"/>
      <c r="BK158" s="34"/>
      <c r="BL158" s="34"/>
      <c r="BM158" s="38"/>
    </row>
    <row r="159" spans="2:65" ht="19.2" x14ac:dyDescent="0.45">
      <c r="B159" s="237"/>
      <c r="C159" s="237"/>
      <c r="D159" s="237"/>
      <c r="E159" s="251"/>
      <c r="F159" s="252"/>
      <c r="G159" s="252"/>
      <c r="H159" s="252"/>
      <c r="I159" s="260" t="s">
        <v>70</v>
      </c>
      <c r="J159" s="252"/>
      <c r="K159" s="252"/>
      <c r="L159" s="252"/>
      <c r="M159" s="252"/>
      <c r="N159" s="252"/>
      <c r="O159" s="253"/>
      <c r="P159" s="252"/>
      <c r="Q159" s="252"/>
      <c r="R159" s="252"/>
      <c r="S159" s="252"/>
      <c r="T159" s="252"/>
      <c r="U159" s="252"/>
      <c r="V159" s="252"/>
      <c r="W159" s="262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9"/>
      <c r="AN159" s="239"/>
      <c r="AO159" s="239"/>
      <c r="AP159" s="239"/>
      <c r="AQ159" s="239"/>
      <c r="AR159" s="239"/>
      <c r="AS159" s="239"/>
      <c r="AT159" s="239"/>
      <c r="AU159" s="239"/>
      <c r="AV159" s="239"/>
      <c r="AW159" s="239"/>
      <c r="AX159" s="239"/>
      <c r="AY159" s="239"/>
      <c r="AZ159" s="239"/>
      <c r="BA159" s="239"/>
      <c r="BB159" s="239"/>
      <c r="BC159" s="239"/>
      <c r="BD159" s="239"/>
      <c r="BE159" s="239"/>
      <c r="BF159" s="239"/>
      <c r="BG159" s="239"/>
      <c r="BH159" s="239"/>
      <c r="BI159" s="239"/>
      <c r="BJ159" s="239"/>
      <c r="BK159" s="34"/>
      <c r="BL159" s="34"/>
      <c r="BM159" s="38"/>
    </row>
    <row r="160" spans="2:65" ht="19.2" x14ac:dyDescent="0.45">
      <c r="B160" s="237"/>
      <c r="C160" s="237"/>
      <c r="D160" s="237"/>
      <c r="E160" s="251"/>
      <c r="F160" s="252"/>
      <c r="G160" s="252"/>
      <c r="H160" s="252"/>
      <c r="I160" s="260" t="s">
        <v>66</v>
      </c>
      <c r="J160" s="252"/>
      <c r="K160" s="252"/>
      <c r="L160" s="252"/>
      <c r="M160" s="252"/>
      <c r="N160" s="252"/>
      <c r="O160" s="253"/>
      <c r="P160" s="252"/>
      <c r="Q160" s="252"/>
      <c r="R160" s="252"/>
      <c r="S160" s="252"/>
      <c r="T160" s="252"/>
      <c r="U160" s="252"/>
      <c r="V160" s="252"/>
      <c r="W160" s="262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9"/>
      <c r="AN160" s="239"/>
      <c r="AO160" s="239"/>
      <c r="AP160" s="239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  <c r="BA160" s="239"/>
      <c r="BB160" s="239"/>
      <c r="BC160" s="239"/>
      <c r="BD160" s="239"/>
      <c r="BE160" s="239"/>
      <c r="BF160" s="239"/>
      <c r="BG160" s="239"/>
      <c r="BH160" s="239"/>
      <c r="BI160" s="239"/>
      <c r="BJ160" s="239"/>
      <c r="BK160" s="34"/>
      <c r="BL160" s="34"/>
      <c r="BM160" s="38"/>
    </row>
    <row r="161" spans="2:65" ht="19.2" x14ac:dyDescent="0.45">
      <c r="B161" s="237"/>
      <c r="C161" s="237"/>
      <c r="D161" s="237"/>
      <c r="E161" s="251"/>
      <c r="F161" s="252"/>
      <c r="G161" s="252"/>
      <c r="H161" s="252"/>
      <c r="I161" s="260" t="s">
        <v>146</v>
      </c>
      <c r="J161" s="252"/>
      <c r="K161" s="252"/>
      <c r="L161" s="252"/>
      <c r="M161" s="252"/>
      <c r="N161" s="252"/>
      <c r="O161" s="253"/>
      <c r="P161" s="252"/>
      <c r="Q161" s="252"/>
      <c r="R161" s="252"/>
      <c r="S161" s="252"/>
      <c r="T161" s="252"/>
      <c r="U161" s="252"/>
      <c r="V161" s="252"/>
      <c r="W161" s="262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9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  <c r="BE161" s="239"/>
      <c r="BF161" s="239"/>
      <c r="BG161" s="239"/>
      <c r="BH161" s="239"/>
      <c r="BI161" s="239"/>
      <c r="BJ161" s="239"/>
      <c r="BK161" s="34"/>
      <c r="BL161" s="34"/>
      <c r="BM161" s="38"/>
    </row>
    <row r="162" spans="2:65" ht="19.2" x14ac:dyDescent="0.45">
      <c r="B162" s="237"/>
      <c r="C162" s="237"/>
      <c r="D162" s="237"/>
      <c r="E162" s="251"/>
      <c r="F162" s="252"/>
      <c r="G162" s="252"/>
      <c r="H162" s="252"/>
      <c r="I162" s="260" t="s">
        <v>69</v>
      </c>
      <c r="J162" s="252"/>
      <c r="K162" s="252"/>
      <c r="L162" s="252"/>
      <c r="M162" s="252"/>
      <c r="N162" s="252"/>
      <c r="O162" s="253"/>
      <c r="P162" s="252"/>
      <c r="Q162" s="252"/>
      <c r="R162" s="252"/>
      <c r="S162" s="252"/>
      <c r="T162" s="252"/>
      <c r="U162" s="252"/>
      <c r="V162" s="252"/>
      <c r="W162" s="262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9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  <c r="BE162" s="239"/>
      <c r="BF162" s="239"/>
      <c r="BG162" s="239"/>
      <c r="BH162" s="239"/>
      <c r="BI162" s="239"/>
      <c r="BJ162" s="239"/>
      <c r="BK162" s="34"/>
      <c r="BL162" s="34"/>
      <c r="BM162" s="38"/>
    </row>
    <row r="163" spans="2:65" ht="19.2" x14ac:dyDescent="0.45">
      <c r="B163" s="237"/>
      <c r="C163" s="237"/>
      <c r="D163" s="237"/>
      <c r="E163" s="251"/>
      <c r="F163" s="252"/>
      <c r="G163" s="252"/>
      <c r="H163" s="252"/>
      <c r="I163" s="260" t="s">
        <v>67</v>
      </c>
      <c r="J163" s="252"/>
      <c r="K163" s="252"/>
      <c r="L163" s="252"/>
      <c r="M163" s="252"/>
      <c r="N163" s="252"/>
      <c r="O163" s="253"/>
      <c r="P163" s="252"/>
      <c r="Q163" s="252"/>
      <c r="R163" s="252"/>
      <c r="S163" s="252"/>
      <c r="T163" s="252"/>
      <c r="U163" s="252"/>
      <c r="V163" s="252"/>
      <c r="W163" s="262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9"/>
      <c r="AN163" s="239"/>
      <c r="AO163" s="239"/>
      <c r="AP163" s="239"/>
      <c r="AQ163" s="239"/>
      <c r="AR163" s="239"/>
      <c r="AS163" s="239"/>
      <c r="AT163" s="239"/>
      <c r="AU163" s="239"/>
      <c r="AV163" s="239"/>
      <c r="AW163" s="239"/>
      <c r="AX163" s="239"/>
      <c r="AY163" s="239"/>
      <c r="AZ163" s="239"/>
      <c r="BA163" s="239"/>
      <c r="BB163" s="239"/>
      <c r="BC163" s="239"/>
      <c r="BD163" s="239"/>
      <c r="BE163" s="239"/>
      <c r="BF163" s="239"/>
      <c r="BG163" s="239"/>
      <c r="BH163" s="239"/>
      <c r="BI163" s="239"/>
      <c r="BJ163" s="239"/>
      <c r="BK163" s="34"/>
      <c r="BL163" s="34"/>
      <c r="BM163" s="38"/>
    </row>
    <row r="164" spans="2:65" ht="18.75" customHeight="1" x14ac:dyDescent="0.25">
      <c r="B164" s="237"/>
      <c r="C164" s="237"/>
      <c r="D164" s="237"/>
      <c r="E164" s="251"/>
      <c r="F164" s="252"/>
      <c r="G164" s="252"/>
      <c r="H164" s="252"/>
      <c r="I164" s="252"/>
      <c r="J164" s="252"/>
      <c r="K164" s="252"/>
      <c r="L164" s="252"/>
      <c r="M164" s="252"/>
      <c r="N164" s="252"/>
      <c r="O164" s="253"/>
      <c r="P164" s="252"/>
      <c r="Q164" s="252"/>
      <c r="R164" s="252"/>
      <c r="S164" s="252"/>
      <c r="T164" s="252"/>
      <c r="U164" s="252"/>
      <c r="V164" s="252"/>
      <c r="W164" s="262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9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  <c r="BE164" s="239"/>
      <c r="BF164" s="239"/>
      <c r="BG164" s="239"/>
      <c r="BH164" s="239"/>
      <c r="BI164" s="239"/>
      <c r="BJ164" s="239"/>
      <c r="BK164" s="34"/>
      <c r="BL164" s="34"/>
      <c r="BM164" s="38"/>
    </row>
    <row r="165" spans="2:65" ht="27.6" thickBot="1" x14ac:dyDescent="0.65">
      <c r="B165" s="237"/>
      <c r="C165" s="237"/>
      <c r="D165" s="237"/>
      <c r="E165" s="251"/>
      <c r="F165" s="252"/>
      <c r="G165" s="252"/>
      <c r="H165" s="252"/>
      <c r="I165" s="257" t="s">
        <v>68</v>
      </c>
      <c r="J165" s="252"/>
      <c r="K165" s="252"/>
      <c r="L165" s="252"/>
      <c r="M165" s="252"/>
      <c r="N165" s="252"/>
      <c r="O165" s="253"/>
      <c r="P165" s="252"/>
      <c r="Q165" s="252"/>
      <c r="R165" s="252"/>
      <c r="S165" s="252"/>
      <c r="T165" s="252"/>
      <c r="U165" s="252"/>
      <c r="V165" s="252"/>
      <c r="W165" s="262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  <c r="BE165" s="239"/>
      <c r="BF165" s="239"/>
      <c r="BG165" s="239"/>
      <c r="BH165" s="239"/>
      <c r="BI165" s="239"/>
      <c r="BJ165" s="239"/>
      <c r="BK165" s="34"/>
      <c r="BL165" s="34"/>
      <c r="BM165" s="38"/>
    </row>
    <row r="166" spans="2:65" ht="21" customHeight="1" thickTop="1" thickBot="1" x14ac:dyDescent="0.3">
      <c r="B166" s="237"/>
      <c r="C166" s="237"/>
      <c r="D166" s="237"/>
      <c r="E166" s="251"/>
      <c r="F166" s="252"/>
      <c r="G166" s="252"/>
      <c r="H166" s="252"/>
      <c r="I166" s="427" t="s">
        <v>6</v>
      </c>
      <c r="J166" s="428"/>
      <c r="K166" s="429"/>
      <c r="L166" s="247"/>
      <c r="M166" s="424" t="s">
        <v>7</v>
      </c>
      <c r="N166" s="425"/>
      <c r="O166" s="426"/>
      <c r="P166" s="252"/>
      <c r="Q166" s="252"/>
      <c r="R166" s="252"/>
      <c r="S166" s="252"/>
      <c r="T166" s="252"/>
      <c r="U166" s="252"/>
      <c r="V166" s="252"/>
      <c r="W166" s="262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  <c r="BF166" s="239"/>
      <c r="BG166" s="239"/>
      <c r="BH166" s="239"/>
      <c r="BI166" s="239"/>
      <c r="BJ166" s="239"/>
      <c r="BK166" s="34"/>
      <c r="BL166" s="34"/>
      <c r="BM166" s="38"/>
    </row>
    <row r="167" spans="2:65" ht="3" customHeight="1" x14ac:dyDescent="0.25">
      <c r="B167" s="237"/>
      <c r="C167" s="237"/>
      <c r="D167" s="237"/>
      <c r="E167" s="251"/>
      <c r="F167" s="252"/>
      <c r="G167" s="252"/>
      <c r="H167" s="252"/>
      <c r="I167" s="136"/>
      <c r="J167" s="68"/>
      <c r="K167" s="68"/>
      <c r="L167" s="246"/>
      <c r="M167" s="68"/>
      <c r="N167" s="68"/>
      <c r="O167" s="137"/>
      <c r="P167" s="252"/>
      <c r="Q167" s="252"/>
      <c r="R167" s="252"/>
      <c r="S167" s="252"/>
      <c r="T167" s="252"/>
      <c r="U167" s="252"/>
      <c r="V167" s="252"/>
      <c r="W167" s="262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9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  <c r="BF167" s="239"/>
      <c r="BG167" s="239"/>
      <c r="BH167" s="239"/>
      <c r="BI167" s="239"/>
      <c r="BJ167" s="239"/>
      <c r="BK167" s="34"/>
      <c r="BL167" s="34"/>
      <c r="BM167" s="38"/>
    </row>
    <row r="168" spans="2:65" ht="24.9" customHeight="1" x14ac:dyDescent="0.45">
      <c r="B168" s="237"/>
      <c r="C168" s="237"/>
      <c r="D168" s="237"/>
      <c r="E168" s="251"/>
      <c r="F168" s="252"/>
      <c r="G168" s="252"/>
      <c r="H168" s="252"/>
      <c r="I168" s="138">
        <v>1</v>
      </c>
      <c r="J168" s="430" t="s">
        <v>39</v>
      </c>
      <c r="K168" s="431"/>
      <c r="L168" s="246"/>
      <c r="M168" s="69">
        <v>1</v>
      </c>
      <c r="N168" s="132" t="s">
        <v>40</v>
      </c>
      <c r="O168" s="139"/>
      <c r="P168" s="252"/>
      <c r="Q168" s="252"/>
      <c r="R168" s="252"/>
      <c r="S168" s="252"/>
      <c r="T168" s="252"/>
      <c r="U168" s="252"/>
      <c r="V168" s="252"/>
      <c r="W168" s="262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  <c r="BE168" s="239"/>
      <c r="BF168" s="239"/>
      <c r="BG168" s="239"/>
      <c r="BH168" s="239"/>
      <c r="BI168" s="239"/>
      <c r="BJ168" s="239"/>
      <c r="BK168" s="34"/>
      <c r="BL168" s="34"/>
      <c r="BM168" s="38"/>
    </row>
    <row r="169" spans="2:65" ht="24.9" customHeight="1" x14ac:dyDescent="0.45">
      <c r="B169" s="237"/>
      <c r="C169" s="237"/>
      <c r="D169" s="237"/>
      <c r="E169" s="251"/>
      <c r="F169" s="252"/>
      <c r="G169" s="252"/>
      <c r="H169" s="252"/>
      <c r="I169" s="140">
        <v>2</v>
      </c>
      <c r="J169" s="430" t="s">
        <v>41</v>
      </c>
      <c r="K169" s="431"/>
      <c r="L169" s="246"/>
      <c r="M169" s="66">
        <v>2</v>
      </c>
      <c r="N169" s="133" t="s">
        <v>46</v>
      </c>
      <c r="O169" s="141"/>
      <c r="P169" s="252"/>
      <c r="Q169" s="252"/>
      <c r="R169" s="252"/>
      <c r="S169" s="252"/>
      <c r="T169" s="252"/>
      <c r="U169" s="252"/>
      <c r="V169" s="252"/>
      <c r="W169" s="262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  <c r="BE169" s="239"/>
      <c r="BF169" s="239"/>
      <c r="BG169" s="239"/>
      <c r="BH169" s="239"/>
      <c r="BI169" s="239"/>
      <c r="BJ169" s="239"/>
      <c r="BK169" s="34"/>
      <c r="BL169" s="34"/>
      <c r="BM169" s="38"/>
    </row>
    <row r="170" spans="2:65" ht="24.9" customHeight="1" x14ac:dyDescent="0.45">
      <c r="B170" s="237"/>
      <c r="C170" s="237"/>
      <c r="D170" s="237"/>
      <c r="E170" s="251"/>
      <c r="F170" s="252"/>
      <c r="G170" s="252"/>
      <c r="H170" s="252"/>
      <c r="I170" s="140">
        <v>3</v>
      </c>
      <c r="J170" s="430" t="s">
        <v>45</v>
      </c>
      <c r="K170" s="431"/>
      <c r="L170" s="246"/>
      <c r="M170" s="66">
        <v>3</v>
      </c>
      <c r="N170" s="132" t="s">
        <v>42</v>
      </c>
      <c r="O170" s="141"/>
      <c r="P170" s="252"/>
      <c r="Q170" s="252"/>
      <c r="R170" s="252"/>
      <c r="S170" s="252"/>
      <c r="T170" s="252"/>
      <c r="U170" s="252"/>
      <c r="V170" s="252"/>
      <c r="W170" s="262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  <c r="BE170" s="239"/>
      <c r="BF170" s="239"/>
      <c r="BG170" s="239"/>
      <c r="BH170" s="239"/>
      <c r="BI170" s="239"/>
      <c r="BJ170" s="239"/>
      <c r="BK170" s="34"/>
      <c r="BL170" s="34"/>
      <c r="BM170" s="38"/>
    </row>
    <row r="171" spans="2:65" ht="24.9" customHeight="1" x14ac:dyDescent="0.45">
      <c r="B171" s="237"/>
      <c r="C171" s="237"/>
      <c r="D171" s="237"/>
      <c r="E171" s="251"/>
      <c r="F171" s="252"/>
      <c r="G171" s="252"/>
      <c r="H171" s="252"/>
      <c r="I171" s="140">
        <v>4</v>
      </c>
      <c r="J171" s="430" t="s">
        <v>43</v>
      </c>
      <c r="K171" s="431"/>
      <c r="L171" s="246"/>
      <c r="M171" s="66">
        <v>4</v>
      </c>
      <c r="N171" s="133" t="s">
        <v>47</v>
      </c>
      <c r="O171" s="141"/>
      <c r="P171" s="252"/>
      <c r="Q171" s="252"/>
      <c r="R171" s="252"/>
      <c r="S171" s="252"/>
      <c r="T171" s="252"/>
      <c r="U171" s="252"/>
      <c r="V171" s="252"/>
      <c r="W171" s="262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  <c r="BE171" s="239"/>
      <c r="BF171" s="239"/>
      <c r="BG171" s="239"/>
      <c r="BH171" s="239"/>
      <c r="BI171" s="239"/>
      <c r="BJ171" s="239"/>
      <c r="BK171" s="34"/>
      <c r="BL171" s="34"/>
      <c r="BM171" s="38"/>
    </row>
    <row r="172" spans="2:65" ht="24.9" customHeight="1" x14ac:dyDescent="0.45">
      <c r="B172" s="237"/>
      <c r="C172" s="237"/>
      <c r="D172" s="237"/>
      <c r="E172" s="251"/>
      <c r="F172" s="252"/>
      <c r="G172" s="252"/>
      <c r="H172" s="252"/>
      <c r="I172" s="140">
        <v>5</v>
      </c>
      <c r="J172" s="432">
        <v>0</v>
      </c>
      <c r="K172" s="433"/>
      <c r="L172" s="246"/>
      <c r="M172" s="66">
        <v>5</v>
      </c>
      <c r="N172" s="132" t="s">
        <v>44</v>
      </c>
      <c r="O172" s="141"/>
      <c r="P172" s="252"/>
      <c r="Q172" s="252"/>
      <c r="R172" s="252"/>
      <c r="S172" s="252"/>
      <c r="T172" s="252"/>
      <c r="U172" s="252"/>
      <c r="V172" s="252"/>
      <c r="W172" s="262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  <c r="BE172" s="239"/>
      <c r="BF172" s="239"/>
      <c r="BG172" s="239"/>
      <c r="BH172" s="239"/>
      <c r="BI172" s="239"/>
      <c r="BJ172" s="239"/>
      <c r="BK172" s="34"/>
      <c r="BL172" s="34"/>
      <c r="BM172" s="38"/>
    </row>
    <row r="173" spans="2:65" x14ac:dyDescent="0.25">
      <c r="B173" s="237"/>
      <c r="C173" s="237"/>
      <c r="D173" s="237"/>
      <c r="E173" s="251"/>
      <c r="F173" s="252"/>
      <c r="G173" s="252"/>
      <c r="H173" s="252"/>
      <c r="I173" s="249"/>
      <c r="J173" s="246"/>
      <c r="K173" s="246"/>
      <c r="L173" s="246"/>
      <c r="M173" s="246"/>
      <c r="N173" s="246"/>
      <c r="O173" s="250"/>
      <c r="P173" s="252"/>
      <c r="Q173" s="252"/>
      <c r="R173" s="252"/>
      <c r="S173" s="252"/>
      <c r="T173" s="252"/>
      <c r="U173" s="252"/>
      <c r="V173" s="252"/>
      <c r="W173" s="262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  <c r="BE173" s="239"/>
      <c r="BF173" s="239"/>
      <c r="BG173" s="239"/>
      <c r="BH173" s="239"/>
      <c r="BI173" s="239"/>
      <c r="BJ173" s="239"/>
      <c r="BK173" s="34"/>
      <c r="BL173" s="34"/>
      <c r="BM173" s="38"/>
    </row>
    <row r="174" spans="2:65" ht="25.2" thickBot="1" x14ac:dyDescent="0.3">
      <c r="B174" s="237"/>
      <c r="C174" s="237"/>
      <c r="D174" s="237"/>
      <c r="E174" s="251"/>
      <c r="F174" s="252"/>
      <c r="G174" s="252"/>
      <c r="H174" s="252"/>
      <c r="I174" s="421" t="s">
        <v>8</v>
      </c>
      <c r="J174" s="422"/>
      <c r="K174" s="423"/>
      <c r="L174" s="246"/>
      <c r="M174" s="418" t="s">
        <v>9</v>
      </c>
      <c r="N174" s="419"/>
      <c r="O174" s="420"/>
      <c r="P174" s="252"/>
      <c r="Q174" s="252"/>
      <c r="R174" s="252"/>
      <c r="S174" s="252"/>
      <c r="T174" s="252"/>
      <c r="U174" s="252"/>
      <c r="V174" s="252"/>
      <c r="W174" s="262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  <c r="AJ174" s="239"/>
      <c r="AK174" s="239"/>
      <c r="AL174" s="239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  <c r="BE174" s="239"/>
      <c r="BF174" s="239"/>
      <c r="BG174" s="239"/>
      <c r="BH174" s="239"/>
      <c r="BI174" s="239"/>
      <c r="BJ174" s="239"/>
      <c r="BK174" s="34"/>
      <c r="BL174" s="34"/>
      <c r="BM174" s="38"/>
    </row>
    <row r="175" spans="2:65" ht="3" customHeight="1" x14ac:dyDescent="0.25">
      <c r="B175" s="237"/>
      <c r="C175" s="237"/>
      <c r="D175" s="237"/>
      <c r="E175" s="251"/>
      <c r="F175" s="252"/>
      <c r="G175" s="252"/>
      <c r="H175" s="252"/>
      <c r="I175" s="136"/>
      <c r="J175" s="68"/>
      <c r="K175" s="68"/>
      <c r="L175" s="246"/>
      <c r="M175" s="68"/>
      <c r="N175" s="68"/>
      <c r="O175" s="137"/>
      <c r="P175" s="252"/>
      <c r="Q175" s="252"/>
      <c r="R175" s="252"/>
      <c r="S175" s="252"/>
      <c r="T175" s="252"/>
      <c r="U175" s="252"/>
      <c r="V175" s="252"/>
      <c r="W175" s="262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  <c r="BE175" s="239"/>
      <c r="BF175" s="239"/>
      <c r="BG175" s="239"/>
      <c r="BH175" s="239"/>
      <c r="BI175" s="239"/>
      <c r="BJ175" s="239"/>
      <c r="BK175" s="34"/>
      <c r="BL175" s="34"/>
      <c r="BM175" s="38"/>
    </row>
    <row r="176" spans="2:65" ht="24.9" customHeight="1" x14ac:dyDescent="0.45">
      <c r="B176" s="237"/>
      <c r="C176" s="237"/>
      <c r="D176" s="237"/>
      <c r="E176" s="251"/>
      <c r="F176" s="252"/>
      <c r="G176" s="252"/>
      <c r="H176" s="252"/>
      <c r="I176" s="138">
        <v>1</v>
      </c>
      <c r="J176" s="134" t="s">
        <v>50</v>
      </c>
      <c r="K176" s="130"/>
      <c r="L176" s="246"/>
      <c r="M176" s="69">
        <v>1</v>
      </c>
      <c r="N176" s="133" t="s">
        <v>51</v>
      </c>
      <c r="O176" s="139"/>
      <c r="P176" s="252"/>
      <c r="Q176" s="252"/>
      <c r="R176" s="252"/>
      <c r="S176" s="252"/>
      <c r="T176" s="252"/>
      <c r="U176" s="252"/>
      <c r="V176" s="252"/>
      <c r="W176" s="262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H176" s="239"/>
      <c r="AI176" s="239"/>
      <c r="AJ176" s="239"/>
      <c r="AK176" s="239"/>
      <c r="AL176" s="239"/>
      <c r="AM176" s="239"/>
      <c r="AN176" s="239"/>
      <c r="AO176" s="239"/>
      <c r="AP176" s="239"/>
      <c r="AQ176" s="239"/>
      <c r="AR176" s="239"/>
      <c r="AS176" s="239"/>
      <c r="AT176" s="239"/>
      <c r="AU176" s="239"/>
      <c r="AV176" s="239"/>
      <c r="AW176" s="239"/>
      <c r="AX176" s="239"/>
      <c r="AY176" s="239"/>
      <c r="AZ176" s="239"/>
      <c r="BA176" s="239"/>
      <c r="BB176" s="239"/>
      <c r="BC176" s="239"/>
      <c r="BD176" s="239"/>
      <c r="BE176" s="239"/>
      <c r="BF176" s="239"/>
      <c r="BG176" s="239"/>
      <c r="BH176" s="239"/>
      <c r="BI176" s="239"/>
      <c r="BJ176" s="239"/>
      <c r="BK176" s="34"/>
      <c r="BL176" s="34"/>
      <c r="BM176" s="38"/>
    </row>
    <row r="177" spans="2:65" ht="24.9" customHeight="1" x14ac:dyDescent="0.45">
      <c r="B177" s="237"/>
      <c r="C177" s="237"/>
      <c r="D177" s="237"/>
      <c r="E177" s="251"/>
      <c r="F177" s="252"/>
      <c r="G177" s="252"/>
      <c r="H177" s="252"/>
      <c r="I177" s="140">
        <v>2</v>
      </c>
      <c r="J177" s="134" t="s">
        <v>65</v>
      </c>
      <c r="K177" s="131"/>
      <c r="L177" s="246"/>
      <c r="M177" s="66">
        <v>2</v>
      </c>
      <c r="N177" s="133" t="s">
        <v>64</v>
      </c>
      <c r="O177" s="141"/>
      <c r="P177" s="252"/>
      <c r="Q177" s="252"/>
      <c r="R177" s="252"/>
      <c r="S177" s="252"/>
      <c r="T177" s="252"/>
      <c r="U177" s="252"/>
      <c r="V177" s="252"/>
      <c r="W177" s="262"/>
      <c r="X177" s="239"/>
      <c r="Y177" s="239"/>
      <c r="Z177" s="239"/>
      <c r="AA177" s="239"/>
      <c r="AB177" s="239"/>
      <c r="AC177" s="239"/>
      <c r="AD177" s="239"/>
      <c r="AE177" s="239"/>
      <c r="AF177" s="239"/>
      <c r="AG177" s="239"/>
      <c r="AH177" s="239"/>
      <c r="AI177" s="239"/>
      <c r="AJ177" s="239"/>
      <c r="AK177" s="239"/>
      <c r="AL177" s="239"/>
      <c r="AM177" s="239"/>
      <c r="AN177" s="239"/>
      <c r="AO177" s="239"/>
      <c r="AP177" s="239"/>
      <c r="AQ177" s="239"/>
      <c r="AR177" s="239"/>
      <c r="AS177" s="239"/>
      <c r="AT177" s="239"/>
      <c r="AU177" s="239"/>
      <c r="AV177" s="239"/>
      <c r="AW177" s="239"/>
      <c r="AX177" s="239"/>
      <c r="AY177" s="239"/>
      <c r="AZ177" s="239"/>
      <c r="BA177" s="239"/>
      <c r="BB177" s="239"/>
      <c r="BC177" s="239"/>
      <c r="BD177" s="239"/>
      <c r="BE177" s="239"/>
      <c r="BF177" s="239"/>
      <c r="BG177" s="239"/>
      <c r="BH177" s="239"/>
      <c r="BI177" s="239"/>
      <c r="BJ177" s="239"/>
      <c r="BK177" s="34"/>
      <c r="BL177" s="34"/>
      <c r="BM177" s="38"/>
    </row>
    <row r="178" spans="2:65" ht="24.9" customHeight="1" x14ac:dyDescent="0.45">
      <c r="B178" s="237"/>
      <c r="C178" s="237"/>
      <c r="D178" s="237"/>
      <c r="E178" s="251"/>
      <c r="F178" s="252"/>
      <c r="G178" s="252"/>
      <c r="H178" s="252"/>
      <c r="I178" s="140">
        <v>3</v>
      </c>
      <c r="J178" s="134" t="s">
        <v>52</v>
      </c>
      <c r="K178" s="131"/>
      <c r="L178" s="246"/>
      <c r="M178" s="66">
        <v>3</v>
      </c>
      <c r="N178" s="133" t="s">
        <v>53</v>
      </c>
      <c r="O178" s="141"/>
      <c r="P178" s="252"/>
      <c r="Q178" s="252"/>
      <c r="R178" s="252"/>
      <c r="S178" s="252"/>
      <c r="T178" s="252"/>
      <c r="U178" s="252"/>
      <c r="V178" s="252"/>
      <c r="W178" s="262"/>
      <c r="X178" s="239"/>
      <c r="Y178" s="239"/>
      <c r="Z178" s="239"/>
      <c r="AA178" s="239"/>
      <c r="AB178" s="239"/>
      <c r="AC178" s="239"/>
      <c r="AD178" s="239"/>
      <c r="AE178" s="239"/>
      <c r="AF178" s="239"/>
      <c r="AG178" s="239"/>
      <c r="AH178" s="239"/>
      <c r="AI178" s="239"/>
      <c r="AJ178" s="239"/>
      <c r="AK178" s="239"/>
      <c r="AL178" s="239"/>
      <c r="AM178" s="239"/>
      <c r="AN178" s="239"/>
      <c r="AO178" s="239"/>
      <c r="AP178" s="239"/>
      <c r="AQ178" s="239"/>
      <c r="AR178" s="239"/>
      <c r="AS178" s="239"/>
      <c r="AT178" s="239"/>
      <c r="AU178" s="239"/>
      <c r="AV178" s="239"/>
      <c r="AW178" s="239"/>
      <c r="AX178" s="239"/>
      <c r="AY178" s="239"/>
      <c r="AZ178" s="239"/>
      <c r="BA178" s="239"/>
      <c r="BB178" s="239"/>
      <c r="BC178" s="239"/>
      <c r="BD178" s="239"/>
      <c r="BE178" s="239"/>
      <c r="BF178" s="239"/>
      <c r="BG178" s="239"/>
      <c r="BH178" s="239"/>
      <c r="BI178" s="239"/>
      <c r="BJ178" s="239"/>
      <c r="BK178" s="34"/>
      <c r="BL178" s="34"/>
      <c r="BM178" s="38"/>
    </row>
    <row r="179" spans="2:65" ht="24.9" customHeight="1" x14ac:dyDescent="0.45">
      <c r="B179" s="237"/>
      <c r="C179" s="237"/>
      <c r="D179" s="237"/>
      <c r="E179" s="251"/>
      <c r="F179" s="252"/>
      <c r="G179" s="252"/>
      <c r="H179" s="252"/>
      <c r="I179" s="140">
        <v>4</v>
      </c>
      <c r="J179" s="133"/>
      <c r="K179" s="131"/>
      <c r="L179" s="246"/>
      <c r="M179" s="66">
        <v>4</v>
      </c>
      <c r="N179" s="133" t="s">
        <v>54</v>
      </c>
      <c r="O179" s="141"/>
      <c r="P179" s="252"/>
      <c r="Q179" s="252"/>
      <c r="R179" s="252"/>
      <c r="S179" s="252"/>
      <c r="T179" s="252"/>
      <c r="U179" s="252"/>
      <c r="V179" s="252"/>
      <c r="W179" s="262"/>
      <c r="X179" s="239"/>
      <c r="Y179" s="239"/>
      <c r="Z179" s="239"/>
      <c r="AA179" s="239"/>
      <c r="AB179" s="239"/>
      <c r="AC179" s="239"/>
      <c r="AD179" s="239"/>
      <c r="AE179" s="239"/>
      <c r="AF179" s="239"/>
      <c r="AG179" s="239"/>
      <c r="AH179" s="239"/>
      <c r="AI179" s="239"/>
      <c r="AJ179" s="239"/>
      <c r="AK179" s="239"/>
      <c r="AL179" s="239"/>
      <c r="AM179" s="239"/>
      <c r="AN179" s="239"/>
      <c r="AO179" s="239"/>
      <c r="AP179" s="239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  <c r="BA179" s="239"/>
      <c r="BB179" s="239"/>
      <c r="BC179" s="239"/>
      <c r="BD179" s="239"/>
      <c r="BE179" s="239"/>
      <c r="BF179" s="239"/>
      <c r="BG179" s="239"/>
      <c r="BH179" s="239"/>
      <c r="BI179" s="239"/>
      <c r="BJ179" s="239"/>
      <c r="BK179" s="34"/>
      <c r="BL179" s="34"/>
      <c r="BM179" s="38"/>
    </row>
    <row r="180" spans="2:65" ht="24.9" customHeight="1" thickBot="1" x14ac:dyDescent="0.5">
      <c r="B180" s="237"/>
      <c r="C180" s="237"/>
      <c r="D180" s="237"/>
      <c r="E180" s="251"/>
      <c r="F180" s="252"/>
      <c r="G180" s="252"/>
      <c r="H180" s="252"/>
      <c r="I180" s="142">
        <v>5</v>
      </c>
      <c r="J180" s="143"/>
      <c r="K180" s="144"/>
      <c r="L180" s="248"/>
      <c r="M180" s="145">
        <v>5</v>
      </c>
      <c r="N180" s="143" t="s">
        <v>55</v>
      </c>
      <c r="O180" s="146"/>
      <c r="P180" s="252"/>
      <c r="Q180" s="252"/>
      <c r="R180" s="252"/>
      <c r="S180" s="252"/>
      <c r="T180" s="252"/>
      <c r="U180" s="252"/>
      <c r="V180" s="252"/>
      <c r="W180" s="262"/>
      <c r="X180" s="239"/>
      <c r="Y180" s="239"/>
      <c r="Z180" s="239"/>
      <c r="AA180" s="239"/>
      <c r="AB180" s="239"/>
      <c r="AC180" s="239"/>
      <c r="AD180" s="239"/>
      <c r="AE180" s="239"/>
      <c r="AF180" s="239"/>
      <c r="AG180" s="239"/>
      <c r="AH180" s="239"/>
      <c r="AI180" s="239"/>
      <c r="AJ180" s="239"/>
      <c r="AK180" s="239"/>
      <c r="AL180" s="239"/>
      <c r="AM180" s="239"/>
      <c r="AN180" s="239"/>
      <c r="AO180" s="239"/>
      <c r="AP180" s="239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  <c r="BA180" s="239"/>
      <c r="BB180" s="239"/>
      <c r="BC180" s="239"/>
      <c r="BD180" s="239"/>
      <c r="BE180" s="239"/>
      <c r="BF180" s="239"/>
      <c r="BG180" s="239"/>
      <c r="BH180" s="239"/>
      <c r="BI180" s="239"/>
      <c r="BJ180" s="239"/>
      <c r="BK180" s="34"/>
      <c r="BL180" s="34"/>
      <c r="BM180" s="38"/>
    </row>
    <row r="181" spans="2:65" ht="13.8" thickTop="1" x14ac:dyDescent="0.25">
      <c r="B181" s="237"/>
      <c r="C181" s="237"/>
      <c r="D181" s="237"/>
      <c r="E181" s="251"/>
      <c r="F181" s="252"/>
      <c r="G181" s="252"/>
      <c r="H181" s="252"/>
      <c r="I181" s="252"/>
      <c r="J181" s="252"/>
      <c r="K181" s="252"/>
      <c r="L181" s="252"/>
      <c r="M181" s="252"/>
      <c r="N181" s="269"/>
      <c r="O181" s="253"/>
      <c r="P181" s="252"/>
      <c r="Q181" s="252"/>
      <c r="R181" s="252"/>
      <c r="S181" s="252"/>
      <c r="T181" s="252"/>
      <c r="U181" s="252"/>
      <c r="V181" s="252"/>
      <c r="W181" s="262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39"/>
      <c r="AH181" s="239"/>
      <c r="AI181" s="239"/>
      <c r="AJ181" s="239"/>
      <c r="AK181" s="239"/>
      <c r="AL181" s="239"/>
      <c r="AM181" s="239"/>
      <c r="AN181" s="239"/>
      <c r="AO181" s="239"/>
      <c r="AP181" s="239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  <c r="BA181" s="239"/>
      <c r="BB181" s="239"/>
      <c r="BC181" s="239"/>
      <c r="BD181" s="239"/>
      <c r="BE181" s="239"/>
      <c r="BF181" s="239"/>
      <c r="BG181" s="239"/>
      <c r="BH181" s="239"/>
      <c r="BI181" s="239"/>
      <c r="BJ181" s="239"/>
      <c r="BK181" s="34"/>
      <c r="BL181" s="34"/>
      <c r="BM181" s="38"/>
    </row>
    <row r="182" spans="2:65" x14ac:dyDescent="0.25">
      <c r="B182" s="237"/>
      <c r="C182" s="237"/>
      <c r="D182" s="237"/>
      <c r="E182" s="251"/>
      <c r="F182" s="252"/>
      <c r="G182" s="252"/>
      <c r="H182" s="252"/>
      <c r="I182" s="252"/>
      <c r="J182" s="252"/>
      <c r="K182" s="252"/>
      <c r="L182" s="252"/>
      <c r="M182" s="252"/>
      <c r="N182" s="252"/>
      <c r="O182" s="253"/>
      <c r="P182" s="252"/>
      <c r="Q182" s="252"/>
      <c r="R182" s="252"/>
      <c r="S182" s="252"/>
      <c r="T182" s="252"/>
      <c r="U182" s="252"/>
      <c r="V182" s="252"/>
      <c r="W182" s="262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  <c r="BA182" s="239"/>
      <c r="BB182" s="239"/>
      <c r="BC182" s="239"/>
      <c r="BD182" s="239"/>
      <c r="BE182" s="239"/>
      <c r="BF182" s="239"/>
      <c r="BG182" s="239"/>
      <c r="BH182" s="239"/>
      <c r="BI182" s="239"/>
      <c r="BJ182" s="239"/>
      <c r="BK182" s="34"/>
      <c r="BL182" s="34"/>
      <c r="BM182" s="38"/>
    </row>
    <row r="183" spans="2:65" x14ac:dyDescent="0.25">
      <c r="B183" s="237"/>
      <c r="C183" s="237"/>
      <c r="D183" s="237"/>
      <c r="E183" s="251"/>
      <c r="F183" s="252"/>
      <c r="G183" s="252"/>
      <c r="H183" s="252"/>
      <c r="I183" s="270"/>
      <c r="J183" s="253"/>
      <c r="K183" s="253"/>
      <c r="L183" s="253"/>
      <c r="M183" s="253"/>
      <c r="N183" s="253"/>
      <c r="O183" s="253"/>
      <c r="P183" s="253"/>
      <c r="Q183" s="253"/>
      <c r="R183" s="253"/>
      <c r="S183" s="253"/>
      <c r="T183" s="253"/>
      <c r="U183" s="252"/>
      <c r="V183" s="252"/>
      <c r="W183" s="262"/>
      <c r="X183" s="239"/>
      <c r="Y183" s="239"/>
      <c r="Z183" s="239"/>
      <c r="AA183" s="239"/>
      <c r="AB183" s="239"/>
      <c r="AC183" s="239"/>
      <c r="AD183" s="239"/>
      <c r="AE183" s="239"/>
      <c r="AF183" s="239"/>
      <c r="AG183" s="239"/>
      <c r="AH183" s="239"/>
      <c r="AI183" s="239"/>
      <c r="AJ183" s="239"/>
      <c r="AK183" s="239"/>
      <c r="AL183" s="239"/>
      <c r="AM183" s="239"/>
      <c r="AN183" s="239"/>
      <c r="AO183" s="239"/>
      <c r="AP183" s="239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  <c r="BA183" s="239"/>
      <c r="BB183" s="239"/>
      <c r="BC183" s="239"/>
      <c r="BD183" s="239"/>
      <c r="BE183" s="239"/>
      <c r="BF183" s="239"/>
      <c r="BG183" s="239"/>
      <c r="BH183" s="239"/>
      <c r="BI183" s="239"/>
      <c r="BJ183" s="239"/>
      <c r="BK183" s="34"/>
      <c r="BL183" s="34"/>
      <c r="BM183" s="38"/>
    </row>
    <row r="184" spans="2:65" x14ac:dyDescent="0.25">
      <c r="B184" s="237"/>
      <c r="C184" s="237"/>
      <c r="D184" s="237"/>
      <c r="E184" s="251"/>
      <c r="F184" s="252"/>
      <c r="G184" s="252"/>
      <c r="H184" s="252"/>
      <c r="I184" s="270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2"/>
      <c r="V184" s="252"/>
      <c r="W184" s="262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  <c r="AH184" s="239"/>
      <c r="AI184" s="239"/>
      <c r="AJ184" s="239"/>
      <c r="AK184" s="239"/>
      <c r="AL184" s="239"/>
      <c r="AM184" s="239"/>
      <c r="AN184" s="239"/>
      <c r="AO184" s="239"/>
      <c r="AP184" s="239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  <c r="BA184" s="239"/>
      <c r="BB184" s="239"/>
      <c r="BC184" s="239"/>
      <c r="BD184" s="239"/>
      <c r="BE184" s="239"/>
      <c r="BF184" s="239"/>
      <c r="BG184" s="239"/>
      <c r="BH184" s="239"/>
      <c r="BI184" s="239"/>
      <c r="BJ184" s="239"/>
      <c r="BK184" s="34"/>
      <c r="BL184" s="34"/>
      <c r="BM184" s="38"/>
    </row>
    <row r="185" spans="2:65" x14ac:dyDescent="0.25">
      <c r="B185" s="237"/>
      <c r="C185" s="237"/>
      <c r="D185" s="237"/>
      <c r="E185" s="251"/>
      <c r="F185" s="252"/>
      <c r="G185" s="252"/>
      <c r="H185" s="252"/>
      <c r="I185" s="270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2"/>
      <c r="V185" s="252"/>
      <c r="W185" s="262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  <c r="AH185" s="239"/>
      <c r="AI185" s="239"/>
      <c r="AJ185" s="239"/>
      <c r="AK185" s="239"/>
      <c r="AL185" s="239"/>
      <c r="AM185" s="239"/>
      <c r="AN185" s="239"/>
      <c r="AO185" s="239"/>
      <c r="AP185" s="239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  <c r="BA185" s="239"/>
      <c r="BB185" s="239"/>
      <c r="BC185" s="239"/>
      <c r="BD185" s="239"/>
      <c r="BE185" s="239"/>
      <c r="BF185" s="239"/>
      <c r="BG185" s="239"/>
      <c r="BH185" s="239"/>
      <c r="BI185" s="239"/>
      <c r="BJ185" s="239"/>
      <c r="BK185" s="34"/>
      <c r="BL185" s="34"/>
      <c r="BM185" s="38"/>
    </row>
    <row r="186" spans="2:65" x14ac:dyDescent="0.25">
      <c r="B186" s="237"/>
      <c r="C186" s="237"/>
      <c r="D186" s="237"/>
      <c r="E186" s="251"/>
      <c r="F186" s="252"/>
      <c r="G186" s="252"/>
      <c r="H186" s="252"/>
      <c r="I186" s="270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2"/>
      <c r="V186" s="252"/>
      <c r="W186" s="262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  <c r="AH186" s="239"/>
      <c r="AI186" s="239"/>
      <c r="AJ186" s="239"/>
      <c r="AK186" s="239"/>
      <c r="AL186" s="239"/>
      <c r="AM186" s="239"/>
      <c r="AN186" s="239"/>
      <c r="AO186" s="239"/>
      <c r="AP186" s="239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  <c r="BA186" s="239"/>
      <c r="BB186" s="239"/>
      <c r="BC186" s="239"/>
      <c r="BD186" s="239"/>
      <c r="BE186" s="239"/>
      <c r="BF186" s="239"/>
      <c r="BG186" s="239"/>
      <c r="BH186" s="239"/>
      <c r="BI186" s="239"/>
      <c r="BJ186" s="239"/>
      <c r="BK186" s="34"/>
      <c r="BL186" s="34"/>
      <c r="BM186" s="38"/>
    </row>
    <row r="187" spans="2:65" x14ac:dyDescent="0.25">
      <c r="B187" s="237"/>
      <c r="C187" s="237"/>
      <c r="D187" s="237"/>
      <c r="E187" s="251"/>
      <c r="F187" s="252"/>
      <c r="G187" s="252"/>
      <c r="H187" s="252"/>
      <c r="I187" s="270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2"/>
      <c r="V187" s="252"/>
      <c r="W187" s="262"/>
      <c r="X187" s="239"/>
      <c r="Y187" s="239"/>
      <c r="Z187" s="239"/>
      <c r="AA187" s="239"/>
      <c r="AB187" s="239"/>
      <c r="AC187" s="239"/>
      <c r="AD187" s="239"/>
      <c r="AE187" s="239"/>
      <c r="AF187" s="239"/>
      <c r="AG187" s="239"/>
      <c r="AH187" s="239"/>
      <c r="AI187" s="239"/>
      <c r="AJ187" s="239"/>
      <c r="AK187" s="239"/>
      <c r="AL187" s="239"/>
      <c r="AM187" s="239"/>
      <c r="AN187" s="239"/>
      <c r="AO187" s="239"/>
      <c r="AP187" s="239"/>
      <c r="AQ187" s="239"/>
      <c r="AR187" s="239"/>
      <c r="AS187" s="239"/>
      <c r="AT187" s="239"/>
      <c r="AU187" s="239"/>
      <c r="AV187" s="239"/>
      <c r="AW187" s="239"/>
      <c r="AX187" s="239"/>
      <c r="AY187" s="239"/>
      <c r="AZ187" s="239"/>
      <c r="BA187" s="239"/>
      <c r="BB187" s="239"/>
      <c r="BC187" s="239"/>
      <c r="BD187" s="239"/>
      <c r="BE187" s="239"/>
      <c r="BF187" s="239"/>
      <c r="BG187" s="239"/>
      <c r="BH187" s="239"/>
      <c r="BI187" s="239"/>
      <c r="BJ187" s="239"/>
      <c r="BK187" s="34"/>
      <c r="BL187" s="34"/>
      <c r="BM187" s="38"/>
    </row>
    <row r="188" spans="2:65" x14ac:dyDescent="0.25">
      <c r="B188" s="237"/>
      <c r="C188" s="237"/>
      <c r="D188" s="237"/>
      <c r="E188" s="251"/>
      <c r="F188" s="252"/>
      <c r="G188" s="252"/>
      <c r="H188" s="252"/>
      <c r="I188" s="270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2"/>
      <c r="V188" s="252"/>
      <c r="W188" s="262"/>
      <c r="X188" s="239"/>
      <c r="Y188" s="239"/>
      <c r="Z188" s="239"/>
      <c r="AA188" s="239"/>
      <c r="AB188" s="239"/>
      <c r="AC188" s="239"/>
      <c r="AD188" s="239"/>
      <c r="AE188" s="239"/>
      <c r="AF188" s="239"/>
      <c r="AG188" s="239"/>
      <c r="AH188" s="239"/>
      <c r="AI188" s="239"/>
      <c r="AJ188" s="239"/>
      <c r="AK188" s="239"/>
      <c r="AL188" s="239"/>
      <c r="AM188" s="239"/>
      <c r="AN188" s="239"/>
      <c r="AO188" s="239"/>
      <c r="AP188" s="239"/>
      <c r="AQ188" s="239"/>
      <c r="AR188" s="239"/>
      <c r="AS188" s="239"/>
      <c r="AT188" s="239"/>
      <c r="AU188" s="239"/>
      <c r="AV188" s="239"/>
      <c r="AW188" s="239"/>
      <c r="AX188" s="239"/>
      <c r="AY188" s="239"/>
      <c r="AZ188" s="239"/>
      <c r="BA188" s="239"/>
      <c r="BB188" s="239"/>
      <c r="BC188" s="239"/>
      <c r="BD188" s="239"/>
      <c r="BE188" s="239"/>
      <c r="BF188" s="239"/>
      <c r="BG188" s="239"/>
      <c r="BH188" s="239"/>
      <c r="BI188" s="239"/>
      <c r="BJ188" s="239"/>
      <c r="BK188" s="34"/>
      <c r="BL188" s="34"/>
      <c r="BM188" s="38"/>
    </row>
    <row r="189" spans="2:65" x14ac:dyDescent="0.25">
      <c r="B189" s="237"/>
      <c r="C189" s="237"/>
      <c r="D189" s="237"/>
      <c r="E189" s="251"/>
      <c r="F189" s="252"/>
      <c r="G189" s="252"/>
      <c r="H189" s="252"/>
      <c r="I189" s="270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2"/>
      <c r="V189" s="252"/>
      <c r="W189" s="262"/>
      <c r="X189" s="239"/>
      <c r="Y189" s="239"/>
      <c r="Z189" s="239"/>
      <c r="AA189" s="239"/>
      <c r="AB189" s="239"/>
      <c r="AC189" s="239"/>
      <c r="AD189" s="239"/>
      <c r="AE189" s="239"/>
      <c r="AF189" s="239"/>
      <c r="AG189" s="239"/>
      <c r="AH189" s="239"/>
      <c r="AI189" s="239"/>
      <c r="AJ189" s="239"/>
      <c r="AK189" s="239"/>
      <c r="AL189" s="239"/>
      <c r="AM189" s="239"/>
      <c r="AN189" s="239"/>
      <c r="AO189" s="239"/>
      <c r="AP189" s="239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39"/>
      <c r="BA189" s="239"/>
      <c r="BB189" s="239"/>
      <c r="BC189" s="239"/>
      <c r="BD189" s="239"/>
      <c r="BE189" s="239"/>
      <c r="BF189" s="239"/>
      <c r="BG189" s="239"/>
      <c r="BH189" s="239"/>
      <c r="BI189" s="239"/>
      <c r="BJ189" s="239"/>
      <c r="BK189" s="34"/>
      <c r="BL189" s="34"/>
      <c r="BM189" s="38"/>
    </row>
    <row r="190" spans="2:65" x14ac:dyDescent="0.25">
      <c r="B190" s="237"/>
      <c r="C190" s="237"/>
      <c r="D190" s="237"/>
      <c r="E190" s="251"/>
      <c r="F190" s="252"/>
      <c r="G190" s="252"/>
      <c r="H190" s="252"/>
      <c r="I190" s="270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2"/>
      <c r="V190" s="252"/>
      <c r="W190" s="262"/>
      <c r="X190" s="239"/>
      <c r="Y190" s="239"/>
      <c r="Z190" s="239"/>
      <c r="AA190" s="239"/>
      <c r="AB190" s="239"/>
      <c r="AC190" s="239"/>
      <c r="AD190" s="239"/>
      <c r="AE190" s="239"/>
      <c r="AF190" s="239"/>
      <c r="AG190" s="239"/>
      <c r="AH190" s="239"/>
      <c r="AI190" s="239"/>
      <c r="AJ190" s="239"/>
      <c r="AK190" s="239"/>
      <c r="AL190" s="239"/>
      <c r="AM190" s="239"/>
      <c r="AN190" s="239"/>
      <c r="AO190" s="239"/>
      <c r="AP190" s="239"/>
      <c r="AQ190" s="239"/>
      <c r="AR190" s="239"/>
      <c r="AS190" s="239"/>
      <c r="AT190" s="239"/>
      <c r="AU190" s="239"/>
      <c r="AV190" s="239"/>
      <c r="AW190" s="239"/>
      <c r="AX190" s="239"/>
      <c r="AY190" s="239"/>
      <c r="AZ190" s="239"/>
      <c r="BA190" s="239"/>
      <c r="BB190" s="239"/>
      <c r="BC190" s="239"/>
      <c r="BD190" s="239"/>
      <c r="BE190" s="239"/>
      <c r="BF190" s="239"/>
      <c r="BG190" s="239"/>
      <c r="BH190" s="239"/>
      <c r="BI190" s="239"/>
      <c r="BJ190" s="239"/>
      <c r="BK190" s="34"/>
      <c r="BL190" s="34"/>
      <c r="BM190" s="38"/>
    </row>
    <row r="191" spans="2:65" x14ac:dyDescent="0.25">
      <c r="B191" s="237"/>
      <c r="C191" s="237"/>
      <c r="D191" s="237"/>
      <c r="E191" s="251"/>
      <c r="F191" s="252"/>
      <c r="G191" s="252"/>
      <c r="H191" s="252"/>
      <c r="I191" s="270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2"/>
      <c r="V191" s="252"/>
      <c r="W191" s="262"/>
      <c r="X191" s="239"/>
      <c r="Y191" s="239"/>
      <c r="Z191" s="239"/>
      <c r="AA191" s="239"/>
      <c r="AB191" s="239"/>
      <c r="AC191" s="239"/>
      <c r="AD191" s="239"/>
      <c r="AE191" s="239"/>
      <c r="AF191" s="239"/>
      <c r="AG191" s="239"/>
      <c r="AH191" s="239"/>
      <c r="AI191" s="239"/>
      <c r="AJ191" s="239"/>
      <c r="AK191" s="239"/>
      <c r="AL191" s="239"/>
      <c r="AM191" s="239"/>
      <c r="AN191" s="239"/>
      <c r="AO191" s="239"/>
      <c r="AP191" s="239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  <c r="BA191" s="239"/>
      <c r="BB191" s="239"/>
      <c r="BC191" s="239"/>
      <c r="BD191" s="239"/>
      <c r="BE191" s="239"/>
      <c r="BF191" s="239"/>
      <c r="BG191" s="239"/>
      <c r="BH191" s="239"/>
      <c r="BI191" s="239"/>
      <c r="BJ191" s="239"/>
      <c r="BK191" s="34"/>
      <c r="BL191" s="34"/>
      <c r="BM191" s="38"/>
    </row>
    <row r="192" spans="2:65" x14ac:dyDescent="0.25">
      <c r="B192" s="237"/>
      <c r="C192" s="237"/>
      <c r="D192" s="237"/>
      <c r="E192" s="251"/>
      <c r="F192" s="252"/>
      <c r="G192" s="252"/>
      <c r="H192" s="252"/>
      <c r="I192" s="270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2"/>
      <c r="V192" s="252"/>
      <c r="W192" s="262"/>
      <c r="X192" s="239"/>
      <c r="Y192" s="239"/>
      <c r="Z192" s="239"/>
      <c r="AA192" s="239"/>
      <c r="AB192" s="239"/>
      <c r="AC192" s="239"/>
      <c r="AD192" s="239"/>
      <c r="AE192" s="239"/>
      <c r="AF192" s="239"/>
      <c r="AG192" s="239"/>
      <c r="AH192" s="239"/>
      <c r="AI192" s="239"/>
      <c r="AJ192" s="239"/>
      <c r="AK192" s="239"/>
      <c r="AL192" s="239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  <c r="BE192" s="239"/>
      <c r="BF192" s="239"/>
      <c r="BG192" s="239"/>
      <c r="BH192" s="239"/>
      <c r="BI192" s="239"/>
      <c r="BJ192" s="239"/>
      <c r="BK192" s="34"/>
      <c r="BL192" s="34"/>
      <c r="BM192" s="38"/>
    </row>
    <row r="193" spans="2:65" x14ac:dyDescent="0.25">
      <c r="B193" s="237"/>
      <c r="C193" s="237"/>
      <c r="D193" s="237"/>
      <c r="E193" s="251"/>
      <c r="F193" s="252"/>
      <c r="G193" s="252"/>
      <c r="H193" s="252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2"/>
      <c r="V193" s="252"/>
      <c r="W193" s="262"/>
      <c r="X193" s="239"/>
      <c r="Y193" s="239"/>
      <c r="Z193" s="239"/>
      <c r="AA193" s="239"/>
      <c r="AB193" s="239"/>
      <c r="AC193" s="239"/>
      <c r="AD193" s="239"/>
      <c r="AE193" s="239"/>
      <c r="AF193" s="239"/>
      <c r="AG193" s="239"/>
      <c r="AH193" s="239"/>
      <c r="AI193" s="239"/>
      <c r="AJ193" s="239"/>
      <c r="AK193" s="239"/>
      <c r="AL193" s="239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  <c r="BA193" s="239"/>
      <c r="BB193" s="239"/>
      <c r="BC193" s="239"/>
      <c r="BD193" s="239"/>
      <c r="BE193" s="239"/>
      <c r="BF193" s="239"/>
      <c r="BG193" s="239"/>
      <c r="BH193" s="239"/>
      <c r="BI193" s="239"/>
      <c r="BJ193" s="239"/>
      <c r="BK193" s="34"/>
      <c r="BL193" s="34"/>
      <c r="BM193" s="38"/>
    </row>
    <row r="194" spans="2:65" x14ac:dyDescent="0.25">
      <c r="B194" s="237"/>
      <c r="C194" s="237"/>
      <c r="D194" s="237"/>
      <c r="E194" s="251"/>
      <c r="F194" s="252"/>
      <c r="G194" s="252"/>
      <c r="H194" s="252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2"/>
      <c r="V194" s="252"/>
      <c r="W194" s="262"/>
      <c r="X194" s="239"/>
      <c r="Y194" s="239"/>
      <c r="Z194" s="239"/>
      <c r="AA194" s="239"/>
      <c r="AB194" s="239"/>
      <c r="AC194" s="239"/>
      <c r="AD194" s="239"/>
      <c r="AE194" s="239"/>
      <c r="AF194" s="239"/>
      <c r="AG194" s="239"/>
      <c r="AH194" s="239"/>
      <c r="AI194" s="239"/>
      <c r="AJ194" s="239"/>
      <c r="AK194" s="239"/>
      <c r="AL194" s="239"/>
      <c r="AM194" s="239"/>
      <c r="AN194" s="239"/>
      <c r="AO194" s="239"/>
      <c r="AP194" s="239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  <c r="BA194" s="239"/>
      <c r="BB194" s="239"/>
      <c r="BC194" s="239"/>
      <c r="BD194" s="239"/>
      <c r="BE194" s="239"/>
      <c r="BF194" s="239"/>
      <c r="BG194" s="239"/>
      <c r="BH194" s="239"/>
      <c r="BI194" s="239"/>
      <c r="BJ194" s="239"/>
      <c r="BK194" s="34"/>
      <c r="BL194" s="34"/>
      <c r="BM194" s="38"/>
    </row>
    <row r="195" spans="2:65" x14ac:dyDescent="0.25">
      <c r="B195" s="237"/>
      <c r="C195" s="237"/>
      <c r="D195" s="237"/>
      <c r="E195" s="251"/>
      <c r="F195" s="252"/>
      <c r="G195" s="252"/>
      <c r="H195" s="252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2"/>
      <c r="V195" s="252"/>
      <c r="W195" s="262"/>
      <c r="X195" s="239"/>
      <c r="Y195" s="239"/>
      <c r="Z195" s="239"/>
      <c r="AA195" s="239"/>
      <c r="AB195" s="239"/>
      <c r="AC195" s="239"/>
      <c r="AD195" s="239"/>
      <c r="AE195" s="239"/>
      <c r="AF195" s="239"/>
      <c r="AG195" s="239"/>
      <c r="AH195" s="239"/>
      <c r="AI195" s="239"/>
      <c r="AJ195" s="239"/>
      <c r="AK195" s="239"/>
      <c r="AL195" s="239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  <c r="BA195" s="239"/>
      <c r="BB195" s="239"/>
      <c r="BC195" s="239"/>
      <c r="BD195" s="239"/>
      <c r="BE195" s="239"/>
      <c r="BF195" s="239"/>
      <c r="BG195" s="239"/>
      <c r="BH195" s="239"/>
      <c r="BI195" s="239"/>
      <c r="BJ195" s="239"/>
      <c r="BK195" s="34"/>
      <c r="BL195" s="34"/>
      <c r="BM195" s="38"/>
    </row>
    <row r="196" spans="2:65" x14ac:dyDescent="0.25">
      <c r="B196" s="237"/>
      <c r="C196" s="237"/>
      <c r="D196" s="237"/>
      <c r="E196" s="251"/>
      <c r="F196" s="252"/>
      <c r="G196" s="252"/>
      <c r="H196" s="252"/>
      <c r="I196" s="253"/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53"/>
      <c r="U196" s="252"/>
      <c r="V196" s="252"/>
      <c r="W196" s="262"/>
      <c r="X196" s="239"/>
      <c r="Y196" s="239"/>
      <c r="Z196" s="239"/>
      <c r="AA196" s="239"/>
      <c r="AB196" s="239"/>
      <c r="AC196" s="239"/>
      <c r="AD196" s="239"/>
      <c r="AE196" s="239"/>
      <c r="AF196" s="239"/>
      <c r="AG196" s="239"/>
      <c r="AH196" s="239"/>
      <c r="AI196" s="239"/>
      <c r="AJ196" s="239"/>
      <c r="AK196" s="239"/>
      <c r="AL196" s="239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  <c r="BE196" s="239"/>
      <c r="BF196" s="239"/>
      <c r="BG196" s="239"/>
      <c r="BH196" s="239"/>
      <c r="BI196" s="239"/>
      <c r="BJ196" s="239"/>
      <c r="BK196" s="34"/>
      <c r="BL196" s="34"/>
      <c r="BM196" s="38"/>
    </row>
    <row r="197" spans="2:65" x14ac:dyDescent="0.25">
      <c r="B197" s="237"/>
      <c r="C197" s="237"/>
      <c r="D197" s="237"/>
      <c r="E197" s="251"/>
      <c r="F197" s="252"/>
      <c r="G197" s="252"/>
      <c r="H197" s="252"/>
      <c r="I197" s="253"/>
      <c r="J197" s="253"/>
      <c r="K197" s="253"/>
      <c r="L197" s="253"/>
      <c r="M197" s="253"/>
      <c r="N197" s="253"/>
      <c r="O197" s="253"/>
      <c r="P197" s="253"/>
      <c r="Q197" s="253"/>
      <c r="R197" s="253"/>
      <c r="S197" s="253"/>
      <c r="T197" s="253"/>
      <c r="U197" s="252"/>
      <c r="V197" s="252"/>
      <c r="W197" s="262"/>
      <c r="X197" s="239"/>
      <c r="Y197" s="239"/>
      <c r="Z197" s="239"/>
      <c r="AA197" s="239"/>
      <c r="AB197" s="239"/>
      <c r="AC197" s="239"/>
      <c r="AD197" s="239"/>
      <c r="AE197" s="239"/>
      <c r="AF197" s="239"/>
      <c r="AG197" s="239"/>
      <c r="AH197" s="239"/>
      <c r="AI197" s="239"/>
      <c r="AJ197" s="239"/>
      <c r="AK197" s="239"/>
      <c r="AL197" s="239"/>
      <c r="AM197" s="239"/>
      <c r="AN197" s="239"/>
      <c r="AO197" s="239"/>
      <c r="AP197" s="239"/>
      <c r="AQ197" s="239"/>
      <c r="AR197" s="239"/>
      <c r="AS197" s="239"/>
      <c r="AT197" s="239"/>
      <c r="AU197" s="239"/>
      <c r="AV197" s="239"/>
      <c r="AW197" s="239"/>
      <c r="AX197" s="239"/>
      <c r="AY197" s="239"/>
      <c r="AZ197" s="239"/>
      <c r="BA197" s="239"/>
      <c r="BB197" s="239"/>
      <c r="BC197" s="239"/>
      <c r="BD197" s="239"/>
      <c r="BE197" s="239"/>
      <c r="BF197" s="239"/>
      <c r="BG197" s="239"/>
      <c r="BH197" s="239"/>
      <c r="BI197" s="239"/>
      <c r="BJ197" s="239"/>
      <c r="BK197" s="34"/>
      <c r="BL197" s="34"/>
      <c r="BM197" s="38"/>
    </row>
    <row r="198" spans="2:65" x14ac:dyDescent="0.25">
      <c r="B198" s="237"/>
      <c r="C198" s="237"/>
      <c r="D198" s="237"/>
      <c r="E198" s="251"/>
      <c r="F198" s="252"/>
      <c r="G198" s="252"/>
      <c r="H198" s="252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2"/>
      <c r="V198" s="252"/>
      <c r="W198" s="262"/>
      <c r="X198" s="239"/>
      <c r="Y198" s="239"/>
      <c r="Z198" s="239"/>
      <c r="AA198" s="239"/>
      <c r="AB198" s="239"/>
      <c r="AC198" s="239"/>
      <c r="AD198" s="239"/>
      <c r="AE198" s="239"/>
      <c r="AF198" s="239"/>
      <c r="AG198" s="239"/>
      <c r="AH198" s="239"/>
      <c r="AI198" s="239"/>
      <c r="AJ198" s="239"/>
      <c r="AK198" s="239"/>
      <c r="AL198" s="239"/>
      <c r="AM198" s="239"/>
      <c r="AN198" s="239"/>
      <c r="AO198" s="239"/>
      <c r="AP198" s="239"/>
      <c r="AQ198" s="239"/>
      <c r="AR198" s="239"/>
      <c r="AS198" s="239"/>
      <c r="AT198" s="239"/>
      <c r="AU198" s="239"/>
      <c r="AV198" s="239"/>
      <c r="AW198" s="239"/>
      <c r="AX198" s="239"/>
      <c r="AY198" s="239"/>
      <c r="AZ198" s="239"/>
      <c r="BA198" s="239"/>
      <c r="BB198" s="239"/>
      <c r="BC198" s="239"/>
      <c r="BD198" s="239"/>
      <c r="BE198" s="239"/>
      <c r="BF198" s="239"/>
      <c r="BG198" s="239"/>
      <c r="BH198" s="239"/>
      <c r="BI198" s="239"/>
      <c r="BJ198" s="239"/>
      <c r="BK198" s="34"/>
      <c r="BL198" s="34"/>
      <c r="BM198" s="38"/>
    </row>
    <row r="199" spans="2:65" x14ac:dyDescent="0.25">
      <c r="B199" s="237"/>
      <c r="C199" s="237"/>
      <c r="D199" s="237"/>
      <c r="E199" s="251"/>
      <c r="F199" s="252"/>
      <c r="G199" s="252"/>
      <c r="H199" s="252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2"/>
      <c r="V199" s="252"/>
      <c r="W199" s="262"/>
      <c r="X199" s="239"/>
      <c r="Y199" s="239"/>
      <c r="Z199" s="239"/>
      <c r="AA199" s="239"/>
      <c r="AB199" s="239"/>
      <c r="AC199" s="239"/>
      <c r="AD199" s="239"/>
      <c r="AE199" s="239"/>
      <c r="AF199" s="239"/>
      <c r="AG199" s="239"/>
      <c r="AH199" s="239"/>
      <c r="AI199" s="239"/>
      <c r="AJ199" s="239"/>
      <c r="AK199" s="239"/>
      <c r="AL199" s="239"/>
      <c r="AM199" s="239"/>
      <c r="AN199" s="239"/>
      <c r="AO199" s="239"/>
      <c r="AP199" s="239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  <c r="BB199" s="239"/>
      <c r="BC199" s="239"/>
      <c r="BD199" s="239"/>
      <c r="BE199" s="239"/>
      <c r="BF199" s="239"/>
      <c r="BG199" s="239"/>
      <c r="BH199" s="239"/>
      <c r="BI199" s="239"/>
      <c r="BJ199" s="239"/>
      <c r="BK199" s="34"/>
      <c r="BL199" s="34"/>
      <c r="BM199" s="38"/>
    </row>
    <row r="200" spans="2:65" x14ac:dyDescent="0.25">
      <c r="B200" s="237"/>
      <c r="C200" s="237"/>
      <c r="D200" s="237"/>
      <c r="E200" s="251"/>
      <c r="F200" s="252"/>
      <c r="G200" s="252"/>
      <c r="H200" s="252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2"/>
      <c r="V200" s="252"/>
      <c r="W200" s="262"/>
      <c r="X200" s="239"/>
      <c r="Y200" s="239"/>
      <c r="Z200" s="239"/>
      <c r="AA200" s="239"/>
      <c r="AB200" s="239"/>
      <c r="AC200" s="239"/>
      <c r="AD200" s="239"/>
      <c r="AE200" s="239"/>
      <c r="AF200" s="239"/>
      <c r="AG200" s="239"/>
      <c r="AH200" s="239"/>
      <c r="AI200" s="239"/>
      <c r="AJ200" s="239"/>
      <c r="AK200" s="239"/>
      <c r="AL200" s="239"/>
      <c r="AM200" s="239"/>
      <c r="AN200" s="239"/>
      <c r="AO200" s="239"/>
      <c r="AP200" s="239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  <c r="BA200" s="239"/>
      <c r="BB200" s="239"/>
      <c r="BC200" s="239"/>
      <c r="BD200" s="239"/>
      <c r="BE200" s="239"/>
      <c r="BF200" s="239"/>
      <c r="BG200" s="239"/>
      <c r="BH200" s="239"/>
      <c r="BI200" s="239"/>
      <c r="BJ200" s="239"/>
      <c r="BK200" s="34"/>
      <c r="BL200" s="34"/>
      <c r="BM200" s="38"/>
    </row>
    <row r="201" spans="2:65" x14ac:dyDescent="0.25">
      <c r="B201" s="237"/>
      <c r="C201" s="237"/>
      <c r="D201" s="237"/>
      <c r="E201" s="251"/>
      <c r="F201" s="252"/>
      <c r="G201" s="252"/>
      <c r="H201" s="252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2"/>
      <c r="V201" s="252"/>
      <c r="W201" s="262"/>
      <c r="X201" s="239"/>
      <c r="Y201" s="239"/>
      <c r="Z201" s="239"/>
      <c r="AA201" s="239"/>
      <c r="AB201" s="239"/>
      <c r="AC201" s="239"/>
      <c r="AD201" s="239"/>
      <c r="AE201" s="239"/>
      <c r="AF201" s="239"/>
      <c r="AG201" s="239"/>
      <c r="AH201" s="239"/>
      <c r="AI201" s="239"/>
      <c r="AJ201" s="239"/>
      <c r="AK201" s="239"/>
      <c r="AL201" s="239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  <c r="BA201" s="239"/>
      <c r="BB201" s="239"/>
      <c r="BC201" s="239"/>
      <c r="BD201" s="239"/>
      <c r="BE201" s="239"/>
      <c r="BF201" s="239"/>
      <c r="BG201" s="239"/>
      <c r="BH201" s="239"/>
      <c r="BI201" s="239"/>
      <c r="BJ201" s="239"/>
      <c r="BK201" s="34"/>
      <c r="BL201" s="34"/>
      <c r="BM201" s="38"/>
    </row>
    <row r="202" spans="2:65" x14ac:dyDescent="0.25">
      <c r="B202" s="237"/>
      <c r="C202" s="237"/>
      <c r="D202" s="237"/>
      <c r="E202" s="251"/>
      <c r="F202" s="252"/>
      <c r="G202" s="252"/>
      <c r="H202" s="252"/>
      <c r="I202" s="253"/>
      <c r="J202" s="253"/>
      <c r="K202" s="253"/>
      <c r="L202" s="253"/>
      <c r="M202" s="253"/>
      <c r="N202" s="253"/>
      <c r="O202" s="253"/>
      <c r="P202" s="253"/>
      <c r="Q202" s="253"/>
      <c r="R202" s="253"/>
      <c r="S202" s="253"/>
      <c r="T202" s="253"/>
      <c r="U202" s="252"/>
      <c r="V202" s="252"/>
      <c r="W202" s="262"/>
      <c r="X202" s="239"/>
      <c r="Y202" s="239"/>
      <c r="Z202" s="239"/>
      <c r="AA202" s="239"/>
      <c r="AB202" s="239"/>
      <c r="AC202" s="239"/>
      <c r="AD202" s="239"/>
      <c r="AE202" s="239"/>
      <c r="AF202" s="239"/>
      <c r="AG202" s="239"/>
      <c r="AH202" s="239"/>
      <c r="AI202" s="239"/>
      <c r="AJ202" s="239"/>
      <c r="AK202" s="239"/>
      <c r="AL202" s="239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  <c r="BE202" s="239"/>
      <c r="BF202" s="239"/>
      <c r="BG202" s="239"/>
      <c r="BH202" s="239"/>
      <c r="BI202" s="239"/>
      <c r="BJ202" s="239"/>
      <c r="BK202" s="34"/>
      <c r="BL202" s="34"/>
      <c r="BM202" s="38"/>
    </row>
    <row r="203" spans="2:65" x14ac:dyDescent="0.25">
      <c r="B203" s="237"/>
      <c r="C203" s="237"/>
      <c r="D203" s="237"/>
      <c r="E203" s="251"/>
      <c r="F203" s="252"/>
      <c r="G203" s="252"/>
      <c r="H203" s="252"/>
      <c r="I203" s="253"/>
      <c r="J203" s="253"/>
      <c r="K203" s="253"/>
      <c r="L203" s="253"/>
      <c r="M203" s="253"/>
      <c r="N203" s="253"/>
      <c r="O203" s="253"/>
      <c r="P203" s="253"/>
      <c r="Q203" s="253"/>
      <c r="R203" s="253"/>
      <c r="S203" s="253"/>
      <c r="T203" s="253"/>
      <c r="U203" s="258"/>
      <c r="V203" s="258"/>
      <c r="W203" s="259"/>
      <c r="X203" s="239"/>
      <c r="Y203" s="239"/>
      <c r="Z203" s="239"/>
      <c r="AA203" s="239"/>
      <c r="AB203" s="239"/>
      <c r="AC203" s="239"/>
      <c r="AD203" s="239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/>
      <c r="BJ203" s="239"/>
      <c r="BK203" s="34"/>
      <c r="BL203" s="34"/>
      <c r="BM203" s="38"/>
    </row>
    <row r="204" spans="2:65" x14ac:dyDescent="0.25">
      <c r="B204" s="237"/>
      <c r="C204" s="237"/>
      <c r="D204" s="237"/>
      <c r="E204" s="251"/>
      <c r="F204" s="252"/>
      <c r="G204" s="252"/>
      <c r="H204" s="252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53"/>
      <c r="U204" s="258"/>
      <c r="V204" s="258"/>
      <c r="W204" s="259"/>
      <c r="X204" s="239"/>
      <c r="Y204" s="239"/>
      <c r="Z204" s="239"/>
      <c r="AA204" s="239"/>
      <c r="AB204" s="239"/>
      <c r="AC204" s="239"/>
      <c r="AD204" s="239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39"/>
      <c r="BF204" s="239"/>
      <c r="BG204" s="239"/>
      <c r="BH204" s="239"/>
      <c r="BI204" s="239"/>
      <c r="BJ204" s="239"/>
      <c r="BK204" s="34"/>
      <c r="BL204" s="34"/>
      <c r="BM204" s="38"/>
    </row>
    <row r="205" spans="2:65" x14ac:dyDescent="0.25">
      <c r="B205" s="237"/>
      <c r="C205" s="237"/>
      <c r="D205" s="237"/>
      <c r="E205" s="251"/>
      <c r="F205" s="252"/>
      <c r="G205" s="252"/>
      <c r="H205" s="252"/>
      <c r="I205" s="253"/>
      <c r="J205" s="253"/>
      <c r="K205" s="253"/>
      <c r="L205" s="253"/>
      <c r="M205" s="253"/>
      <c r="N205" s="253"/>
      <c r="O205" s="253"/>
      <c r="P205" s="253"/>
      <c r="Q205" s="253"/>
      <c r="R205" s="253"/>
      <c r="S205" s="253"/>
      <c r="T205" s="253"/>
      <c r="U205" s="258"/>
      <c r="V205" s="258"/>
      <c r="W205" s="25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239"/>
      <c r="BI205" s="239"/>
      <c r="BJ205" s="239"/>
      <c r="BK205" s="34"/>
      <c r="BL205" s="34"/>
      <c r="BM205" s="38"/>
    </row>
    <row r="206" spans="2:65" x14ac:dyDescent="0.25">
      <c r="B206" s="237"/>
      <c r="C206" s="237"/>
      <c r="D206" s="237"/>
      <c r="E206" s="251"/>
      <c r="F206" s="252"/>
      <c r="G206" s="252"/>
      <c r="H206" s="252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8"/>
      <c r="V206" s="258"/>
      <c r="W206" s="25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239"/>
      <c r="BJ206" s="239"/>
      <c r="BK206" s="34"/>
      <c r="BL206" s="34"/>
      <c r="BM206" s="38"/>
    </row>
    <row r="207" spans="2:65" x14ac:dyDescent="0.25">
      <c r="B207" s="237"/>
      <c r="C207" s="237"/>
      <c r="D207" s="237"/>
      <c r="E207" s="251"/>
      <c r="F207" s="252"/>
      <c r="G207" s="252"/>
      <c r="H207" s="252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8"/>
      <c r="V207" s="258"/>
      <c r="W207" s="25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H207" s="239"/>
      <c r="AI207" s="239"/>
      <c r="AJ207" s="239"/>
      <c r="AK207" s="239"/>
      <c r="AL207" s="239"/>
      <c r="AM207" s="239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/>
      <c r="BF207" s="239"/>
      <c r="BG207" s="239"/>
      <c r="BH207" s="239"/>
      <c r="BI207" s="239"/>
      <c r="BJ207" s="239"/>
      <c r="BK207" s="34"/>
      <c r="BL207" s="34"/>
      <c r="BM207" s="38"/>
    </row>
    <row r="208" spans="2:65" x14ac:dyDescent="0.25">
      <c r="B208" s="237"/>
      <c r="C208" s="237"/>
      <c r="D208" s="237"/>
      <c r="E208" s="251"/>
      <c r="F208" s="252"/>
      <c r="G208" s="252"/>
      <c r="H208" s="252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8"/>
      <c r="V208" s="258"/>
      <c r="W208" s="25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  <c r="AH208" s="239"/>
      <c r="AI208" s="239"/>
      <c r="AJ208" s="239"/>
      <c r="AK208" s="239"/>
      <c r="AL208" s="239"/>
      <c r="AM208" s="239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  <c r="BE208" s="239"/>
      <c r="BF208" s="239"/>
      <c r="BG208" s="239"/>
      <c r="BH208" s="239"/>
      <c r="BI208" s="239"/>
      <c r="BJ208" s="239"/>
      <c r="BK208" s="34"/>
      <c r="BL208" s="34"/>
      <c r="BM208" s="38"/>
    </row>
    <row r="209" spans="2:65" x14ac:dyDescent="0.25">
      <c r="B209" s="237"/>
      <c r="C209" s="237"/>
      <c r="D209" s="237"/>
      <c r="E209" s="251"/>
      <c r="F209" s="252"/>
      <c r="G209" s="252"/>
      <c r="H209" s="252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8"/>
      <c r="V209" s="258"/>
      <c r="W209" s="259"/>
      <c r="X209" s="239"/>
      <c r="Y209" s="239"/>
      <c r="Z209" s="239"/>
      <c r="AA209" s="239"/>
      <c r="AB209" s="239"/>
      <c r="AC209" s="239"/>
      <c r="AD209" s="239"/>
      <c r="AE209" s="239"/>
      <c r="AF209" s="239"/>
      <c r="AG209" s="239"/>
      <c r="AH209" s="239"/>
      <c r="AI209" s="239"/>
      <c r="AJ209" s="239"/>
      <c r="AK209" s="239"/>
      <c r="AL209" s="239"/>
      <c r="AM209" s="239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  <c r="BE209" s="239"/>
      <c r="BF209" s="239"/>
      <c r="BG209" s="239"/>
      <c r="BH209" s="239"/>
      <c r="BI209" s="239"/>
      <c r="BJ209" s="239"/>
      <c r="BK209" s="34"/>
      <c r="BL209" s="34"/>
      <c r="BM209" s="38"/>
    </row>
    <row r="210" spans="2:65" x14ac:dyDescent="0.25">
      <c r="B210" s="237"/>
      <c r="C210" s="237"/>
      <c r="D210" s="237"/>
      <c r="E210" s="251"/>
      <c r="F210" s="252"/>
      <c r="G210" s="252"/>
      <c r="H210" s="252"/>
      <c r="I210" s="253"/>
      <c r="J210" s="253"/>
      <c r="K210" s="253"/>
      <c r="L210" s="253"/>
      <c r="M210" s="253"/>
      <c r="N210" s="253"/>
      <c r="O210" s="253"/>
      <c r="P210" s="253"/>
      <c r="Q210" s="253"/>
      <c r="R210" s="253"/>
      <c r="S210" s="253"/>
      <c r="T210" s="253"/>
      <c r="U210" s="258"/>
      <c r="V210" s="258"/>
      <c r="W210" s="259"/>
      <c r="X210" s="239"/>
      <c r="Y210" s="239"/>
      <c r="Z210" s="239"/>
      <c r="AA210" s="239"/>
      <c r="AB210" s="239"/>
      <c r="AC210" s="239"/>
      <c r="AD210" s="239"/>
      <c r="AE210" s="239"/>
      <c r="AF210" s="239"/>
      <c r="AG210" s="239"/>
      <c r="AH210" s="239"/>
      <c r="AI210" s="239"/>
      <c r="AJ210" s="239"/>
      <c r="AK210" s="239"/>
      <c r="AL210" s="239"/>
      <c r="AM210" s="239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  <c r="BE210" s="239"/>
      <c r="BF210" s="239"/>
      <c r="BG210" s="239"/>
      <c r="BH210" s="239"/>
      <c r="BI210" s="239"/>
      <c r="BJ210" s="239"/>
      <c r="BK210" s="34"/>
      <c r="BL210" s="34"/>
      <c r="BM210" s="38"/>
    </row>
    <row r="211" spans="2:65" x14ac:dyDescent="0.25">
      <c r="B211" s="237"/>
      <c r="C211" s="237"/>
      <c r="D211" s="237"/>
      <c r="E211" s="251"/>
      <c r="F211" s="252"/>
      <c r="G211" s="252"/>
      <c r="H211" s="252"/>
      <c r="I211" s="253"/>
      <c r="J211" s="253"/>
      <c r="K211" s="253"/>
      <c r="L211" s="253"/>
      <c r="M211" s="253"/>
      <c r="N211" s="253"/>
      <c r="O211" s="253"/>
      <c r="P211" s="253"/>
      <c r="Q211" s="253"/>
      <c r="R211" s="253"/>
      <c r="S211" s="253"/>
      <c r="T211" s="253"/>
      <c r="U211" s="258"/>
      <c r="V211" s="258"/>
      <c r="W211" s="25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  <c r="AH211" s="239"/>
      <c r="AI211" s="239"/>
      <c r="AJ211" s="239"/>
      <c r="AK211" s="239"/>
      <c r="AL211" s="239"/>
      <c r="AM211" s="239"/>
      <c r="AN211" s="239"/>
      <c r="AO211" s="239"/>
      <c r="AP211" s="239"/>
      <c r="AQ211" s="239"/>
      <c r="AR211" s="239"/>
      <c r="AS211" s="239"/>
      <c r="AT211" s="239"/>
      <c r="AU211" s="239"/>
      <c r="AV211" s="239"/>
      <c r="AW211" s="239"/>
      <c r="AX211" s="239"/>
      <c r="AY211" s="239"/>
      <c r="AZ211" s="239"/>
      <c r="BA211" s="239"/>
      <c r="BB211" s="239"/>
      <c r="BC211" s="239"/>
      <c r="BD211" s="239"/>
      <c r="BE211" s="239"/>
      <c r="BF211" s="239"/>
      <c r="BG211" s="239"/>
      <c r="BH211" s="239"/>
      <c r="BI211" s="239"/>
      <c r="BJ211" s="239"/>
      <c r="BK211" s="34"/>
      <c r="BL211" s="34"/>
      <c r="BM211" s="38"/>
    </row>
    <row r="212" spans="2:65" x14ac:dyDescent="0.25">
      <c r="B212" s="237"/>
      <c r="C212" s="237"/>
      <c r="D212" s="237"/>
      <c r="E212" s="251"/>
      <c r="F212" s="252"/>
      <c r="G212" s="252"/>
      <c r="H212" s="252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8"/>
      <c r="V212" s="258"/>
      <c r="W212" s="25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  <c r="AH212" s="239"/>
      <c r="AI212" s="239"/>
      <c r="AJ212" s="239"/>
      <c r="AK212" s="239"/>
      <c r="AL212" s="239"/>
      <c r="AM212" s="239"/>
      <c r="AN212" s="239"/>
      <c r="AO212" s="239"/>
      <c r="AP212" s="239"/>
      <c r="AQ212" s="239"/>
      <c r="AR212" s="239"/>
      <c r="AS212" s="239"/>
      <c r="AT212" s="239"/>
      <c r="AU212" s="239"/>
      <c r="AV212" s="239"/>
      <c r="AW212" s="239"/>
      <c r="AX212" s="239"/>
      <c r="AY212" s="239"/>
      <c r="AZ212" s="239"/>
      <c r="BA212" s="239"/>
      <c r="BB212" s="239"/>
      <c r="BC212" s="239"/>
      <c r="BD212" s="239"/>
      <c r="BE212" s="239"/>
      <c r="BF212" s="239"/>
      <c r="BG212" s="239"/>
      <c r="BH212" s="239"/>
      <c r="BI212" s="239"/>
      <c r="BJ212" s="239"/>
      <c r="BK212" s="34"/>
      <c r="BL212" s="34"/>
      <c r="BM212" s="38"/>
    </row>
    <row r="213" spans="2:65" x14ac:dyDescent="0.25">
      <c r="B213" s="237"/>
      <c r="C213" s="237"/>
      <c r="D213" s="237"/>
      <c r="E213" s="251"/>
      <c r="F213" s="252"/>
      <c r="G213" s="252"/>
      <c r="H213" s="252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8"/>
      <c r="V213" s="258"/>
      <c r="W213" s="25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  <c r="AH213" s="239"/>
      <c r="AI213" s="239"/>
      <c r="AJ213" s="239"/>
      <c r="AK213" s="239"/>
      <c r="AL213" s="239"/>
      <c r="AM213" s="239"/>
      <c r="AN213" s="239"/>
      <c r="AO213" s="239"/>
      <c r="AP213" s="239"/>
      <c r="AQ213" s="239"/>
      <c r="AR213" s="239"/>
      <c r="AS213" s="239"/>
      <c r="AT213" s="239"/>
      <c r="AU213" s="239"/>
      <c r="AV213" s="239"/>
      <c r="AW213" s="239"/>
      <c r="AX213" s="239"/>
      <c r="AY213" s="239"/>
      <c r="AZ213" s="239"/>
      <c r="BA213" s="239"/>
      <c r="BB213" s="239"/>
      <c r="BC213" s="239"/>
      <c r="BD213" s="239"/>
      <c r="BE213" s="239"/>
      <c r="BF213" s="239"/>
      <c r="BG213" s="239"/>
      <c r="BH213" s="239"/>
      <c r="BI213" s="239"/>
      <c r="BJ213" s="239"/>
      <c r="BK213" s="34"/>
      <c r="BL213" s="34"/>
      <c r="BM213" s="38"/>
    </row>
    <row r="214" spans="2:65" x14ac:dyDescent="0.25">
      <c r="B214" s="237"/>
      <c r="C214" s="237"/>
      <c r="D214" s="237"/>
      <c r="E214" s="251"/>
      <c r="F214" s="252"/>
      <c r="G214" s="252"/>
      <c r="H214" s="252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8"/>
      <c r="V214" s="258"/>
      <c r="W214" s="25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  <c r="AH214" s="239"/>
      <c r="AI214" s="239"/>
      <c r="AJ214" s="239"/>
      <c r="AK214" s="239"/>
      <c r="AL214" s="239"/>
      <c r="AM214" s="239"/>
      <c r="AN214" s="239"/>
      <c r="AO214" s="239"/>
      <c r="AP214" s="239"/>
      <c r="AQ214" s="239"/>
      <c r="AR214" s="239"/>
      <c r="AS214" s="239"/>
      <c r="AT214" s="239"/>
      <c r="AU214" s="239"/>
      <c r="AV214" s="239"/>
      <c r="AW214" s="239"/>
      <c r="AX214" s="239"/>
      <c r="AY214" s="239"/>
      <c r="AZ214" s="239"/>
      <c r="BA214" s="239"/>
      <c r="BB214" s="239"/>
      <c r="BC214" s="239"/>
      <c r="BD214" s="239"/>
      <c r="BE214" s="239"/>
      <c r="BF214" s="239"/>
      <c r="BG214" s="239"/>
      <c r="BH214" s="239"/>
      <c r="BI214" s="239"/>
      <c r="BJ214" s="239"/>
      <c r="BK214" s="34"/>
      <c r="BL214" s="34"/>
      <c r="BM214" s="38"/>
    </row>
    <row r="215" spans="2:65" x14ac:dyDescent="0.25">
      <c r="B215" s="237"/>
      <c r="C215" s="237"/>
      <c r="D215" s="237"/>
      <c r="E215" s="251"/>
      <c r="F215" s="252"/>
      <c r="G215" s="252"/>
      <c r="H215" s="252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8"/>
      <c r="V215" s="258"/>
      <c r="W215" s="25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  <c r="AH215" s="239"/>
      <c r="AI215" s="239"/>
      <c r="AJ215" s="239"/>
      <c r="AK215" s="239"/>
      <c r="AL215" s="239"/>
      <c r="AM215" s="239"/>
      <c r="AN215" s="239"/>
      <c r="AO215" s="239"/>
      <c r="AP215" s="239"/>
      <c r="AQ215" s="239"/>
      <c r="AR215" s="239"/>
      <c r="AS215" s="239"/>
      <c r="AT215" s="239"/>
      <c r="AU215" s="239"/>
      <c r="AV215" s="239"/>
      <c r="AW215" s="239"/>
      <c r="AX215" s="239"/>
      <c r="AY215" s="239"/>
      <c r="AZ215" s="239"/>
      <c r="BA215" s="239"/>
      <c r="BB215" s="239"/>
      <c r="BC215" s="239"/>
      <c r="BD215" s="239"/>
      <c r="BE215" s="239"/>
      <c r="BF215" s="239"/>
      <c r="BG215" s="239"/>
      <c r="BH215" s="239"/>
      <c r="BI215" s="239"/>
      <c r="BJ215" s="239"/>
      <c r="BK215" s="34"/>
      <c r="BL215" s="34"/>
      <c r="BM215" s="38"/>
    </row>
    <row r="216" spans="2:65" x14ac:dyDescent="0.25">
      <c r="B216" s="237"/>
      <c r="C216" s="237"/>
      <c r="D216" s="237"/>
      <c r="E216" s="251"/>
      <c r="F216" s="252"/>
      <c r="G216" s="252"/>
      <c r="H216" s="252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8"/>
      <c r="V216" s="258"/>
      <c r="W216" s="25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  <c r="AH216" s="239"/>
      <c r="AI216" s="239"/>
      <c r="AJ216" s="239"/>
      <c r="AK216" s="239"/>
      <c r="AL216" s="239"/>
      <c r="AM216" s="239"/>
      <c r="AN216" s="239"/>
      <c r="AO216" s="239"/>
      <c r="AP216" s="239"/>
      <c r="AQ216" s="239"/>
      <c r="AR216" s="239"/>
      <c r="AS216" s="239"/>
      <c r="AT216" s="239"/>
      <c r="AU216" s="239"/>
      <c r="AV216" s="239"/>
      <c r="AW216" s="239"/>
      <c r="AX216" s="239"/>
      <c r="AY216" s="239"/>
      <c r="AZ216" s="239"/>
      <c r="BA216" s="239"/>
      <c r="BB216" s="239"/>
      <c r="BC216" s="239"/>
      <c r="BD216" s="239"/>
      <c r="BE216" s="239"/>
      <c r="BF216" s="239"/>
      <c r="BG216" s="239"/>
      <c r="BH216" s="239"/>
      <c r="BI216" s="239"/>
      <c r="BJ216" s="239"/>
      <c r="BK216" s="34"/>
      <c r="BL216" s="34"/>
      <c r="BM216" s="38"/>
    </row>
    <row r="217" spans="2:65" x14ac:dyDescent="0.25">
      <c r="B217" s="237"/>
      <c r="C217" s="237"/>
      <c r="D217" s="237"/>
      <c r="E217" s="251"/>
      <c r="F217" s="252"/>
      <c r="G217" s="252"/>
      <c r="H217" s="252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8"/>
      <c r="V217" s="258"/>
      <c r="W217" s="259"/>
      <c r="X217" s="239"/>
      <c r="Y217" s="239"/>
      <c r="Z217" s="239"/>
      <c r="AA217" s="239"/>
      <c r="AB217" s="239"/>
      <c r="AC217" s="239"/>
      <c r="AD217" s="239"/>
      <c r="AE217" s="239"/>
      <c r="AF217" s="239"/>
      <c r="AG217" s="239"/>
      <c r="AH217" s="239"/>
      <c r="AI217" s="239"/>
      <c r="AJ217" s="239"/>
      <c r="AK217" s="239"/>
      <c r="AL217" s="239"/>
      <c r="AM217" s="239"/>
      <c r="AN217" s="239"/>
      <c r="AO217" s="239"/>
      <c r="AP217" s="239"/>
      <c r="AQ217" s="239"/>
      <c r="AR217" s="239"/>
      <c r="AS217" s="239"/>
      <c r="AT217" s="239"/>
      <c r="AU217" s="239"/>
      <c r="AV217" s="239"/>
      <c r="AW217" s="239"/>
      <c r="AX217" s="239"/>
      <c r="AY217" s="239"/>
      <c r="AZ217" s="239"/>
      <c r="BA217" s="239"/>
      <c r="BB217" s="239"/>
      <c r="BC217" s="239"/>
      <c r="BD217" s="239"/>
      <c r="BE217" s="239"/>
      <c r="BF217" s="239"/>
      <c r="BG217" s="239"/>
      <c r="BH217" s="239"/>
      <c r="BI217" s="239"/>
      <c r="BJ217" s="239"/>
      <c r="BK217" s="34"/>
      <c r="BL217" s="34"/>
      <c r="BM217" s="38"/>
    </row>
    <row r="218" spans="2:65" x14ac:dyDescent="0.25">
      <c r="B218" s="237"/>
      <c r="C218" s="237"/>
      <c r="D218" s="237"/>
      <c r="E218" s="251"/>
      <c r="F218" s="252"/>
      <c r="G218" s="252"/>
      <c r="H218" s="252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8"/>
      <c r="V218" s="258"/>
      <c r="W218" s="25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  <c r="AH218" s="239"/>
      <c r="AI218" s="239"/>
      <c r="AJ218" s="239"/>
      <c r="AK218" s="239"/>
      <c r="AL218" s="239"/>
      <c r="AM218" s="239"/>
      <c r="AN218" s="239"/>
      <c r="AO218" s="239"/>
      <c r="AP218" s="239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  <c r="BA218" s="239"/>
      <c r="BB218" s="239"/>
      <c r="BC218" s="239"/>
      <c r="BD218" s="239"/>
      <c r="BE218" s="239"/>
      <c r="BF218" s="239"/>
      <c r="BG218" s="239"/>
      <c r="BH218" s="239"/>
      <c r="BI218" s="239"/>
      <c r="BJ218" s="239"/>
      <c r="BK218" s="34"/>
      <c r="BL218" s="34"/>
      <c r="BM218" s="38"/>
    </row>
    <row r="219" spans="2:65" x14ac:dyDescent="0.25">
      <c r="B219" s="237"/>
      <c r="C219" s="237"/>
      <c r="D219" s="237"/>
      <c r="E219" s="251"/>
      <c r="F219" s="252"/>
      <c r="G219" s="252"/>
      <c r="H219" s="252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8"/>
      <c r="V219" s="258"/>
      <c r="W219" s="25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  <c r="AH219" s="239"/>
      <c r="AI219" s="239"/>
      <c r="AJ219" s="239"/>
      <c r="AK219" s="239"/>
      <c r="AL219" s="239"/>
      <c r="AM219" s="239"/>
      <c r="AN219" s="239"/>
      <c r="AO219" s="239"/>
      <c r="AP219" s="239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  <c r="BA219" s="239"/>
      <c r="BB219" s="239"/>
      <c r="BC219" s="239"/>
      <c r="BD219" s="239"/>
      <c r="BE219" s="239"/>
      <c r="BF219" s="239"/>
      <c r="BG219" s="239"/>
      <c r="BH219" s="239"/>
      <c r="BI219" s="239"/>
      <c r="BJ219" s="239"/>
      <c r="BK219" s="34"/>
      <c r="BL219" s="34"/>
      <c r="BM219" s="38"/>
    </row>
    <row r="220" spans="2:65" x14ac:dyDescent="0.25">
      <c r="B220" s="237"/>
      <c r="C220" s="237"/>
      <c r="D220" s="237"/>
      <c r="E220" s="251"/>
      <c r="F220" s="252"/>
      <c r="G220" s="252"/>
      <c r="H220" s="252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8"/>
      <c r="V220" s="258"/>
      <c r="W220" s="259"/>
      <c r="X220" s="239"/>
      <c r="Y220" s="239"/>
      <c r="Z220" s="239"/>
      <c r="AA220" s="239"/>
      <c r="AB220" s="239"/>
      <c r="AC220" s="239"/>
      <c r="AD220" s="239"/>
      <c r="AE220" s="239"/>
      <c r="AF220" s="239"/>
      <c r="AG220" s="239"/>
      <c r="AH220" s="239"/>
      <c r="AI220" s="239"/>
      <c r="AJ220" s="239"/>
      <c r="AK220" s="239"/>
      <c r="AL220" s="239"/>
      <c r="AM220" s="239"/>
      <c r="AN220" s="239"/>
      <c r="AO220" s="239"/>
      <c r="AP220" s="239"/>
      <c r="AQ220" s="239"/>
      <c r="AR220" s="239"/>
      <c r="AS220" s="239"/>
      <c r="AT220" s="239"/>
      <c r="AU220" s="239"/>
      <c r="AV220" s="239"/>
      <c r="AW220" s="239"/>
      <c r="AX220" s="239"/>
      <c r="AY220" s="239"/>
      <c r="AZ220" s="239"/>
      <c r="BA220" s="239"/>
      <c r="BB220" s="239"/>
      <c r="BC220" s="239"/>
      <c r="BD220" s="239"/>
      <c r="BE220" s="239"/>
      <c r="BF220" s="239"/>
      <c r="BG220" s="239"/>
      <c r="BH220" s="239"/>
      <c r="BI220" s="239"/>
      <c r="BJ220" s="239"/>
      <c r="BK220" s="34"/>
      <c r="BL220" s="34"/>
      <c r="BM220" s="38"/>
    </row>
    <row r="221" spans="2:65" x14ac:dyDescent="0.25">
      <c r="B221" s="237"/>
      <c r="C221" s="237"/>
      <c r="D221" s="237"/>
      <c r="E221" s="251"/>
      <c r="F221" s="252"/>
      <c r="G221" s="252"/>
      <c r="H221" s="252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8"/>
      <c r="V221" s="258"/>
      <c r="W221" s="259"/>
      <c r="X221" s="239"/>
      <c r="Y221" s="239"/>
      <c r="Z221" s="239"/>
      <c r="AA221" s="239"/>
      <c r="AB221" s="239"/>
      <c r="AC221" s="239"/>
      <c r="AD221" s="239"/>
      <c r="AE221" s="239"/>
      <c r="AF221" s="239"/>
      <c r="AG221" s="239"/>
      <c r="AH221" s="239"/>
      <c r="AI221" s="239"/>
      <c r="AJ221" s="239"/>
      <c r="AK221" s="239"/>
      <c r="AL221" s="239"/>
      <c r="AM221" s="239"/>
      <c r="AN221" s="239"/>
      <c r="AO221" s="239"/>
      <c r="AP221" s="239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  <c r="BA221" s="239"/>
      <c r="BB221" s="239"/>
      <c r="BC221" s="239"/>
      <c r="BD221" s="239"/>
      <c r="BE221" s="239"/>
      <c r="BF221" s="239"/>
      <c r="BG221" s="239"/>
      <c r="BH221" s="239"/>
      <c r="BI221" s="239"/>
      <c r="BJ221" s="239"/>
      <c r="BK221" s="34"/>
      <c r="BL221" s="34"/>
      <c r="BM221" s="38"/>
    </row>
    <row r="222" spans="2:65" x14ac:dyDescent="0.25">
      <c r="B222" s="237"/>
      <c r="C222" s="237"/>
      <c r="D222" s="237"/>
      <c r="E222" s="251"/>
      <c r="F222" s="252"/>
      <c r="G222" s="252"/>
      <c r="H222" s="252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8"/>
      <c r="V222" s="258"/>
      <c r="W222" s="259"/>
      <c r="X222" s="239"/>
      <c r="Y222" s="239"/>
      <c r="Z222" s="239"/>
      <c r="AA222" s="239"/>
      <c r="AB222" s="239"/>
      <c r="AC222" s="239"/>
      <c r="AD222" s="239"/>
      <c r="AE222" s="239"/>
      <c r="AF222" s="239"/>
      <c r="AG222" s="239"/>
      <c r="AH222" s="239"/>
      <c r="AI222" s="239"/>
      <c r="AJ222" s="239"/>
      <c r="AK222" s="239"/>
      <c r="AL222" s="239"/>
      <c r="AM222" s="239"/>
      <c r="AN222" s="239"/>
      <c r="AO222" s="239"/>
      <c r="AP222" s="239"/>
      <c r="AQ222" s="239"/>
      <c r="AR222" s="239"/>
      <c r="AS222" s="239"/>
      <c r="AT222" s="239"/>
      <c r="AU222" s="239"/>
      <c r="AV222" s="239"/>
      <c r="AW222" s="239"/>
      <c r="AX222" s="239"/>
      <c r="AY222" s="239"/>
      <c r="AZ222" s="239"/>
      <c r="BA222" s="239"/>
      <c r="BB222" s="239"/>
      <c r="BC222" s="239"/>
      <c r="BD222" s="239"/>
      <c r="BE222" s="239"/>
      <c r="BF222" s="239"/>
      <c r="BG222" s="239"/>
      <c r="BH222" s="239"/>
      <c r="BI222" s="239"/>
      <c r="BJ222" s="239"/>
      <c r="BK222" s="34"/>
      <c r="BL222" s="34"/>
      <c r="BM222" s="38"/>
    </row>
    <row r="223" spans="2:65" x14ac:dyDescent="0.25">
      <c r="B223" s="237"/>
      <c r="C223" s="237"/>
      <c r="D223" s="237"/>
      <c r="E223" s="251"/>
      <c r="F223" s="252"/>
      <c r="G223" s="252"/>
      <c r="H223" s="252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8"/>
      <c r="V223" s="258"/>
      <c r="W223" s="259"/>
      <c r="X223" s="239"/>
      <c r="Y223" s="239"/>
      <c r="Z223" s="239"/>
      <c r="AA223" s="239"/>
      <c r="AB223" s="239"/>
      <c r="AC223" s="239"/>
      <c r="AD223" s="239"/>
      <c r="AE223" s="239"/>
      <c r="AF223" s="239"/>
      <c r="AG223" s="239"/>
      <c r="AH223" s="239"/>
      <c r="AI223" s="239"/>
      <c r="AJ223" s="239"/>
      <c r="AK223" s="239"/>
      <c r="AL223" s="239"/>
      <c r="AM223" s="239"/>
      <c r="AN223" s="239"/>
      <c r="AO223" s="239"/>
      <c r="AP223" s="239"/>
      <c r="AQ223" s="239"/>
      <c r="AR223" s="239"/>
      <c r="AS223" s="239"/>
      <c r="AT223" s="239"/>
      <c r="AU223" s="239"/>
      <c r="AV223" s="239"/>
      <c r="AW223" s="239"/>
      <c r="AX223" s="239"/>
      <c r="AY223" s="239"/>
      <c r="AZ223" s="239"/>
      <c r="BA223" s="239"/>
      <c r="BB223" s="239"/>
      <c r="BC223" s="239"/>
      <c r="BD223" s="239"/>
      <c r="BE223" s="239"/>
      <c r="BF223" s="239"/>
      <c r="BG223" s="239"/>
      <c r="BH223" s="239"/>
      <c r="BI223" s="239"/>
      <c r="BJ223" s="239"/>
      <c r="BK223" s="34"/>
      <c r="BL223" s="34"/>
      <c r="BM223" s="38"/>
    </row>
    <row r="224" spans="2:65" x14ac:dyDescent="0.25">
      <c r="B224" s="237"/>
      <c r="C224" s="237"/>
      <c r="D224" s="237"/>
      <c r="E224" s="251"/>
      <c r="F224" s="252"/>
      <c r="G224" s="252"/>
      <c r="H224" s="252"/>
      <c r="I224" s="253"/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53"/>
      <c r="U224" s="258"/>
      <c r="V224" s="258"/>
      <c r="W224" s="259"/>
      <c r="X224" s="239"/>
      <c r="Y224" s="239"/>
      <c r="Z224" s="239"/>
      <c r="AA224" s="239"/>
      <c r="AB224" s="239"/>
      <c r="AC224" s="239"/>
      <c r="AD224" s="239"/>
      <c r="AE224" s="239"/>
      <c r="AF224" s="239"/>
      <c r="AG224" s="239"/>
      <c r="AH224" s="239"/>
      <c r="AI224" s="239"/>
      <c r="AJ224" s="239"/>
      <c r="AK224" s="239"/>
      <c r="AL224" s="239"/>
      <c r="AM224" s="239"/>
      <c r="AN224" s="239"/>
      <c r="AO224" s="239"/>
      <c r="AP224" s="239"/>
      <c r="AQ224" s="239"/>
      <c r="AR224" s="239"/>
      <c r="AS224" s="239"/>
      <c r="AT224" s="239"/>
      <c r="AU224" s="239"/>
      <c r="AV224" s="239"/>
      <c r="AW224" s="239"/>
      <c r="AX224" s="239"/>
      <c r="AY224" s="239"/>
      <c r="AZ224" s="239"/>
      <c r="BA224" s="239"/>
      <c r="BB224" s="239"/>
      <c r="BC224" s="239"/>
      <c r="BD224" s="239"/>
      <c r="BE224" s="239"/>
      <c r="BF224" s="239"/>
      <c r="BG224" s="239"/>
      <c r="BH224" s="239"/>
      <c r="BI224" s="239"/>
      <c r="BJ224" s="239"/>
      <c r="BK224" s="34"/>
      <c r="BL224" s="34"/>
      <c r="BM224" s="38"/>
    </row>
    <row r="225" spans="2:65" x14ac:dyDescent="0.25">
      <c r="B225" s="237"/>
      <c r="C225" s="237"/>
      <c r="D225" s="237"/>
      <c r="E225" s="251"/>
      <c r="F225" s="252"/>
      <c r="G225" s="252"/>
      <c r="H225" s="252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8"/>
      <c r="V225" s="258"/>
      <c r="W225" s="259"/>
      <c r="X225" s="239"/>
      <c r="Y225" s="239"/>
      <c r="Z225" s="239"/>
      <c r="AA225" s="239"/>
      <c r="AB225" s="239"/>
      <c r="AC225" s="239"/>
      <c r="AD225" s="239"/>
      <c r="AE225" s="239"/>
      <c r="AF225" s="239"/>
      <c r="AG225" s="239"/>
      <c r="AH225" s="239"/>
      <c r="AI225" s="239"/>
      <c r="AJ225" s="239"/>
      <c r="AK225" s="239"/>
      <c r="AL225" s="239"/>
      <c r="AM225" s="239"/>
      <c r="AN225" s="239"/>
      <c r="AO225" s="239"/>
      <c r="AP225" s="239"/>
      <c r="AQ225" s="239"/>
      <c r="AR225" s="239"/>
      <c r="AS225" s="239"/>
      <c r="AT225" s="239"/>
      <c r="AU225" s="239"/>
      <c r="AV225" s="239"/>
      <c r="AW225" s="239"/>
      <c r="AX225" s="239"/>
      <c r="AY225" s="239"/>
      <c r="AZ225" s="239"/>
      <c r="BA225" s="239"/>
      <c r="BB225" s="239"/>
      <c r="BC225" s="239"/>
      <c r="BD225" s="239"/>
      <c r="BE225" s="239"/>
      <c r="BF225" s="239"/>
      <c r="BG225" s="239"/>
      <c r="BH225" s="239"/>
      <c r="BI225" s="239"/>
      <c r="BJ225" s="239"/>
      <c r="BK225" s="34"/>
      <c r="BL225" s="34"/>
      <c r="BM225" s="38"/>
    </row>
    <row r="226" spans="2:65" x14ac:dyDescent="0.25">
      <c r="B226" s="237"/>
      <c r="C226" s="237"/>
      <c r="D226" s="237"/>
      <c r="E226" s="251"/>
      <c r="F226" s="252"/>
      <c r="G226" s="252"/>
      <c r="H226" s="252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8"/>
      <c r="V226" s="258"/>
      <c r="W226" s="259"/>
      <c r="X226" s="239"/>
      <c r="Y226" s="239"/>
      <c r="Z226" s="239"/>
      <c r="AA226" s="239"/>
      <c r="AB226" s="239"/>
      <c r="AC226" s="239"/>
      <c r="AD226" s="239"/>
      <c r="AE226" s="239"/>
      <c r="AF226" s="239"/>
      <c r="AG226" s="239"/>
      <c r="AH226" s="239"/>
      <c r="AI226" s="239"/>
      <c r="AJ226" s="239"/>
      <c r="AK226" s="239"/>
      <c r="AL226" s="239"/>
      <c r="AM226" s="239"/>
      <c r="AN226" s="239"/>
      <c r="AO226" s="239"/>
      <c r="AP226" s="239"/>
      <c r="AQ226" s="239"/>
      <c r="AR226" s="239"/>
      <c r="AS226" s="239"/>
      <c r="AT226" s="239"/>
      <c r="AU226" s="239"/>
      <c r="AV226" s="239"/>
      <c r="AW226" s="239"/>
      <c r="AX226" s="239"/>
      <c r="AY226" s="239"/>
      <c r="AZ226" s="239"/>
      <c r="BA226" s="239"/>
      <c r="BB226" s="239"/>
      <c r="BC226" s="239"/>
      <c r="BD226" s="239"/>
      <c r="BE226" s="239"/>
      <c r="BF226" s="239"/>
      <c r="BG226" s="239"/>
      <c r="BH226" s="239"/>
      <c r="BI226" s="239"/>
      <c r="BJ226" s="239"/>
      <c r="BK226" s="34"/>
      <c r="BL226" s="34"/>
      <c r="BM226" s="38"/>
    </row>
    <row r="227" spans="2:65" x14ac:dyDescent="0.25">
      <c r="B227" s="237"/>
      <c r="C227" s="237"/>
      <c r="D227" s="237"/>
      <c r="E227" s="251"/>
      <c r="F227" s="252"/>
      <c r="G227" s="252"/>
      <c r="H227" s="252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8"/>
      <c r="V227" s="258"/>
      <c r="W227" s="259"/>
      <c r="X227" s="239"/>
      <c r="Y227" s="239"/>
      <c r="Z227" s="239"/>
      <c r="AA227" s="239"/>
      <c r="AB227" s="239"/>
      <c r="AC227" s="239"/>
      <c r="AD227" s="239"/>
      <c r="AE227" s="239"/>
      <c r="AF227" s="239"/>
      <c r="AG227" s="239"/>
      <c r="AH227" s="239"/>
      <c r="AI227" s="239"/>
      <c r="AJ227" s="239"/>
      <c r="AK227" s="239"/>
      <c r="AL227" s="239"/>
      <c r="AM227" s="239"/>
      <c r="AN227" s="239"/>
      <c r="AO227" s="239"/>
      <c r="AP227" s="239"/>
      <c r="AQ227" s="239"/>
      <c r="AR227" s="239"/>
      <c r="AS227" s="239"/>
      <c r="AT227" s="239"/>
      <c r="AU227" s="239"/>
      <c r="AV227" s="239"/>
      <c r="AW227" s="239"/>
      <c r="AX227" s="239"/>
      <c r="AY227" s="239"/>
      <c r="AZ227" s="239"/>
      <c r="BA227" s="239"/>
      <c r="BB227" s="239"/>
      <c r="BC227" s="239"/>
      <c r="BD227" s="239"/>
      <c r="BE227" s="239"/>
      <c r="BF227" s="239"/>
      <c r="BG227" s="239"/>
      <c r="BH227" s="239"/>
      <c r="BI227" s="239"/>
      <c r="BJ227" s="239"/>
      <c r="BK227" s="34"/>
      <c r="BL227" s="34"/>
      <c r="BM227" s="38"/>
    </row>
    <row r="228" spans="2:65" x14ac:dyDescent="0.25">
      <c r="B228" s="237"/>
      <c r="C228" s="237"/>
      <c r="D228" s="237"/>
      <c r="E228" s="251"/>
      <c r="F228" s="252"/>
      <c r="G228" s="252"/>
      <c r="H228" s="252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8"/>
      <c r="V228" s="258"/>
      <c r="W228" s="259"/>
      <c r="X228" s="239"/>
      <c r="Y228" s="239"/>
      <c r="Z228" s="239"/>
      <c r="AA228" s="239"/>
      <c r="AB228" s="239"/>
      <c r="AC228" s="239"/>
      <c r="AD228" s="239"/>
      <c r="AE228" s="239"/>
      <c r="AF228" s="239"/>
      <c r="AG228" s="239"/>
      <c r="AH228" s="239"/>
      <c r="AI228" s="239"/>
      <c r="AJ228" s="239"/>
      <c r="AK228" s="239"/>
      <c r="AL228" s="239"/>
      <c r="AM228" s="239"/>
      <c r="AN228" s="239"/>
      <c r="AO228" s="239"/>
      <c r="AP228" s="239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  <c r="BA228" s="239"/>
      <c r="BB228" s="239"/>
      <c r="BC228" s="239"/>
      <c r="BD228" s="239"/>
      <c r="BE228" s="239"/>
      <c r="BF228" s="239"/>
      <c r="BG228" s="239"/>
      <c r="BH228" s="239"/>
      <c r="BI228" s="239"/>
      <c r="BJ228" s="239"/>
      <c r="BK228" s="34"/>
      <c r="BL228" s="34"/>
      <c r="BM228" s="38"/>
    </row>
    <row r="229" spans="2:65" x14ac:dyDescent="0.25">
      <c r="B229" s="237"/>
      <c r="C229" s="237"/>
      <c r="D229" s="237"/>
      <c r="E229" s="251"/>
      <c r="F229" s="252"/>
      <c r="G229" s="252"/>
      <c r="H229" s="252"/>
      <c r="I229" s="252"/>
      <c r="J229" s="252"/>
      <c r="K229" s="252"/>
      <c r="L229" s="252"/>
      <c r="M229" s="252"/>
      <c r="N229" s="252"/>
      <c r="O229" s="253"/>
      <c r="P229" s="253"/>
      <c r="Q229" s="252"/>
      <c r="R229" s="254"/>
      <c r="S229" s="258"/>
      <c r="T229" s="258"/>
      <c r="U229" s="258"/>
      <c r="V229" s="258"/>
      <c r="W229" s="259"/>
      <c r="X229" s="239"/>
      <c r="Y229" s="239"/>
      <c r="Z229" s="239"/>
      <c r="AA229" s="239"/>
      <c r="AB229" s="239"/>
      <c r="AC229" s="239"/>
      <c r="AD229" s="239"/>
      <c r="AE229" s="239"/>
      <c r="AF229" s="239"/>
      <c r="AG229" s="239"/>
      <c r="AH229" s="239"/>
      <c r="AI229" s="239"/>
      <c r="AJ229" s="239"/>
      <c r="AK229" s="239"/>
      <c r="AL229" s="239"/>
      <c r="AM229" s="239"/>
      <c r="AN229" s="239"/>
      <c r="AO229" s="239"/>
      <c r="AP229" s="239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  <c r="BA229" s="239"/>
      <c r="BB229" s="239"/>
      <c r="BC229" s="239"/>
      <c r="BD229" s="239"/>
      <c r="BE229" s="239"/>
      <c r="BF229" s="239"/>
      <c r="BG229" s="239"/>
      <c r="BH229" s="239"/>
      <c r="BI229" s="239"/>
      <c r="BJ229" s="239"/>
      <c r="BK229" s="34"/>
      <c r="BL229" s="34"/>
      <c r="BM229" s="38"/>
    </row>
    <row r="230" spans="2:65" x14ac:dyDescent="0.25">
      <c r="B230" s="237"/>
      <c r="C230" s="237"/>
      <c r="D230" s="237"/>
      <c r="E230" s="251"/>
      <c r="F230" s="252"/>
      <c r="G230" s="252"/>
      <c r="H230" s="252"/>
      <c r="I230" s="252"/>
      <c r="J230" s="252"/>
      <c r="K230" s="252"/>
      <c r="L230" s="252"/>
      <c r="M230" s="252"/>
      <c r="N230" s="252"/>
      <c r="O230" s="253"/>
      <c r="P230" s="253"/>
      <c r="Q230" s="252"/>
      <c r="R230" s="254"/>
      <c r="S230" s="258"/>
      <c r="T230" s="258"/>
      <c r="U230" s="258"/>
      <c r="V230" s="258"/>
      <c r="W230" s="259"/>
      <c r="X230" s="239"/>
      <c r="Y230" s="239"/>
      <c r="Z230" s="239"/>
      <c r="AA230" s="239"/>
      <c r="AB230" s="239"/>
      <c r="AC230" s="239"/>
      <c r="AD230" s="239"/>
      <c r="AE230" s="239"/>
      <c r="AF230" s="239"/>
      <c r="AG230" s="239"/>
      <c r="AH230" s="239"/>
      <c r="AI230" s="239"/>
      <c r="AJ230" s="239"/>
      <c r="AK230" s="239"/>
      <c r="AL230" s="239"/>
      <c r="AM230" s="239"/>
      <c r="AN230" s="239"/>
      <c r="AO230" s="239"/>
      <c r="AP230" s="239"/>
      <c r="AQ230" s="239"/>
      <c r="AR230" s="239"/>
      <c r="AS230" s="239"/>
      <c r="AT230" s="239"/>
      <c r="AU230" s="239"/>
      <c r="AV230" s="239"/>
      <c r="AW230" s="239"/>
      <c r="AX230" s="239"/>
      <c r="AY230" s="239"/>
      <c r="AZ230" s="239"/>
      <c r="BA230" s="239"/>
      <c r="BB230" s="239"/>
      <c r="BC230" s="239"/>
      <c r="BD230" s="239"/>
      <c r="BE230" s="239"/>
      <c r="BF230" s="239"/>
      <c r="BG230" s="239"/>
      <c r="BH230" s="239"/>
      <c r="BI230" s="239"/>
      <c r="BJ230" s="239"/>
      <c r="BK230" s="34"/>
      <c r="BL230" s="34"/>
      <c r="BM230" s="38"/>
    </row>
    <row r="231" spans="2:65" ht="9.75" customHeight="1" x14ac:dyDescent="0.25">
      <c r="B231" s="237"/>
      <c r="C231" s="237"/>
      <c r="D231" s="237"/>
      <c r="E231" s="251"/>
      <c r="F231" s="252"/>
      <c r="G231" s="252"/>
      <c r="H231" s="252"/>
      <c r="I231" s="252"/>
      <c r="J231" s="252"/>
      <c r="K231" s="252"/>
      <c r="L231" s="252"/>
      <c r="M231" s="252"/>
      <c r="N231" s="252"/>
      <c r="O231" s="253"/>
      <c r="P231" s="253"/>
      <c r="Q231" s="252"/>
      <c r="R231" s="254"/>
      <c r="S231" s="258"/>
      <c r="T231" s="258"/>
      <c r="U231" s="258"/>
      <c r="V231" s="258"/>
      <c r="W231" s="259"/>
      <c r="X231" s="239"/>
      <c r="Y231" s="239"/>
      <c r="Z231" s="239"/>
      <c r="AA231" s="239"/>
      <c r="AB231" s="239"/>
      <c r="AC231" s="239"/>
      <c r="AD231" s="239"/>
      <c r="AE231" s="239"/>
      <c r="AF231" s="239"/>
      <c r="AG231" s="239"/>
      <c r="AH231" s="239"/>
      <c r="AI231" s="239"/>
      <c r="AJ231" s="239"/>
      <c r="AK231" s="239"/>
      <c r="AL231" s="239"/>
      <c r="AM231" s="239"/>
      <c r="AN231" s="239"/>
      <c r="AO231" s="239"/>
      <c r="AP231" s="239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  <c r="BA231" s="239"/>
      <c r="BB231" s="239"/>
      <c r="BC231" s="239"/>
      <c r="BD231" s="239"/>
      <c r="BE231" s="239"/>
      <c r="BF231" s="239"/>
      <c r="BG231" s="239"/>
      <c r="BH231" s="239"/>
      <c r="BI231" s="239"/>
      <c r="BJ231" s="239"/>
      <c r="BK231" s="34"/>
      <c r="BL231" s="34"/>
      <c r="BM231" s="38"/>
    </row>
    <row r="232" spans="2:65" ht="12.75" customHeight="1" thickBot="1" x14ac:dyDescent="0.3">
      <c r="B232" s="237"/>
      <c r="C232" s="237"/>
      <c r="D232" s="237"/>
      <c r="E232" s="251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68"/>
      <c r="R232" s="271"/>
      <c r="S232" s="272"/>
      <c r="T232" s="272"/>
      <c r="U232" s="272"/>
      <c r="V232" s="272"/>
      <c r="W232" s="273"/>
      <c r="X232" s="239"/>
      <c r="Y232" s="239"/>
      <c r="Z232" s="239"/>
      <c r="AA232" s="239"/>
      <c r="AB232" s="239"/>
      <c r="AC232" s="239"/>
      <c r="AD232" s="239"/>
      <c r="AE232" s="239"/>
      <c r="AF232" s="239"/>
      <c r="AG232" s="239"/>
      <c r="AH232" s="239"/>
      <c r="AI232" s="239"/>
      <c r="AJ232" s="239"/>
      <c r="AK232" s="239"/>
      <c r="AL232" s="239"/>
      <c r="AM232" s="239"/>
      <c r="AN232" s="239"/>
      <c r="AO232" s="239"/>
      <c r="AP232" s="239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  <c r="BA232" s="239"/>
      <c r="BB232" s="239"/>
      <c r="BC232" s="239"/>
      <c r="BD232" s="239"/>
      <c r="BE232" s="239"/>
      <c r="BF232" s="239"/>
      <c r="BG232" s="239"/>
      <c r="BH232" s="239"/>
      <c r="BI232" s="239"/>
      <c r="BJ232" s="239"/>
      <c r="BK232" s="34"/>
      <c r="BL232" s="34"/>
      <c r="BM232" s="38"/>
    </row>
    <row r="233" spans="2:65" x14ac:dyDescent="0.25">
      <c r="B233" s="237"/>
      <c r="C233" s="237"/>
      <c r="D233" s="237"/>
      <c r="E233" s="304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6"/>
      <c r="Q233" s="237"/>
      <c r="R233" s="237"/>
      <c r="S233" s="237"/>
      <c r="T233" s="237"/>
      <c r="U233" s="237"/>
      <c r="V233" s="239"/>
      <c r="W233" s="239"/>
      <c r="X233" s="239"/>
      <c r="Y233" s="239"/>
      <c r="Z233" s="239"/>
      <c r="AA233" s="239"/>
      <c r="AB233" s="239"/>
      <c r="AC233" s="239"/>
      <c r="AD233" s="239"/>
      <c r="AE233" s="239"/>
      <c r="AF233" s="239"/>
      <c r="AG233" s="239"/>
      <c r="AH233" s="239"/>
      <c r="AI233" s="239"/>
      <c r="AJ233" s="239"/>
      <c r="AK233" s="239"/>
      <c r="AL233" s="239"/>
      <c r="AM233" s="239"/>
      <c r="AN233" s="239"/>
      <c r="AO233" s="239"/>
      <c r="AP233" s="239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  <c r="BA233" s="239"/>
      <c r="BB233" s="239"/>
      <c r="BC233" s="239"/>
      <c r="BD233" s="239"/>
      <c r="BE233" s="239"/>
      <c r="BF233" s="239"/>
      <c r="BG233" s="239"/>
      <c r="BH233" s="239"/>
      <c r="BI233" s="239"/>
      <c r="BJ233" s="239"/>
      <c r="BK233" s="239"/>
      <c r="BL233" s="239"/>
      <c r="BM233" s="242"/>
    </row>
    <row r="234" spans="2:65" x14ac:dyDescent="0.25">
      <c r="B234" s="239"/>
      <c r="C234" s="239"/>
      <c r="D234" s="239"/>
      <c r="E234" s="307"/>
      <c r="F234" s="258"/>
      <c r="G234" s="258"/>
      <c r="H234" s="258"/>
      <c r="I234" s="258"/>
      <c r="J234" s="258"/>
      <c r="K234" s="258"/>
      <c r="L234" s="258"/>
      <c r="M234" s="258"/>
      <c r="N234" s="258"/>
      <c r="O234" s="258"/>
      <c r="P234" s="308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239"/>
      <c r="AB234" s="239"/>
      <c r="AC234" s="239"/>
      <c r="AD234" s="239"/>
      <c r="AE234" s="239"/>
      <c r="AF234" s="239"/>
      <c r="AG234" s="239"/>
      <c r="AH234" s="239"/>
      <c r="AI234" s="239"/>
      <c r="AJ234" s="239"/>
      <c r="AK234" s="239"/>
      <c r="AL234" s="239"/>
      <c r="AM234" s="239"/>
      <c r="AN234" s="239"/>
      <c r="AO234" s="239"/>
      <c r="AP234" s="239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  <c r="BA234" s="239"/>
      <c r="BB234" s="239"/>
      <c r="BC234" s="239"/>
      <c r="BD234" s="239"/>
      <c r="BE234" s="239"/>
      <c r="BF234" s="239"/>
      <c r="BG234" s="239"/>
      <c r="BH234" s="239"/>
      <c r="BI234" s="239"/>
      <c r="BJ234" s="239"/>
      <c r="BK234" s="239"/>
      <c r="BL234" s="239"/>
      <c r="BM234" s="239"/>
    </row>
    <row r="235" spans="2:65" ht="34.799999999999997" x14ac:dyDescent="0.75">
      <c r="B235" s="239"/>
      <c r="C235" s="239"/>
      <c r="D235" s="239"/>
      <c r="E235" s="307"/>
      <c r="F235" s="258"/>
      <c r="G235" s="258"/>
      <c r="H235" s="258"/>
      <c r="I235" s="258"/>
      <c r="J235" s="414" t="s">
        <v>137</v>
      </c>
      <c r="K235" s="414"/>
      <c r="L235" s="414"/>
      <c r="M235" s="414"/>
      <c r="N235" s="414"/>
      <c r="O235" s="316"/>
      <c r="P235" s="308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  <c r="AA235" s="239"/>
      <c r="AB235" s="239"/>
      <c r="AC235" s="239"/>
      <c r="AD235" s="239"/>
      <c r="AE235" s="239"/>
      <c r="AF235" s="239"/>
      <c r="AG235" s="239"/>
      <c r="AH235" s="239"/>
      <c r="AI235" s="239"/>
      <c r="AJ235" s="239"/>
      <c r="AK235" s="239"/>
      <c r="AL235" s="239"/>
      <c r="AM235" s="239"/>
      <c r="AN235" s="239"/>
      <c r="AO235" s="239"/>
      <c r="AP235" s="239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  <c r="BA235" s="239"/>
      <c r="BB235" s="239"/>
      <c r="BC235" s="239"/>
      <c r="BD235" s="239"/>
      <c r="BE235" s="239"/>
      <c r="BF235" s="239"/>
      <c r="BG235" s="239"/>
      <c r="BH235" s="239"/>
      <c r="BI235" s="239"/>
      <c r="BJ235" s="239"/>
      <c r="BK235" s="239"/>
      <c r="BL235" s="239"/>
      <c r="BM235" s="239"/>
    </row>
    <row r="236" spans="2:65" ht="38.4" x14ac:dyDescent="0.85">
      <c r="B236" s="239"/>
      <c r="C236" s="239"/>
      <c r="D236" s="239"/>
      <c r="E236" s="307"/>
      <c r="F236" s="258"/>
      <c r="G236" s="258"/>
      <c r="H236" s="258"/>
      <c r="I236" s="258"/>
      <c r="J236" s="413"/>
      <c r="K236" s="413"/>
      <c r="L236" s="413"/>
      <c r="M236" s="413"/>
      <c r="N236" s="413"/>
      <c r="O236" s="258"/>
      <c r="P236" s="308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  <c r="AA236" s="239"/>
      <c r="AB236" s="239"/>
      <c r="AC236" s="239"/>
      <c r="AD236" s="239"/>
      <c r="AE236" s="239"/>
      <c r="AF236" s="239"/>
      <c r="AG236" s="239"/>
      <c r="AH236" s="239"/>
      <c r="AI236" s="239"/>
      <c r="AJ236" s="239"/>
      <c r="AK236" s="239"/>
      <c r="AL236" s="239"/>
      <c r="AM236" s="239"/>
      <c r="AN236" s="239"/>
      <c r="AO236" s="239"/>
      <c r="AP236" s="239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  <c r="BA236" s="239"/>
      <c r="BB236" s="239"/>
      <c r="BC236" s="239"/>
      <c r="BD236" s="239"/>
      <c r="BE236" s="239"/>
      <c r="BF236" s="239"/>
      <c r="BG236" s="239"/>
      <c r="BH236" s="239"/>
      <c r="BI236" s="239"/>
      <c r="BJ236" s="239"/>
      <c r="BK236" s="239"/>
      <c r="BL236" s="239"/>
      <c r="BM236" s="239"/>
    </row>
    <row r="237" spans="2:65" x14ac:dyDescent="0.25">
      <c r="B237" s="239"/>
      <c r="C237" s="239"/>
      <c r="D237" s="239"/>
      <c r="E237" s="307"/>
      <c r="F237" s="258"/>
      <c r="G237" s="258"/>
      <c r="H237" s="258"/>
      <c r="I237" s="258"/>
      <c r="J237" s="258"/>
      <c r="K237" s="258"/>
      <c r="L237" s="258"/>
      <c r="M237" s="258"/>
      <c r="N237" s="258"/>
      <c r="O237" s="258"/>
      <c r="P237" s="308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39"/>
      <c r="AC237" s="239"/>
      <c r="AD237" s="239"/>
      <c r="AE237" s="239"/>
      <c r="AF237" s="239"/>
      <c r="AG237" s="239"/>
      <c r="AH237" s="239"/>
      <c r="AI237" s="239"/>
      <c r="AJ237" s="239"/>
      <c r="AK237" s="239"/>
      <c r="AL237" s="239"/>
      <c r="AM237" s="239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  <c r="BE237" s="239"/>
      <c r="BF237" s="239"/>
      <c r="BG237" s="239"/>
      <c r="BH237" s="239"/>
      <c r="BI237" s="239"/>
      <c r="BJ237" s="239"/>
      <c r="BK237" s="239"/>
      <c r="BL237" s="239"/>
      <c r="BM237" s="239"/>
    </row>
    <row r="238" spans="2:65" x14ac:dyDescent="0.25">
      <c r="B238" s="239"/>
      <c r="C238" s="239"/>
      <c r="D238" s="239"/>
      <c r="E238" s="307"/>
      <c r="F238" s="258"/>
      <c r="G238" s="258"/>
      <c r="H238" s="258"/>
      <c r="I238" s="258"/>
      <c r="J238" s="258"/>
      <c r="K238" s="258"/>
      <c r="L238" s="258"/>
      <c r="M238" s="258"/>
      <c r="N238" s="258"/>
      <c r="O238" s="258"/>
      <c r="P238" s="308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239"/>
      <c r="AB238" s="239"/>
      <c r="AC238" s="239"/>
      <c r="AD238" s="239"/>
      <c r="AE238" s="239"/>
      <c r="AF238" s="239"/>
      <c r="AG238" s="239"/>
      <c r="AH238" s="239"/>
      <c r="AI238" s="239"/>
      <c r="AJ238" s="239"/>
      <c r="AK238" s="239"/>
      <c r="AL238" s="239"/>
      <c r="AM238" s="239"/>
      <c r="AN238" s="239"/>
      <c r="AO238" s="239"/>
      <c r="AP238" s="239"/>
      <c r="AQ238" s="239"/>
      <c r="AR238" s="239"/>
      <c r="AS238" s="239"/>
      <c r="AT238" s="239"/>
      <c r="AU238" s="239"/>
      <c r="AV238" s="239"/>
      <c r="AW238" s="239"/>
      <c r="AX238" s="239"/>
      <c r="AY238" s="239"/>
      <c r="AZ238" s="239"/>
      <c r="BA238" s="239"/>
      <c r="BB238" s="239"/>
      <c r="BC238" s="239"/>
      <c r="BD238" s="239"/>
      <c r="BE238" s="239"/>
      <c r="BF238" s="239"/>
      <c r="BG238" s="239"/>
      <c r="BH238" s="239"/>
      <c r="BI238" s="239"/>
      <c r="BJ238" s="239"/>
      <c r="BK238" s="239"/>
      <c r="BL238" s="239"/>
      <c r="BM238" s="239"/>
    </row>
    <row r="239" spans="2:65" x14ac:dyDescent="0.25">
      <c r="B239" s="239"/>
      <c r="C239" s="239"/>
      <c r="D239" s="239"/>
      <c r="E239" s="307"/>
      <c r="F239" s="258"/>
      <c r="G239" s="258"/>
      <c r="H239" s="258"/>
      <c r="I239" s="258"/>
      <c r="J239" s="258"/>
      <c r="K239" s="258"/>
      <c r="L239" s="258"/>
      <c r="M239" s="258"/>
      <c r="N239" s="258"/>
      <c r="O239" s="258"/>
      <c r="P239" s="308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  <c r="AS239" s="239"/>
      <c r="AT239" s="239"/>
      <c r="AU239" s="239"/>
      <c r="AV239" s="239"/>
      <c r="AW239" s="239"/>
      <c r="AX239" s="239"/>
      <c r="AY239" s="239"/>
      <c r="AZ239" s="239"/>
      <c r="BA239" s="239"/>
      <c r="BB239" s="239"/>
      <c r="BC239" s="239"/>
      <c r="BD239" s="239"/>
      <c r="BE239" s="239"/>
      <c r="BF239" s="239"/>
      <c r="BG239" s="239"/>
      <c r="BH239" s="239"/>
      <c r="BI239" s="239"/>
      <c r="BJ239" s="239"/>
      <c r="BK239" s="239"/>
      <c r="BL239" s="239"/>
      <c r="BM239" s="239"/>
    </row>
    <row r="240" spans="2:65" x14ac:dyDescent="0.25">
      <c r="B240" s="239"/>
      <c r="C240" s="239"/>
      <c r="D240" s="239"/>
      <c r="E240" s="307"/>
      <c r="F240" s="258"/>
      <c r="G240" s="258"/>
      <c r="H240" s="258"/>
      <c r="I240" s="258"/>
      <c r="J240" s="258"/>
      <c r="K240" s="258"/>
      <c r="L240" s="258"/>
      <c r="M240" s="258"/>
      <c r="N240" s="258"/>
      <c r="O240" s="258"/>
      <c r="P240" s="308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  <c r="AA240" s="239"/>
      <c r="AB240" s="239"/>
      <c r="AC240" s="239"/>
      <c r="AD240" s="239"/>
      <c r="AE240" s="239"/>
      <c r="AF240" s="239"/>
      <c r="AG240" s="239"/>
      <c r="AH240" s="239"/>
      <c r="AI240" s="239"/>
      <c r="AJ240" s="239"/>
      <c r="AK240" s="239"/>
      <c r="AL240" s="239"/>
      <c r="AM240" s="239"/>
      <c r="AN240" s="239"/>
      <c r="AO240" s="239"/>
      <c r="AP240" s="239"/>
      <c r="AQ240" s="239"/>
      <c r="AR240" s="239"/>
      <c r="AS240" s="239"/>
      <c r="AT240" s="239"/>
      <c r="AU240" s="239"/>
      <c r="AV240" s="239"/>
      <c r="AW240" s="239"/>
      <c r="AX240" s="239"/>
      <c r="AY240" s="239"/>
      <c r="AZ240" s="239"/>
      <c r="BA240" s="239"/>
      <c r="BB240" s="239"/>
      <c r="BC240" s="239"/>
      <c r="BD240" s="239"/>
      <c r="BE240" s="239"/>
      <c r="BF240" s="239"/>
      <c r="BG240" s="239"/>
      <c r="BH240" s="239"/>
      <c r="BI240" s="239"/>
      <c r="BJ240" s="239"/>
      <c r="BK240" s="239"/>
      <c r="BL240" s="239"/>
      <c r="BM240" s="239"/>
    </row>
    <row r="241" spans="2:65" x14ac:dyDescent="0.25">
      <c r="B241" s="239"/>
      <c r="C241" s="239"/>
      <c r="D241" s="239"/>
      <c r="E241" s="307"/>
      <c r="F241" s="258"/>
      <c r="G241" s="258"/>
      <c r="H241" s="258"/>
      <c r="I241" s="258"/>
      <c r="J241" s="258"/>
      <c r="K241" s="258"/>
      <c r="L241" s="258"/>
      <c r="M241" s="258"/>
      <c r="N241" s="258"/>
      <c r="O241" s="258"/>
      <c r="P241" s="308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  <c r="AA241" s="239"/>
      <c r="AB241" s="239"/>
      <c r="AC241" s="239"/>
      <c r="AD241" s="239"/>
      <c r="AE241" s="239"/>
      <c r="AF241" s="239"/>
      <c r="AG241" s="239"/>
      <c r="AH241" s="239"/>
      <c r="AI241" s="239"/>
      <c r="AJ241" s="239"/>
      <c r="AK241" s="239"/>
      <c r="AL241" s="239"/>
      <c r="AM241" s="239"/>
      <c r="AN241" s="239"/>
      <c r="AO241" s="239"/>
      <c r="AP241" s="239"/>
      <c r="AQ241" s="239"/>
      <c r="AR241" s="239"/>
      <c r="AS241" s="239"/>
      <c r="AT241" s="239"/>
      <c r="AU241" s="239"/>
      <c r="AV241" s="239"/>
      <c r="AW241" s="239"/>
      <c r="AX241" s="239"/>
      <c r="AY241" s="239"/>
      <c r="AZ241" s="239"/>
      <c r="BA241" s="239"/>
      <c r="BB241" s="239"/>
      <c r="BC241" s="239"/>
      <c r="BD241" s="239"/>
      <c r="BE241" s="239"/>
      <c r="BF241" s="239"/>
      <c r="BG241" s="239"/>
      <c r="BH241" s="239"/>
      <c r="BI241" s="239"/>
      <c r="BJ241" s="239"/>
      <c r="BK241" s="239"/>
      <c r="BL241" s="239"/>
      <c r="BM241" s="239"/>
    </row>
    <row r="242" spans="2:65" x14ac:dyDescent="0.25">
      <c r="B242" s="239"/>
      <c r="C242" s="239"/>
      <c r="D242" s="239"/>
      <c r="E242" s="307"/>
      <c r="F242" s="258"/>
      <c r="G242" s="258"/>
      <c r="H242" s="258"/>
      <c r="I242" s="258"/>
      <c r="J242" s="258"/>
      <c r="K242" s="258"/>
      <c r="L242" s="258"/>
      <c r="M242" s="258"/>
      <c r="N242" s="258"/>
      <c r="O242" s="258"/>
      <c r="P242" s="308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  <c r="AA242" s="239"/>
      <c r="AB242" s="239"/>
      <c r="AC242" s="239"/>
      <c r="AD242" s="239"/>
      <c r="AE242" s="239"/>
      <c r="AF242" s="239"/>
      <c r="AG242" s="239"/>
      <c r="AH242" s="239"/>
      <c r="AI242" s="239"/>
      <c r="AJ242" s="239"/>
      <c r="AK242" s="239"/>
      <c r="AL242" s="239"/>
      <c r="AM242" s="239"/>
      <c r="AN242" s="239"/>
      <c r="AO242" s="239"/>
      <c r="AP242" s="239"/>
      <c r="AQ242" s="239"/>
      <c r="AR242" s="239"/>
      <c r="AS242" s="239"/>
      <c r="AT242" s="239"/>
      <c r="AU242" s="239"/>
      <c r="AV242" s="239"/>
      <c r="AW242" s="239"/>
      <c r="AX242" s="239"/>
      <c r="AY242" s="239"/>
      <c r="AZ242" s="239"/>
      <c r="BA242" s="239"/>
      <c r="BB242" s="239"/>
      <c r="BC242" s="239"/>
      <c r="BD242" s="239"/>
      <c r="BE242" s="239"/>
      <c r="BF242" s="239"/>
      <c r="BG242" s="239"/>
      <c r="BH242" s="239"/>
      <c r="BI242" s="239"/>
      <c r="BJ242" s="239"/>
      <c r="BK242" s="239"/>
      <c r="BL242" s="239"/>
      <c r="BM242" s="239"/>
    </row>
    <row r="243" spans="2:65" ht="19.2" x14ac:dyDescent="0.45">
      <c r="B243" s="239"/>
      <c r="C243" s="239"/>
      <c r="D243" s="239"/>
      <c r="E243" s="307"/>
      <c r="F243" s="258"/>
      <c r="G243" s="258"/>
      <c r="H243" s="258"/>
      <c r="I243" s="258"/>
      <c r="J243" s="313" t="s">
        <v>138</v>
      </c>
      <c r="K243" s="258"/>
      <c r="L243" s="258"/>
      <c r="M243" s="258"/>
      <c r="N243" s="258"/>
      <c r="O243" s="258"/>
      <c r="P243" s="308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239"/>
      <c r="AB243" s="239"/>
      <c r="AC243" s="239"/>
      <c r="AD243" s="239"/>
      <c r="AE243" s="239"/>
      <c r="AF243" s="239"/>
      <c r="AG243" s="239"/>
      <c r="AH243" s="239"/>
      <c r="AI243" s="239"/>
      <c r="AJ243" s="239"/>
      <c r="AK243" s="239"/>
      <c r="AL243" s="239"/>
      <c r="AM243" s="239"/>
      <c r="AN243" s="239"/>
      <c r="AO243" s="239"/>
      <c r="AP243" s="239"/>
      <c r="AQ243" s="239"/>
      <c r="AR243" s="239"/>
      <c r="AS243" s="239"/>
      <c r="AT243" s="239"/>
      <c r="AU243" s="239"/>
      <c r="AV243" s="239"/>
      <c r="AW243" s="239"/>
      <c r="AX243" s="239"/>
      <c r="AY243" s="239"/>
      <c r="AZ243" s="239"/>
      <c r="BA243" s="239"/>
      <c r="BB243" s="239"/>
      <c r="BC243" s="239"/>
      <c r="BD243" s="239"/>
      <c r="BE243" s="239"/>
      <c r="BF243" s="239"/>
      <c r="BG243" s="239"/>
      <c r="BH243" s="239"/>
      <c r="BI243" s="239"/>
      <c r="BJ243" s="239"/>
      <c r="BK243" s="239"/>
      <c r="BL243" s="239"/>
      <c r="BM243" s="239"/>
    </row>
    <row r="244" spans="2:65" ht="19.2" x14ac:dyDescent="0.45">
      <c r="B244" s="239"/>
      <c r="C244" s="239"/>
      <c r="D244" s="239"/>
      <c r="E244" s="307"/>
      <c r="F244" s="312"/>
      <c r="G244" s="312"/>
      <c r="H244" s="312"/>
      <c r="I244" s="313"/>
      <c r="J244" s="313" t="s">
        <v>139</v>
      </c>
      <c r="K244" s="313"/>
      <c r="L244" s="313"/>
      <c r="M244" s="313"/>
      <c r="N244" s="313"/>
      <c r="O244" s="313"/>
      <c r="P244" s="308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  <c r="AA244" s="239"/>
      <c r="AB244" s="239"/>
      <c r="AC244" s="239"/>
      <c r="AD244" s="239"/>
      <c r="AE244" s="239"/>
      <c r="AF244" s="239"/>
      <c r="AG244" s="239"/>
      <c r="AH244" s="239"/>
      <c r="AI244" s="239"/>
      <c r="AJ244" s="239"/>
      <c r="AK244" s="239"/>
      <c r="AL244" s="239"/>
      <c r="AM244" s="239"/>
      <c r="AN244" s="239"/>
      <c r="AO244" s="239"/>
      <c r="AP244" s="239"/>
      <c r="AQ244" s="239"/>
      <c r="AR244" s="239"/>
      <c r="AS244" s="239"/>
      <c r="AT244" s="239"/>
      <c r="AU244" s="239"/>
      <c r="AV244" s="239"/>
      <c r="AW244" s="239"/>
      <c r="AX244" s="239"/>
      <c r="AY244" s="239"/>
      <c r="AZ244" s="239"/>
      <c r="BA244" s="239"/>
      <c r="BB244" s="239"/>
      <c r="BC244" s="239"/>
      <c r="BD244" s="239"/>
      <c r="BE244" s="239"/>
      <c r="BF244" s="239"/>
      <c r="BG244" s="239"/>
      <c r="BH244" s="239"/>
      <c r="BI244" s="239"/>
      <c r="BJ244" s="239"/>
      <c r="BK244" s="239"/>
      <c r="BL244" s="239"/>
      <c r="BM244" s="239"/>
    </row>
    <row r="245" spans="2:65" x14ac:dyDescent="0.25">
      <c r="B245" s="239"/>
      <c r="C245" s="239"/>
      <c r="D245" s="239"/>
      <c r="E245" s="307"/>
      <c r="F245" s="258"/>
      <c r="G245" s="258"/>
      <c r="H245" s="258"/>
      <c r="I245" s="258"/>
      <c r="J245" s="258"/>
      <c r="K245" s="258"/>
      <c r="L245" s="258"/>
      <c r="M245" s="258"/>
      <c r="N245" s="258"/>
      <c r="O245" s="258"/>
      <c r="P245" s="308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39"/>
      <c r="AC245" s="239"/>
      <c r="AD245" s="239"/>
      <c r="AE245" s="239"/>
      <c r="AF245" s="239"/>
      <c r="AG245" s="239"/>
      <c r="AH245" s="239"/>
      <c r="AI245" s="239"/>
      <c r="AJ245" s="239"/>
      <c r="AK245" s="239"/>
      <c r="AL245" s="239"/>
      <c r="AM245" s="239"/>
      <c r="AN245" s="239"/>
      <c r="AO245" s="239"/>
      <c r="AP245" s="239"/>
      <c r="AQ245" s="239"/>
      <c r="AR245" s="239"/>
      <c r="AS245" s="239"/>
      <c r="AT245" s="239"/>
      <c r="AU245" s="239"/>
      <c r="AV245" s="239"/>
      <c r="AW245" s="239"/>
      <c r="AX245" s="239"/>
      <c r="AY245" s="239"/>
      <c r="AZ245" s="239"/>
      <c r="BA245" s="239"/>
      <c r="BB245" s="239"/>
      <c r="BC245" s="239"/>
      <c r="BD245" s="239"/>
      <c r="BE245" s="239"/>
      <c r="BF245" s="239"/>
      <c r="BG245" s="239"/>
      <c r="BH245" s="239"/>
      <c r="BI245" s="239"/>
      <c r="BJ245" s="239"/>
      <c r="BK245" s="239"/>
      <c r="BL245" s="239"/>
      <c r="BM245" s="239"/>
    </row>
    <row r="246" spans="2:65" x14ac:dyDescent="0.25">
      <c r="B246" s="239"/>
      <c r="C246" s="239"/>
      <c r="D246" s="239"/>
      <c r="E246" s="307"/>
      <c r="F246" s="258"/>
      <c r="G246" s="258"/>
      <c r="H246" s="258"/>
      <c r="I246" s="258"/>
      <c r="J246" s="258"/>
      <c r="K246" s="258"/>
      <c r="L246" s="258"/>
      <c r="M246" s="258"/>
      <c r="N246" s="258"/>
      <c r="O246" s="258"/>
      <c r="P246" s="308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39"/>
      <c r="AC246" s="239"/>
      <c r="AD246" s="239"/>
      <c r="AE246" s="239"/>
      <c r="AF246" s="239"/>
      <c r="AG246" s="239"/>
      <c r="AH246" s="239"/>
      <c r="AI246" s="239"/>
      <c r="AJ246" s="239"/>
      <c r="AK246" s="239"/>
      <c r="AL246" s="239"/>
      <c r="AM246" s="239"/>
      <c r="AN246" s="239"/>
      <c r="AO246" s="239"/>
      <c r="AP246" s="239"/>
      <c r="AQ246" s="239"/>
      <c r="AR246" s="239"/>
      <c r="AS246" s="239"/>
      <c r="AT246" s="239"/>
      <c r="AU246" s="239"/>
      <c r="AV246" s="239"/>
      <c r="AW246" s="239"/>
      <c r="AX246" s="239"/>
      <c r="AY246" s="239"/>
      <c r="AZ246" s="239"/>
      <c r="BA246" s="239"/>
      <c r="BB246" s="239"/>
      <c r="BC246" s="239"/>
      <c r="BD246" s="239"/>
      <c r="BE246" s="239"/>
      <c r="BF246" s="239"/>
      <c r="BG246" s="239"/>
      <c r="BH246" s="239"/>
      <c r="BI246" s="239"/>
      <c r="BJ246" s="239"/>
      <c r="BK246" s="239"/>
      <c r="BL246" s="239"/>
      <c r="BM246" s="239"/>
    </row>
    <row r="247" spans="2:65" ht="13.8" thickBot="1" x14ac:dyDescent="0.3">
      <c r="B247" s="239"/>
      <c r="C247" s="239"/>
      <c r="D247" s="239"/>
      <c r="E247" s="309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1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  <c r="AA247" s="239"/>
      <c r="AB247" s="239"/>
      <c r="AC247" s="239"/>
      <c r="AD247" s="239"/>
      <c r="AE247" s="239"/>
      <c r="AF247" s="239"/>
      <c r="AG247" s="239"/>
      <c r="AH247" s="239"/>
      <c r="AI247" s="239"/>
      <c r="AJ247" s="239"/>
      <c r="AK247" s="239"/>
      <c r="AL247" s="239"/>
      <c r="AM247" s="239"/>
      <c r="AN247" s="239"/>
      <c r="AO247" s="239"/>
      <c r="AP247" s="239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  <c r="BA247" s="239"/>
      <c r="BB247" s="239"/>
      <c r="BC247" s="239"/>
      <c r="BD247" s="239"/>
      <c r="BE247" s="239"/>
      <c r="BF247" s="239"/>
      <c r="BG247" s="239"/>
      <c r="BH247" s="239"/>
      <c r="BI247" s="239"/>
      <c r="BJ247" s="239"/>
      <c r="BK247" s="239"/>
      <c r="BL247" s="239"/>
      <c r="BM247" s="239"/>
    </row>
    <row r="248" spans="2:65" x14ac:dyDescent="0.25"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</row>
    <row r="249" spans="2:65" x14ac:dyDescent="0.25"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</row>
    <row r="250" spans="2:65" x14ac:dyDescent="0.25"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</row>
    <row r="251" spans="2:65" x14ac:dyDescent="0.25"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39"/>
      <c r="AC251" s="239"/>
      <c r="AD251" s="239"/>
      <c r="AE251" s="239"/>
      <c r="AF251" s="239"/>
      <c r="AG251" s="239"/>
      <c r="AH251" s="239"/>
      <c r="AI251" s="239"/>
      <c r="AJ251" s="239"/>
      <c r="AK251" s="239"/>
      <c r="AL251" s="239"/>
      <c r="AM251" s="239"/>
      <c r="AN251" s="239"/>
      <c r="AO251" s="239"/>
      <c r="AP251" s="239"/>
      <c r="AQ251" s="239"/>
      <c r="AR251" s="239"/>
      <c r="AS251" s="239"/>
      <c r="AT251" s="239"/>
      <c r="AU251" s="239"/>
      <c r="AV251" s="239"/>
      <c r="AW251" s="239"/>
      <c r="AX251" s="239"/>
      <c r="AY251" s="239"/>
      <c r="AZ251" s="239"/>
      <c r="BA251" s="239"/>
      <c r="BB251" s="239"/>
      <c r="BC251" s="239"/>
      <c r="BD251" s="239"/>
      <c r="BE251" s="239"/>
      <c r="BF251" s="239"/>
      <c r="BG251" s="239"/>
      <c r="BH251" s="239"/>
      <c r="BI251" s="239"/>
      <c r="BJ251" s="239"/>
      <c r="BK251" s="239"/>
      <c r="BL251" s="239"/>
      <c r="BM251" s="239"/>
    </row>
    <row r="252" spans="2:65" x14ac:dyDescent="0.25"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  <c r="AF252" s="239"/>
      <c r="AG252" s="239"/>
      <c r="AH252" s="239"/>
      <c r="AI252" s="239"/>
      <c r="AJ252" s="239"/>
      <c r="AK252" s="239"/>
      <c r="AL252" s="239"/>
      <c r="AM252" s="239"/>
      <c r="AN252" s="239"/>
      <c r="AO252" s="239"/>
      <c r="AP252" s="239"/>
      <c r="AQ252" s="239"/>
      <c r="AR252" s="239"/>
      <c r="AS252" s="239"/>
      <c r="AT252" s="239"/>
      <c r="AU252" s="239"/>
      <c r="AV252" s="239"/>
      <c r="AW252" s="239"/>
      <c r="AX252" s="239"/>
      <c r="AY252" s="239"/>
      <c r="AZ252" s="239"/>
      <c r="BA252" s="239"/>
      <c r="BB252" s="239"/>
      <c r="BC252" s="239"/>
      <c r="BD252" s="239"/>
      <c r="BE252" s="239"/>
      <c r="BF252" s="239"/>
      <c r="BG252" s="239"/>
      <c r="BH252" s="239"/>
      <c r="BI252" s="239"/>
      <c r="BJ252" s="239"/>
      <c r="BK252" s="239"/>
      <c r="BL252" s="239"/>
      <c r="BM252" s="239"/>
    </row>
    <row r="253" spans="2:65" x14ac:dyDescent="0.25"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A253" s="239"/>
      <c r="AB253" s="239"/>
      <c r="AC253" s="239"/>
      <c r="AD253" s="239"/>
      <c r="AE253" s="239"/>
      <c r="AF253" s="239"/>
      <c r="AG253" s="239"/>
      <c r="AH253" s="239"/>
      <c r="AI253" s="239"/>
      <c r="AJ253" s="239"/>
      <c r="AK253" s="239"/>
      <c r="AL253" s="239"/>
      <c r="AM253" s="239"/>
      <c r="AN253" s="239"/>
      <c r="AO253" s="239"/>
      <c r="AP253" s="239"/>
      <c r="AQ253" s="239"/>
      <c r="AR253" s="239"/>
      <c r="AS253" s="239"/>
      <c r="AT253" s="239"/>
      <c r="AU253" s="239"/>
      <c r="AV253" s="239"/>
      <c r="AW253" s="239"/>
      <c r="AX253" s="239"/>
      <c r="AY253" s="239"/>
      <c r="AZ253" s="239"/>
      <c r="BA253" s="239"/>
      <c r="BB253" s="239"/>
      <c r="BC253" s="239"/>
      <c r="BD253" s="239"/>
      <c r="BE253" s="239"/>
      <c r="BF253" s="239"/>
      <c r="BG253" s="239"/>
      <c r="BH253" s="239"/>
      <c r="BI253" s="239"/>
      <c r="BJ253" s="239"/>
      <c r="BK253" s="239"/>
      <c r="BL253" s="239"/>
      <c r="BM253" s="239"/>
    </row>
    <row r="254" spans="2:65" x14ac:dyDescent="0.25"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  <c r="AA254" s="239"/>
      <c r="AB254" s="239"/>
      <c r="AC254" s="239"/>
      <c r="AD254" s="239"/>
      <c r="AE254" s="239"/>
      <c r="AF254" s="239"/>
      <c r="AG254" s="239"/>
      <c r="AH254" s="239"/>
      <c r="AI254" s="239"/>
      <c r="AJ254" s="239"/>
      <c r="AK254" s="239"/>
      <c r="AL254" s="239"/>
      <c r="AM254" s="239"/>
      <c r="AN254" s="239"/>
      <c r="AO254" s="239"/>
      <c r="AP254" s="239"/>
      <c r="AQ254" s="239"/>
      <c r="AR254" s="239"/>
      <c r="AS254" s="239"/>
      <c r="AT254" s="239"/>
      <c r="AU254" s="239"/>
      <c r="AV254" s="239"/>
      <c r="AW254" s="239"/>
      <c r="AX254" s="239"/>
      <c r="AY254" s="239"/>
      <c r="AZ254" s="239"/>
      <c r="BA254" s="239"/>
      <c r="BB254" s="239"/>
      <c r="BC254" s="239"/>
      <c r="BD254" s="239"/>
      <c r="BE254" s="239"/>
      <c r="BF254" s="239"/>
      <c r="BG254" s="239"/>
      <c r="BH254" s="239"/>
      <c r="BI254" s="239"/>
      <c r="BJ254" s="239"/>
      <c r="BK254" s="239"/>
      <c r="BL254" s="239"/>
      <c r="BM254" s="239"/>
    </row>
    <row r="255" spans="2:65" x14ac:dyDescent="0.25"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  <c r="AA255" s="239"/>
      <c r="AB255" s="239"/>
      <c r="AC255" s="239"/>
      <c r="AD255" s="239"/>
      <c r="AE255" s="239"/>
      <c r="AF255" s="239"/>
      <c r="AG255" s="239"/>
      <c r="AH255" s="239"/>
      <c r="AI255" s="239"/>
      <c r="AJ255" s="239"/>
      <c r="AK255" s="239"/>
      <c r="AL255" s="239"/>
      <c r="AM255" s="239"/>
      <c r="AN255" s="239"/>
      <c r="AO255" s="239"/>
      <c r="AP255" s="239"/>
      <c r="AQ255" s="239"/>
      <c r="AR255" s="239"/>
      <c r="AS255" s="239"/>
      <c r="AT255" s="239"/>
      <c r="AU255" s="239"/>
      <c r="AV255" s="239"/>
      <c r="AW255" s="239"/>
      <c r="AX255" s="239"/>
      <c r="AY255" s="239"/>
      <c r="AZ255" s="239"/>
      <c r="BA255" s="239"/>
      <c r="BB255" s="239"/>
      <c r="BC255" s="239"/>
      <c r="BD255" s="239"/>
      <c r="BE255" s="239"/>
      <c r="BF255" s="239"/>
      <c r="BG255" s="239"/>
      <c r="BH255" s="239"/>
      <c r="BI255" s="239"/>
      <c r="BJ255" s="239"/>
      <c r="BK255" s="239"/>
      <c r="BL255" s="239"/>
      <c r="BM255" s="239"/>
    </row>
    <row r="256" spans="2:65" x14ac:dyDescent="0.25"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  <c r="AA256" s="239"/>
      <c r="AB256" s="239"/>
      <c r="AC256" s="239"/>
      <c r="AD256" s="239"/>
      <c r="AE256" s="239"/>
      <c r="AF256" s="239"/>
      <c r="AG256" s="239"/>
      <c r="AH256" s="239"/>
      <c r="AI256" s="239"/>
      <c r="AJ256" s="239"/>
      <c r="AK256" s="239"/>
      <c r="AL256" s="239"/>
      <c r="AM256" s="239"/>
      <c r="AN256" s="239"/>
      <c r="AO256" s="239"/>
      <c r="AP256" s="239"/>
      <c r="AQ256" s="239"/>
      <c r="AR256" s="239"/>
      <c r="AS256" s="239"/>
      <c r="AT256" s="239"/>
      <c r="AU256" s="239"/>
      <c r="AV256" s="239"/>
      <c r="AW256" s="239"/>
      <c r="AX256" s="239"/>
      <c r="AY256" s="239"/>
      <c r="AZ256" s="239"/>
      <c r="BA256" s="239"/>
      <c r="BB256" s="239"/>
      <c r="BC256" s="239"/>
      <c r="BD256" s="239"/>
      <c r="BE256" s="239"/>
      <c r="BF256" s="239"/>
      <c r="BG256" s="239"/>
      <c r="BH256" s="239"/>
      <c r="BI256" s="239"/>
      <c r="BJ256" s="239"/>
      <c r="BK256" s="239"/>
      <c r="BL256" s="239"/>
      <c r="BM256" s="239"/>
    </row>
    <row r="257" spans="2:65" x14ac:dyDescent="0.25"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  <c r="AA257" s="239"/>
      <c r="AB257" s="239"/>
      <c r="AC257" s="239"/>
      <c r="AD257" s="239"/>
      <c r="AE257" s="239"/>
      <c r="AF257" s="239"/>
      <c r="AG257" s="239"/>
      <c r="AH257" s="239"/>
      <c r="AI257" s="239"/>
      <c r="AJ257" s="239"/>
      <c r="AK257" s="239"/>
      <c r="AL257" s="239"/>
      <c r="AM257" s="239"/>
      <c r="AN257" s="239"/>
      <c r="AO257" s="239"/>
      <c r="AP257" s="239"/>
      <c r="AQ257" s="239"/>
      <c r="AR257" s="239"/>
      <c r="AS257" s="239"/>
      <c r="AT257" s="239"/>
      <c r="AU257" s="239"/>
      <c r="AV257" s="239"/>
      <c r="AW257" s="239"/>
      <c r="AX257" s="239"/>
      <c r="AY257" s="239"/>
      <c r="AZ257" s="239"/>
      <c r="BA257" s="239"/>
      <c r="BB257" s="239"/>
      <c r="BC257" s="239"/>
      <c r="BD257" s="239"/>
      <c r="BE257" s="239"/>
      <c r="BF257" s="239"/>
      <c r="BG257" s="239"/>
      <c r="BH257" s="239"/>
      <c r="BI257" s="239"/>
      <c r="BJ257" s="239"/>
      <c r="BK257" s="239"/>
      <c r="BL257" s="239"/>
      <c r="BM257" s="239"/>
    </row>
    <row r="258" spans="2:65" x14ac:dyDescent="0.25"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39"/>
      <c r="AC258" s="239"/>
      <c r="AD258" s="239"/>
      <c r="AE258" s="239"/>
      <c r="AF258" s="239"/>
      <c r="AG258" s="239"/>
      <c r="AH258" s="239"/>
      <c r="AI258" s="239"/>
      <c r="AJ258" s="239"/>
      <c r="AK258" s="239"/>
      <c r="AL258" s="239"/>
      <c r="AM258" s="239"/>
      <c r="AN258" s="239"/>
      <c r="AO258" s="239"/>
      <c r="AP258" s="239"/>
      <c r="AQ258" s="239"/>
      <c r="AR258" s="239"/>
      <c r="AS258" s="239"/>
      <c r="AT258" s="239"/>
      <c r="AU258" s="239"/>
      <c r="AV258" s="239"/>
      <c r="AW258" s="239"/>
      <c r="AX258" s="239"/>
      <c r="AY258" s="239"/>
      <c r="AZ258" s="239"/>
      <c r="BA258" s="239"/>
      <c r="BB258" s="239"/>
      <c r="BC258" s="239"/>
      <c r="BD258" s="239"/>
      <c r="BE258" s="239"/>
      <c r="BF258" s="239"/>
      <c r="BG258" s="239"/>
      <c r="BH258" s="239"/>
      <c r="BI258" s="239"/>
      <c r="BJ258" s="239"/>
      <c r="BK258" s="239"/>
      <c r="BL258" s="239"/>
      <c r="BM258" s="239"/>
    </row>
    <row r="259" spans="2:65" x14ac:dyDescent="0.25"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9"/>
      <c r="AB259" s="239"/>
      <c r="AC259" s="239"/>
      <c r="AD259" s="239"/>
      <c r="AE259" s="239"/>
      <c r="AF259" s="239"/>
      <c r="AG259" s="239"/>
      <c r="AH259" s="239"/>
      <c r="AI259" s="239"/>
      <c r="AJ259" s="239"/>
      <c r="AK259" s="239"/>
      <c r="AL259" s="239"/>
      <c r="AM259" s="239"/>
      <c r="AN259" s="239"/>
      <c r="AO259" s="239"/>
      <c r="AP259" s="239"/>
      <c r="AQ259" s="239"/>
      <c r="AR259" s="239"/>
      <c r="AS259" s="239"/>
      <c r="AT259" s="239"/>
      <c r="AU259" s="239"/>
      <c r="AV259" s="239"/>
      <c r="AW259" s="239"/>
      <c r="AX259" s="239"/>
      <c r="AY259" s="239"/>
      <c r="AZ259" s="239"/>
      <c r="BA259" s="239"/>
      <c r="BB259" s="239"/>
      <c r="BC259" s="239"/>
      <c r="BD259" s="239"/>
      <c r="BE259" s="239"/>
      <c r="BF259" s="239"/>
      <c r="BG259" s="239"/>
      <c r="BH259" s="239"/>
      <c r="BI259" s="239"/>
      <c r="BJ259" s="239"/>
      <c r="BK259" s="239"/>
      <c r="BL259" s="239"/>
      <c r="BM259" s="239"/>
    </row>
    <row r="260" spans="2:65" x14ac:dyDescent="0.25"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  <c r="AA260" s="239"/>
      <c r="AB260" s="239"/>
      <c r="AC260" s="239"/>
      <c r="AD260" s="239"/>
      <c r="AE260" s="239"/>
      <c r="AF260" s="239"/>
      <c r="AG260" s="239"/>
      <c r="AH260" s="239"/>
      <c r="AI260" s="239"/>
      <c r="AJ260" s="239"/>
      <c r="AK260" s="239"/>
      <c r="AL260" s="239"/>
      <c r="AM260" s="239"/>
      <c r="AN260" s="239"/>
      <c r="AO260" s="239"/>
      <c r="AP260" s="239"/>
      <c r="AQ260" s="239"/>
      <c r="AR260" s="239"/>
      <c r="AS260" s="239"/>
      <c r="AT260" s="239"/>
      <c r="AU260" s="239"/>
      <c r="AV260" s="239"/>
      <c r="AW260" s="239"/>
      <c r="AX260" s="239"/>
      <c r="AY260" s="239"/>
      <c r="AZ260" s="239"/>
      <c r="BA260" s="239"/>
      <c r="BB260" s="239"/>
      <c r="BC260" s="239"/>
      <c r="BD260" s="239"/>
      <c r="BE260" s="239"/>
      <c r="BF260" s="239"/>
      <c r="BG260" s="239"/>
      <c r="BH260" s="239"/>
      <c r="BI260" s="239"/>
      <c r="BJ260" s="239"/>
      <c r="BK260" s="239"/>
      <c r="BL260" s="239"/>
      <c r="BM260" s="239"/>
    </row>
    <row r="261" spans="2:65" x14ac:dyDescent="0.25"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  <c r="AA261" s="239"/>
      <c r="AB261" s="239"/>
      <c r="AC261" s="239"/>
      <c r="AD261" s="239"/>
      <c r="AE261" s="239"/>
      <c r="AF261" s="239"/>
      <c r="AG261" s="239"/>
      <c r="AH261" s="239"/>
      <c r="AI261" s="239"/>
      <c r="AJ261" s="239"/>
      <c r="AK261" s="239"/>
      <c r="AL261" s="239"/>
      <c r="AM261" s="239"/>
      <c r="AN261" s="239"/>
      <c r="AO261" s="239"/>
      <c r="AP261" s="239"/>
      <c r="AQ261" s="239"/>
      <c r="AR261" s="239"/>
      <c r="AS261" s="239"/>
      <c r="AT261" s="239"/>
      <c r="AU261" s="239"/>
      <c r="AV261" s="239"/>
      <c r="AW261" s="239"/>
      <c r="AX261" s="239"/>
      <c r="AY261" s="239"/>
      <c r="AZ261" s="239"/>
      <c r="BA261" s="239"/>
      <c r="BB261" s="239"/>
      <c r="BC261" s="239"/>
      <c r="BD261" s="239"/>
      <c r="BE261" s="239"/>
      <c r="BF261" s="239"/>
      <c r="BG261" s="239"/>
      <c r="BH261" s="239"/>
      <c r="BI261" s="239"/>
      <c r="BJ261" s="239"/>
      <c r="BK261" s="239"/>
      <c r="BL261" s="239"/>
      <c r="BM261" s="239"/>
    </row>
    <row r="262" spans="2:65" x14ac:dyDescent="0.25"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39"/>
      <c r="AC262" s="239"/>
      <c r="AD262" s="239"/>
      <c r="AE262" s="239"/>
      <c r="AF262" s="239"/>
      <c r="AG262" s="239"/>
      <c r="AH262" s="239"/>
      <c r="AI262" s="239"/>
      <c r="AJ262" s="239"/>
      <c r="AK262" s="239"/>
      <c r="AL262" s="239"/>
      <c r="AM262" s="239"/>
      <c r="AN262" s="239"/>
      <c r="AO262" s="239"/>
      <c r="AP262" s="239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  <c r="BA262" s="239"/>
      <c r="BB262" s="239"/>
      <c r="BC262" s="239"/>
      <c r="BD262" s="239"/>
      <c r="BE262" s="239"/>
      <c r="BF262" s="239"/>
      <c r="BG262" s="239"/>
      <c r="BH262" s="239"/>
      <c r="BI262" s="239"/>
      <c r="BJ262" s="239"/>
      <c r="BK262" s="239"/>
      <c r="BL262" s="239"/>
      <c r="BM262" s="239"/>
    </row>
    <row r="263" spans="2:65" x14ac:dyDescent="0.25"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  <c r="AA263" s="239"/>
      <c r="AB263" s="239"/>
      <c r="AC263" s="239"/>
      <c r="AD263" s="239"/>
      <c r="AE263" s="239"/>
      <c r="AF263" s="239"/>
      <c r="AG263" s="239"/>
      <c r="AH263" s="239"/>
      <c r="AI263" s="239"/>
      <c r="AJ263" s="239"/>
      <c r="AK263" s="239"/>
      <c r="AL263" s="239"/>
      <c r="AM263" s="239"/>
      <c r="AN263" s="239"/>
      <c r="AO263" s="239"/>
      <c r="AP263" s="239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  <c r="BA263" s="239"/>
      <c r="BB263" s="239"/>
      <c r="BC263" s="239"/>
      <c r="BD263" s="239"/>
      <c r="BE263" s="239"/>
      <c r="BF263" s="239"/>
      <c r="BG263" s="239"/>
      <c r="BH263" s="239"/>
      <c r="BI263" s="239"/>
      <c r="BJ263" s="239"/>
      <c r="BK263" s="239"/>
      <c r="BL263" s="239"/>
      <c r="BM263" s="239"/>
    </row>
    <row r="264" spans="2:65" x14ac:dyDescent="0.25"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  <c r="AA264" s="239"/>
      <c r="AB264" s="239"/>
      <c r="AC264" s="239"/>
      <c r="AD264" s="239"/>
      <c r="AE264" s="239"/>
      <c r="AF264" s="239"/>
      <c r="AG264" s="239"/>
      <c r="AH264" s="239"/>
      <c r="AI264" s="239"/>
      <c r="AJ264" s="239"/>
      <c r="AK264" s="239"/>
      <c r="AL264" s="239"/>
      <c r="AM264" s="239"/>
      <c r="AN264" s="239"/>
      <c r="AO264" s="239"/>
      <c r="AP264" s="239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  <c r="BA264" s="239"/>
      <c r="BB264" s="239"/>
      <c r="BC264" s="239"/>
      <c r="BD264" s="239"/>
      <c r="BE264" s="239"/>
      <c r="BF264" s="239"/>
      <c r="BG264" s="239"/>
      <c r="BH264" s="239"/>
      <c r="BI264" s="239"/>
      <c r="BJ264" s="239"/>
      <c r="BK264" s="239"/>
      <c r="BL264" s="239"/>
      <c r="BM264" s="239"/>
    </row>
    <row r="265" spans="2:65" x14ac:dyDescent="0.25"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39"/>
      <c r="AC265" s="239"/>
      <c r="AD265" s="239"/>
      <c r="AE265" s="239"/>
      <c r="AF265" s="239"/>
      <c r="AG265" s="239"/>
      <c r="AH265" s="239"/>
      <c r="AI265" s="239"/>
      <c r="AJ265" s="239"/>
      <c r="AK265" s="239"/>
      <c r="AL265" s="239"/>
      <c r="AM265" s="239"/>
      <c r="AN265" s="239"/>
      <c r="AO265" s="239"/>
      <c r="AP265" s="239"/>
      <c r="AQ265" s="239"/>
      <c r="AR265" s="239"/>
      <c r="AS265" s="239"/>
      <c r="AT265" s="239"/>
      <c r="AU265" s="239"/>
      <c r="AV265" s="239"/>
      <c r="AW265" s="239"/>
      <c r="AX265" s="239"/>
      <c r="AY265" s="239"/>
      <c r="AZ265" s="239"/>
      <c r="BA265" s="239"/>
      <c r="BB265" s="239"/>
      <c r="BC265" s="239"/>
      <c r="BD265" s="239"/>
      <c r="BE265" s="239"/>
      <c r="BF265" s="239"/>
      <c r="BG265" s="239"/>
      <c r="BH265" s="239"/>
      <c r="BI265" s="239"/>
      <c r="BJ265" s="239"/>
      <c r="BK265" s="239"/>
      <c r="BL265" s="239"/>
      <c r="BM265" s="239"/>
    </row>
    <row r="266" spans="2:65" x14ac:dyDescent="0.25"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  <c r="AD266" s="239"/>
      <c r="AE266" s="239"/>
      <c r="AF266" s="239"/>
      <c r="AG266" s="239"/>
      <c r="AH266" s="239"/>
      <c r="AI266" s="239"/>
      <c r="AJ266" s="239"/>
      <c r="AK266" s="239"/>
      <c r="AL266" s="239"/>
      <c r="AM266" s="239"/>
      <c r="AN266" s="239"/>
      <c r="AO266" s="239"/>
      <c r="AP266" s="239"/>
      <c r="AQ266" s="239"/>
      <c r="AR266" s="239"/>
      <c r="AS266" s="239"/>
      <c r="AT266" s="239"/>
      <c r="AU266" s="239"/>
      <c r="AV266" s="239"/>
      <c r="AW266" s="239"/>
      <c r="AX266" s="239"/>
      <c r="AY266" s="239"/>
      <c r="AZ266" s="239"/>
      <c r="BA266" s="239"/>
      <c r="BB266" s="239"/>
      <c r="BC266" s="239"/>
      <c r="BD266" s="239"/>
      <c r="BE266" s="239"/>
      <c r="BF266" s="239"/>
      <c r="BG266" s="239"/>
      <c r="BH266" s="239"/>
      <c r="BI266" s="239"/>
      <c r="BJ266" s="239"/>
      <c r="BK266" s="239"/>
      <c r="BL266" s="239"/>
      <c r="BM266" s="239"/>
    </row>
    <row r="267" spans="2:65" x14ac:dyDescent="0.25"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239"/>
      <c r="AF267" s="239"/>
      <c r="AG267" s="239"/>
      <c r="AH267" s="239"/>
      <c r="AI267" s="239"/>
      <c r="AJ267" s="239"/>
      <c r="AK267" s="239"/>
      <c r="AL267" s="239"/>
      <c r="AM267" s="239"/>
      <c r="AN267" s="239"/>
      <c r="AO267" s="239"/>
      <c r="AP267" s="239"/>
      <c r="AQ267" s="239"/>
      <c r="AR267" s="239"/>
      <c r="AS267" s="239"/>
      <c r="AT267" s="239"/>
      <c r="AU267" s="239"/>
      <c r="AV267" s="239"/>
      <c r="AW267" s="239"/>
      <c r="AX267" s="239"/>
      <c r="AY267" s="239"/>
      <c r="AZ267" s="239"/>
      <c r="BA267" s="239"/>
      <c r="BB267" s="239"/>
      <c r="BC267" s="239"/>
      <c r="BD267" s="239"/>
      <c r="BE267" s="239"/>
      <c r="BF267" s="239"/>
      <c r="BG267" s="239"/>
      <c r="BH267" s="239"/>
      <c r="BI267" s="239"/>
      <c r="BJ267" s="239"/>
      <c r="BK267" s="239"/>
      <c r="BL267" s="239"/>
      <c r="BM267" s="239"/>
    </row>
    <row r="268" spans="2:65" x14ac:dyDescent="0.25"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  <c r="AD268" s="239"/>
      <c r="AE268" s="239"/>
      <c r="AF268" s="239"/>
      <c r="AG268" s="239"/>
      <c r="AH268" s="239"/>
      <c r="AI268" s="239"/>
      <c r="AJ268" s="239"/>
      <c r="AK268" s="239"/>
      <c r="AL268" s="239"/>
      <c r="AM268" s="239"/>
      <c r="AN268" s="239"/>
      <c r="AO268" s="239"/>
      <c r="AP268" s="239"/>
      <c r="AQ268" s="239"/>
      <c r="AR268" s="239"/>
      <c r="AS268" s="239"/>
      <c r="AT268" s="239"/>
      <c r="AU268" s="239"/>
      <c r="AV268" s="239"/>
      <c r="AW268" s="239"/>
      <c r="AX268" s="239"/>
      <c r="AY268" s="239"/>
      <c r="AZ268" s="239"/>
      <c r="BA268" s="239"/>
      <c r="BB268" s="239"/>
      <c r="BC268" s="239"/>
      <c r="BD268" s="239"/>
      <c r="BE268" s="239"/>
      <c r="BF268" s="239"/>
      <c r="BG268" s="239"/>
      <c r="BH268" s="239"/>
      <c r="BI268" s="239"/>
      <c r="BJ268" s="239"/>
      <c r="BK268" s="239"/>
      <c r="BL268" s="239"/>
      <c r="BM268" s="239"/>
    </row>
    <row r="269" spans="2:65" x14ac:dyDescent="0.25"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  <c r="AA269" s="239"/>
      <c r="AB269" s="239"/>
      <c r="AC269" s="239"/>
      <c r="AD269" s="239"/>
      <c r="AE269" s="239"/>
      <c r="AF269" s="239"/>
      <c r="AG269" s="239"/>
      <c r="AH269" s="239"/>
      <c r="AI269" s="239"/>
      <c r="AJ269" s="239"/>
      <c r="AK269" s="239"/>
      <c r="AL269" s="239"/>
      <c r="AM269" s="239"/>
      <c r="AN269" s="239"/>
      <c r="AO269" s="239"/>
      <c r="AP269" s="239"/>
      <c r="AQ269" s="239"/>
      <c r="AR269" s="239"/>
      <c r="AS269" s="239"/>
      <c r="AT269" s="239"/>
      <c r="AU269" s="239"/>
      <c r="AV269" s="239"/>
      <c r="AW269" s="239"/>
      <c r="AX269" s="239"/>
      <c r="AY269" s="239"/>
      <c r="AZ269" s="239"/>
      <c r="BA269" s="239"/>
      <c r="BB269" s="239"/>
      <c r="BC269" s="239"/>
      <c r="BD269" s="239"/>
      <c r="BE269" s="239"/>
      <c r="BF269" s="239"/>
      <c r="BG269" s="239"/>
      <c r="BH269" s="239"/>
      <c r="BI269" s="239"/>
      <c r="BJ269" s="239"/>
      <c r="BK269" s="239"/>
      <c r="BL269" s="239"/>
      <c r="BM269" s="239"/>
    </row>
    <row r="270" spans="2:65" x14ac:dyDescent="0.25"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  <c r="AA270" s="239"/>
      <c r="AB270" s="239"/>
      <c r="AC270" s="239"/>
      <c r="AD270" s="239"/>
      <c r="AE270" s="239"/>
      <c r="AF270" s="239"/>
      <c r="AG270" s="239"/>
      <c r="AH270" s="239"/>
      <c r="AI270" s="239"/>
      <c r="AJ270" s="239"/>
      <c r="AK270" s="239"/>
      <c r="AL270" s="239"/>
      <c r="AM270" s="239"/>
      <c r="AN270" s="239"/>
      <c r="AO270" s="239"/>
      <c r="AP270" s="239"/>
      <c r="AQ270" s="239"/>
      <c r="AR270" s="239"/>
      <c r="AS270" s="239"/>
      <c r="AT270" s="239"/>
      <c r="AU270" s="239"/>
      <c r="AV270" s="239"/>
      <c r="AW270" s="239"/>
      <c r="AX270" s="239"/>
      <c r="AY270" s="239"/>
      <c r="AZ270" s="239"/>
      <c r="BA270" s="239"/>
      <c r="BB270" s="239"/>
      <c r="BC270" s="239"/>
      <c r="BD270" s="239"/>
      <c r="BE270" s="239"/>
      <c r="BF270" s="239"/>
      <c r="BG270" s="239"/>
      <c r="BH270" s="239"/>
      <c r="BI270" s="239"/>
      <c r="BJ270" s="239"/>
      <c r="BK270" s="239"/>
      <c r="BL270" s="239"/>
      <c r="BM270" s="239"/>
    </row>
    <row r="271" spans="2:65" x14ac:dyDescent="0.25"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39"/>
      <c r="AC271" s="239"/>
      <c r="AD271" s="239"/>
      <c r="AE271" s="239"/>
      <c r="AF271" s="239"/>
      <c r="AG271" s="239"/>
      <c r="AH271" s="239"/>
      <c r="AI271" s="239"/>
      <c r="AJ271" s="239"/>
      <c r="AK271" s="239"/>
      <c r="AL271" s="239"/>
      <c r="AM271" s="239"/>
      <c r="AN271" s="239"/>
      <c r="AO271" s="239"/>
      <c r="AP271" s="239"/>
      <c r="AQ271" s="239"/>
      <c r="AR271" s="239"/>
      <c r="AS271" s="239"/>
      <c r="AT271" s="239"/>
      <c r="AU271" s="239"/>
      <c r="AV271" s="239"/>
      <c r="AW271" s="239"/>
      <c r="AX271" s="239"/>
      <c r="AY271" s="239"/>
      <c r="AZ271" s="239"/>
      <c r="BA271" s="239"/>
      <c r="BB271" s="239"/>
      <c r="BC271" s="239"/>
      <c r="BD271" s="239"/>
      <c r="BE271" s="239"/>
      <c r="BF271" s="239"/>
      <c r="BG271" s="239"/>
      <c r="BH271" s="239"/>
      <c r="BI271" s="239"/>
      <c r="BJ271" s="239"/>
      <c r="BK271" s="239"/>
      <c r="BL271" s="239"/>
      <c r="BM271" s="239"/>
    </row>
    <row r="272" spans="2:65" x14ac:dyDescent="0.25"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39"/>
      <c r="AC272" s="239"/>
      <c r="AD272" s="239"/>
      <c r="AE272" s="239"/>
      <c r="AF272" s="239"/>
      <c r="AG272" s="239"/>
      <c r="AH272" s="239"/>
      <c r="AI272" s="239"/>
      <c r="AJ272" s="239"/>
      <c r="AK272" s="239"/>
      <c r="AL272" s="239"/>
      <c r="AM272" s="239"/>
      <c r="AN272" s="239"/>
      <c r="AO272" s="239"/>
      <c r="AP272" s="239"/>
      <c r="AQ272" s="239"/>
      <c r="AR272" s="239"/>
      <c r="AS272" s="239"/>
      <c r="AT272" s="239"/>
      <c r="AU272" s="239"/>
      <c r="AV272" s="239"/>
      <c r="AW272" s="239"/>
      <c r="AX272" s="239"/>
      <c r="AY272" s="239"/>
      <c r="AZ272" s="239"/>
      <c r="BA272" s="239"/>
      <c r="BB272" s="239"/>
      <c r="BC272" s="239"/>
      <c r="BD272" s="239"/>
      <c r="BE272" s="239"/>
      <c r="BF272" s="239"/>
      <c r="BG272" s="239"/>
      <c r="BH272" s="239"/>
      <c r="BI272" s="239"/>
      <c r="BJ272" s="239"/>
      <c r="BK272" s="239"/>
      <c r="BL272" s="239"/>
      <c r="BM272" s="239"/>
    </row>
    <row r="273" spans="2:65" x14ac:dyDescent="0.25"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  <c r="AA273" s="239"/>
      <c r="AB273" s="239"/>
      <c r="AC273" s="239"/>
      <c r="AD273" s="239"/>
      <c r="AE273" s="239"/>
      <c r="AF273" s="239"/>
      <c r="AG273" s="239"/>
      <c r="AH273" s="239"/>
      <c r="AI273" s="239"/>
      <c r="AJ273" s="239"/>
      <c r="AK273" s="239"/>
      <c r="AL273" s="239"/>
      <c r="AM273" s="239"/>
      <c r="AN273" s="239"/>
      <c r="AO273" s="239"/>
      <c r="AP273" s="239"/>
      <c r="AQ273" s="239"/>
      <c r="AR273" s="239"/>
      <c r="AS273" s="239"/>
      <c r="AT273" s="239"/>
      <c r="AU273" s="239"/>
      <c r="AV273" s="239"/>
      <c r="AW273" s="239"/>
      <c r="AX273" s="239"/>
      <c r="AY273" s="239"/>
      <c r="AZ273" s="239"/>
      <c r="BA273" s="239"/>
      <c r="BB273" s="239"/>
      <c r="BC273" s="239"/>
      <c r="BD273" s="239"/>
      <c r="BE273" s="239"/>
      <c r="BF273" s="239"/>
      <c r="BG273" s="239"/>
      <c r="BH273" s="239"/>
      <c r="BI273" s="239"/>
      <c r="BJ273" s="239"/>
      <c r="BK273" s="239"/>
      <c r="BL273" s="239"/>
      <c r="BM273" s="239"/>
    </row>
    <row r="274" spans="2:65" x14ac:dyDescent="0.25"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39"/>
      <c r="AC274" s="239"/>
      <c r="AD274" s="239"/>
      <c r="AE274" s="239"/>
      <c r="AF274" s="239"/>
      <c r="AG274" s="239"/>
      <c r="AH274" s="239"/>
      <c r="AI274" s="239"/>
      <c r="AJ274" s="239"/>
      <c r="AK274" s="239"/>
      <c r="AL274" s="239"/>
      <c r="AM274" s="239"/>
      <c r="AN274" s="239"/>
      <c r="AO274" s="239"/>
      <c r="AP274" s="239"/>
      <c r="AQ274" s="239"/>
      <c r="AR274" s="239"/>
      <c r="AS274" s="239"/>
      <c r="AT274" s="239"/>
      <c r="AU274" s="239"/>
      <c r="AV274" s="239"/>
      <c r="AW274" s="239"/>
      <c r="AX274" s="239"/>
      <c r="AY274" s="239"/>
      <c r="AZ274" s="239"/>
      <c r="BA274" s="239"/>
      <c r="BB274" s="239"/>
      <c r="BC274" s="239"/>
      <c r="BD274" s="239"/>
      <c r="BE274" s="239"/>
      <c r="BF274" s="239"/>
      <c r="BG274" s="239"/>
      <c r="BH274" s="239"/>
      <c r="BI274" s="239"/>
      <c r="BJ274" s="239"/>
      <c r="BK274" s="239"/>
      <c r="BL274" s="239"/>
      <c r="BM274" s="239"/>
    </row>
    <row r="275" spans="2:65" x14ac:dyDescent="0.25"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  <c r="AA275" s="239"/>
      <c r="AB275" s="239"/>
      <c r="AC275" s="239"/>
      <c r="AD275" s="239"/>
      <c r="AE275" s="239"/>
      <c r="AF275" s="239"/>
      <c r="AG275" s="239"/>
      <c r="AH275" s="239"/>
      <c r="AI275" s="239"/>
      <c r="AJ275" s="239"/>
      <c r="AK275" s="239"/>
      <c r="AL275" s="239"/>
      <c r="AM275" s="239"/>
      <c r="AN275" s="239"/>
      <c r="AO275" s="239"/>
      <c r="AP275" s="239"/>
      <c r="AQ275" s="239"/>
      <c r="AR275" s="239"/>
      <c r="AS275" s="239"/>
      <c r="AT275" s="239"/>
      <c r="AU275" s="239"/>
      <c r="AV275" s="239"/>
      <c r="AW275" s="239"/>
      <c r="AX275" s="239"/>
      <c r="AY275" s="239"/>
      <c r="AZ275" s="239"/>
      <c r="BA275" s="239"/>
      <c r="BB275" s="239"/>
      <c r="BC275" s="239"/>
      <c r="BD275" s="239"/>
      <c r="BE275" s="239"/>
      <c r="BF275" s="239"/>
      <c r="BG275" s="239"/>
      <c r="BH275" s="239"/>
      <c r="BI275" s="239"/>
      <c r="BJ275" s="239"/>
      <c r="BK275" s="239"/>
      <c r="BL275" s="239"/>
      <c r="BM275" s="239"/>
    </row>
    <row r="276" spans="2:65" x14ac:dyDescent="0.25"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39"/>
      <c r="AC276" s="239"/>
      <c r="AD276" s="239"/>
      <c r="AE276" s="239"/>
      <c r="AF276" s="239"/>
      <c r="AG276" s="239"/>
      <c r="AH276" s="239"/>
      <c r="AI276" s="239"/>
      <c r="AJ276" s="239"/>
      <c r="AK276" s="239"/>
      <c r="AL276" s="239"/>
      <c r="AM276" s="239"/>
      <c r="AN276" s="239"/>
      <c r="AO276" s="239"/>
      <c r="AP276" s="239"/>
      <c r="AQ276" s="239"/>
      <c r="AR276" s="239"/>
      <c r="AS276" s="239"/>
      <c r="AT276" s="239"/>
      <c r="AU276" s="239"/>
      <c r="AV276" s="239"/>
      <c r="AW276" s="239"/>
      <c r="AX276" s="239"/>
      <c r="AY276" s="239"/>
      <c r="AZ276" s="239"/>
      <c r="BA276" s="239"/>
      <c r="BB276" s="239"/>
      <c r="BC276" s="239"/>
      <c r="BD276" s="239"/>
      <c r="BE276" s="239"/>
      <c r="BF276" s="239"/>
      <c r="BG276" s="239"/>
      <c r="BH276" s="239"/>
      <c r="BI276" s="239"/>
      <c r="BJ276" s="239"/>
      <c r="BK276" s="239"/>
      <c r="BL276" s="239"/>
      <c r="BM276" s="239"/>
    </row>
    <row r="277" spans="2:65" x14ac:dyDescent="0.25"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  <c r="AA277" s="239"/>
      <c r="AB277" s="239"/>
      <c r="AC277" s="239"/>
      <c r="AD277" s="239"/>
      <c r="AE277" s="239"/>
      <c r="AF277" s="239"/>
      <c r="AG277" s="239"/>
      <c r="AH277" s="239"/>
      <c r="AI277" s="239"/>
      <c r="AJ277" s="239"/>
      <c r="AK277" s="239"/>
      <c r="AL277" s="239"/>
      <c r="AM277" s="239"/>
      <c r="AN277" s="239"/>
      <c r="AO277" s="239"/>
      <c r="AP277" s="239"/>
      <c r="AQ277" s="239"/>
      <c r="AR277" s="239"/>
      <c r="AS277" s="239"/>
      <c r="AT277" s="239"/>
      <c r="AU277" s="239"/>
      <c r="AV277" s="239"/>
      <c r="AW277" s="239"/>
      <c r="AX277" s="239"/>
      <c r="AY277" s="239"/>
      <c r="AZ277" s="239"/>
      <c r="BA277" s="239"/>
      <c r="BB277" s="239"/>
      <c r="BC277" s="239"/>
      <c r="BD277" s="239"/>
      <c r="BE277" s="239"/>
      <c r="BF277" s="239"/>
      <c r="BG277" s="239"/>
      <c r="BH277" s="239"/>
      <c r="BI277" s="239"/>
      <c r="BJ277" s="239"/>
      <c r="BK277" s="239"/>
      <c r="BL277" s="239"/>
      <c r="BM277" s="239"/>
    </row>
    <row r="278" spans="2:65" x14ac:dyDescent="0.25"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  <c r="AA278" s="239"/>
      <c r="AB278" s="239"/>
      <c r="AC278" s="239"/>
      <c r="AD278" s="239"/>
      <c r="AE278" s="239"/>
      <c r="AF278" s="239"/>
      <c r="AG278" s="239"/>
      <c r="AH278" s="239"/>
      <c r="AI278" s="239"/>
      <c r="AJ278" s="239"/>
      <c r="AK278" s="239"/>
      <c r="AL278" s="239"/>
      <c r="AM278" s="239"/>
      <c r="AN278" s="239"/>
      <c r="AO278" s="239"/>
      <c r="AP278" s="239"/>
      <c r="AQ278" s="239"/>
      <c r="AR278" s="239"/>
      <c r="AS278" s="239"/>
      <c r="AT278" s="239"/>
      <c r="AU278" s="239"/>
      <c r="AV278" s="239"/>
      <c r="AW278" s="239"/>
      <c r="AX278" s="239"/>
      <c r="AY278" s="239"/>
      <c r="AZ278" s="239"/>
      <c r="BA278" s="239"/>
      <c r="BB278" s="239"/>
      <c r="BC278" s="239"/>
      <c r="BD278" s="239"/>
      <c r="BE278" s="239"/>
      <c r="BF278" s="239"/>
      <c r="BG278" s="239"/>
      <c r="BH278" s="239"/>
      <c r="BI278" s="239"/>
      <c r="BJ278" s="239"/>
      <c r="BK278" s="239"/>
      <c r="BL278" s="239"/>
      <c r="BM278" s="239"/>
    </row>
    <row r="279" spans="2:65" x14ac:dyDescent="0.25"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39"/>
      <c r="AC279" s="239"/>
      <c r="AD279" s="239"/>
      <c r="AE279" s="239"/>
      <c r="AF279" s="239"/>
      <c r="AG279" s="239"/>
      <c r="AH279" s="239"/>
      <c r="AI279" s="239"/>
      <c r="AJ279" s="239"/>
      <c r="AK279" s="239"/>
      <c r="AL279" s="239"/>
      <c r="AM279" s="239"/>
      <c r="AN279" s="239"/>
      <c r="AO279" s="239"/>
      <c r="AP279" s="239"/>
      <c r="AQ279" s="239"/>
      <c r="AR279" s="239"/>
      <c r="AS279" s="239"/>
      <c r="AT279" s="239"/>
      <c r="AU279" s="239"/>
      <c r="AV279" s="239"/>
      <c r="AW279" s="239"/>
      <c r="AX279" s="239"/>
      <c r="AY279" s="239"/>
      <c r="AZ279" s="239"/>
      <c r="BA279" s="239"/>
      <c r="BB279" s="239"/>
      <c r="BC279" s="239"/>
      <c r="BD279" s="239"/>
      <c r="BE279" s="239"/>
      <c r="BF279" s="239"/>
      <c r="BG279" s="239"/>
      <c r="BH279" s="239"/>
      <c r="BI279" s="239"/>
      <c r="BJ279" s="239"/>
      <c r="BK279" s="239"/>
      <c r="BL279" s="239"/>
      <c r="BM279" s="239"/>
    </row>
    <row r="280" spans="2:65" x14ac:dyDescent="0.25"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  <c r="AA280" s="239"/>
      <c r="AB280" s="239"/>
      <c r="AC280" s="239"/>
      <c r="AD280" s="239"/>
      <c r="AE280" s="239"/>
      <c r="AF280" s="239"/>
      <c r="AG280" s="239"/>
      <c r="AH280" s="239"/>
      <c r="AI280" s="239"/>
      <c r="AJ280" s="239"/>
      <c r="AK280" s="239"/>
      <c r="AL280" s="239"/>
      <c r="AM280" s="239"/>
      <c r="AN280" s="239"/>
      <c r="AO280" s="239"/>
      <c r="AP280" s="239"/>
      <c r="AQ280" s="239"/>
      <c r="AR280" s="239"/>
      <c r="AS280" s="239"/>
      <c r="AT280" s="239"/>
      <c r="AU280" s="239"/>
      <c r="AV280" s="239"/>
      <c r="AW280" s="239"/>
      <c r="AX280" s="239"/>
      <c r="AY280" s="239"/>
      <c r="AZ280" s="239"/>
      <c r="BA280" s="239"/>
      <c r="BB280" s="239"/>
      <c r="BC280" s="239"/>
      <c r="BD280" s="239"/>
      <c r="BE280" s="239"/>
      <c r="BF280" s="239"/>
      <c r="BG280" s="239"/>
      <c r="BH280" s="239"/>
      <c r="BI280" s="239"/>
      <c r="BJ280" s="239"/>
      <c r="BK280" s="239"/>
      <c r="BL280" s="239"/>
      <c r="BM280" s="239"/>
    </row>
    <row r="281" spans="2:65" x14ac:dyDescent="0.25"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  <c r="AD281" s="239"/>
      <c r="AE281" s="239"/>
      <c r="AF281" s="239"/>
      <c r="AG281" s="239"/>
      <c r="AH281" s="239"/>
      <c r="AI281" s="239"/>
      <c r="AJ281" s="239"/>
      <c r="AK281" s="239"/>
      <c r="AL281" s="239"/>
      <c r="AM281" s="239"/>
      <c r="AN281" s="239"/>
      <c r="AO281" s="239"/>
      <c r="AP281" s="239"/>
      <c r="AQ281" s="239"/>
      <c r="AR281" s="239"/>
      <c r="AS281" s="239"/>
      <c r="AT281" s="239"/>
      <c r="AU281" s="239"/>
      <c r="AV281" s="239"/>
      <c r="AW281" s="239"/>
      <c r="AX281" s="239"/>
      <c r="AY281" s="239"/>
      <c r="AZ281" s="239"/>
      <c r="BA281" s="239"/>
      <c r="BB281" s="239"/>
      <c r="BC281" s="239"/>
      <c r="BD281" s="239"/>
      <c r="BE281" s="239"/>
      <c r="BF281" s="239"/>
      <c r="BG281" s="239"/>
      <c r="BH281" s="239"/>
      <c r="BI281" s="239"/>
      <c r="BJ281" s="239"/>
      <c r="BK281" s="239"/>
      <c r="BL281" s="239"/>
      <c r="BM281" s="239"/>
    </row>
    <row r="282" spans="2:65" x14ac:dyDescent="0.25"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  <c r="AA282" s="239"/>
      <c r="AB282" s="239"/>
      <c r="AC282" s="239"/>
      <c r="AD282" s="239"/>
      <c r="AE282" s="239"/>
      <c r="AF282" s="239"/>
      <c r="AG282" s="239"/>
      <c r="AH282" s="239"/>
      <c r="AI282" s="239"/>
      <c r="AJ282" s="239"/>
      <c r="AK282" s="239"/>
      <c r="AL282" s="239"/>
      <c r="AM282" s="239"/>
      <c r="AN282" s="239"/>
      <c r="AO282" s="239"/>
      <c r="AP282" s="239"/>
      <c r="AQ282" s="239"/>
      <c r="AR282" s="239"/>
      <c r="AS282" s="239"/>
      <c r="AT282" s="239"/>
      <c r="AU282" s="239"/>
      <c r="AV282" s="239"/>
      <c r="AW282" s="239"/>
      <c r="AX282" s="239"/>
      <c r="AY282" s="239"/>
      <c r="AZ282" s="239"/>
      <c r="BA282" s="239"/>
      <c r="BB282" s="239"/>
      <c r="BC282" s="239"/>
      <c r="BD282" s="239"/>
      <c r="BE282" s="239"/>
      <c r="BF282" s="239"/>
      <c r="BG282" s="239"/>
      <c r="BH282" s="239"/>
      <c r="BI282" s="239"/>
      <c r="BJ282" s="239"/>
      <c r="BK282" s="239"/>
      <c r="BL282" s="239"/>
      <c r="BM282" s="239"/>
    </row>
    <row r="283" spans="2:65" x14ac:dyDescent="0.25"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  <c r="AA283" s="239"/>
      <c r="AB283" s="239"/>
      <c r="AC283" s="239"/>
      <c r="AD283" s="239"/>
      <c r="AE283" s="239"/>
      <c r="AF283" s="239"/>
      <c r="AG283" s="239"/>
      <c r="AH283" s="239"/>
      <c r="AI283" s="239"/>
      <c r="AJ283" s="239"/>
      <c r="AK283" s="239"/>
      <c r="AL283" s="239"/>
      <c r="AM283" s="239"/>
      <c r="AN283" s="239"/>
      <c r="AO283" s="239"/>
      <c r="AP283" s="239"/>
      <c r="AQ283" s="239"/>
      <c r="AR283" s="239"/>
      <c r="AS283" s="239"/>
      <c r="AT283" s="239"/>
      <c r="AU283" s="239"/>
      <c r="AV283" s="239"/>
      <c r="AW283" s="239"/>
      <c r="AX283" s="239"/>
      <c r="AY283" s="239"/>
      <c r="AZ283" s="239"/>
      <c r="BA283" s="239"/>
      <c r="BB283" s="239"/>
      <c r="BC283" s="239"/>
      <c r="BD283" s="239"/>
      <c r="BE283" s="239"/>
      <c r="BF283" s="239"/>
      <c r="BG283" s="239"/>
      <c r="BH283" s="239"/>
      <c r="BI283" s="239"/>
      <c r="BJ283" s="239"/>
      <c r="BK283" s="239"/>
      <c r="BL283" s="239"/>
      <c r="BM283" s="239"/>
    </row>
    <row r="284" spans="2:65" x14ac:dyDescent="0.25"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  <c r="AA284" s="239"/>
      <c r="AB284" s="239"/>
      <c r="AC284" s="239"/>
      <c r="AD284" s="239"/>
      <c r="AE284" s="239"/>
      <c r="AF284" s="239"/>
      <c r="AG284" s="239"/>
      <c r="AH284" s="239"/>
      <c r="AI284" s="239"/>
      <c r="AJ284" s="239"/>
      <c r="AK284" s="239"/>
      <c r="AL284" s="239"/>
      <c r="AM284" s="239"/>
      <c r="AN284" s="239"/>
      <c r="AO284" s="239"/>
      <c r="AP284" s="239"/>
      <c r="AQ284" s="239"/>
      <c r="AR284" s="239"/>
      <c r="AS284" s="239"/>
      <c r="AT284" s="239"/>
      <c r="AU284" s="239"/>
      <c r="AV284" s="239"/>
      <c r="AW284" s="239"/>
      <c r="AX284" s="239"/>
      <c r="AY284" s="239"/>
      <c r="AZ284" s="239"/>
      <c r="BA284" s="239"/>
      <c r="BB284" s="239"/>
      <c r="BC284" s="239"/>
      <c r="BD284" s="239"/>
      <c r="BE284" s="239"/>
      <c r="BF284" s="239"/>
      <c r="BG284" s="239"/>
      <c r="BH284" s="239"/>
      <c r="BI284" s="239"/>
      <c r="BJ284" s="239"/>
      <c r="BK284" s="239"/>
      <c r="BL284" s="239"/>
      <c r="BM284" s="239"/>
    </row>
    <row r="285" spans="2:65" x14ac:dyDescent="0.25"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  <c r="AA285" s="239"/>
      <c r="AB285" s="239"/>
      <c r="AC285" s="239"/>
      <c r="AD285" s="239"/>
      <c r="AE285" s="239"/>
      <c r="AF285" s="239"/>
      <c r="AG285" s="239"/>
      <c r="AH285" s="239"/>
      <c r="AI285" s="239"/>
      <c r="AJ285" s="239"/>
      <c r="AK285" s="239"/>
      <c r="AL285" s="239"/>
      <c r="AM285" s="239"/>
      <c r="AN285" s="239"/>
      <c r="AO285" s="239"/>
      <c r="AP285" s="239"/>
      <c r="AQ285" s="239"/>
      <c r="AR285" s="239"/>
      <c r="AS285" s="239"/>
      <c r="AT285" s="239"/>
      <c r="AU285" s="239"/>
      <c r="AV285" s="239"/>
      <c r="AW285" s="239"/>
      <c r="AX285" s="239"/>
      <c r="AY285" s="239"/>
      <c r="AZ285" s="239"/>
      <c r="BA285" s="239"/>
      <c r="BB285" s="239"/>
      <c r="BC285" s="239"/>
      <c r="BD285" s="239"/>
      <c r="BE285" s="239"/>
      <c r="BF285" s="239"/>
      <c r="BG285" s="239"/>
      <c r="BH285" s="239"/>
      <c r="BI285" s="239"/>
      <c r="BJ285" s="239"/>
      <c r="BK285" s="239"/>
      <c r="BL285" s="239"/>
      <c r="BM285" s="239"/>
    </row>
    <row r="286" spans="2:65" x14ac:dyDescent="0.25"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  <c r="AA286" s="239"/>
      <c r="AB286" s="239"/>
      <c r="AC286" s="239"/>
      <c r="AD286" s="239"/>
      <c r="AE286" s="239"/>
      <c r="AF286" s="239"/>
      <c r="AG286" s="239"/>
      <c r="AH286" s="239"/>
      <c r="AI286" s="239"/>
      <c r="AJ286" s="239"/>
      <c r="AK286" s="239"/>
      <c r="AL286" s="239"/>
      <c r="AM286" s="239"/>
      <c r="AN286" s="239"/>
      <c r="AO286" s="239"/>
      <c r="AP286" s="239"/>
      <c r="AQ286" s="239"/>
      <c r="AR286" s="239"/>
      <c r="AS286" s="239"/>
      <c r="AT286" s="239"/>
      <c r="AU286" s="239"/>
      <c r="AV286" s="239"/>
      <c r="AW286" s="239"/>
      <c r="AX286" s="239"/>
      <c r="AY286" s="239"/>
      <c r="AZ286" s="239"/>
      <c r="BA286" s="239"/>
      <c r="BB286" s="239"/>
      <c r="BC286" s="239"/>
      <c r="BD286" s="239"/>
      <c r="BE286" s="239"/>
      <c r="BF286" s="239"/>
      <c r="BG286" s="239"/>
      <c r="BH286" s="239"/>
      <c r="BI286" s="239"/>
      <c r="BJ286" s="239"/>
      <c r="BK286" s="239"/>
      <c r="BL286" s="239"/>
      <c r="BM286" s="239"/>
    </row>
    <row r="287" spans="2:65" x14ac:dyDescent="0.25"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  <c r="AA287" s="239"/>
      <c r="AB287" s="239"/>
      <c r="AC287" s="239"/>
      <c r="AD287" s="239"/>
      <c r="AE287" s="239"/>
      <c r="AF287" s="239"/>
      <c r="AG287" s="239"/>
      <c r="AH287" s="239"/>
      <c r="AI287" s="239"/>
      <c r="AJ287" s="239"/>
      <c r="AK287" s="239"/>
      <c r="AL287" s="239"/>
      <c r="AM287" s="239"/>
      <c r="AN287" s="239"/>
      <c r="AO287" s="239"/>
      <c r="AP287" s="239"/>
      <c r="AQ287" s="239"/>
      <c r="AR287" s="239"/>
      <c r="AS287" s="239"/>
      <c r="AT287" s="239"/>
      <c r="AU287" s="239"/>
      <c r="AV287" s="239"/>
      <c r="AW287" s="239"/>
      <c r="AX287" s="239"/>
      <c r="AY287" s="239"/>
      <c r="AZ287" s="239"/>
      <c r="BA287" s="239"/>
      <c r="BB287" s="239"/>
      <c r="BC287" s="239"/>
      <c r="BD287" s="239"/>
      <c r="BE287" s="239"/>
      <c r="BF287" s="239"/>
      <c r="BG287" s="239"/>
      <c r="BH287" s="239"/>
      <c r="BI287" s="239"/>
      <c r="BJ287" s="239"/>
      <c r="BK287" s="239"/>
      <c r="BL287" s="239"/>
      <c r="BM287" s="239"/>
    </row>
    <row r="288" spans="2:65" x14ac:dyDescent="0.25"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A288" s="239"/>
      <c r="AB288" s="239"/>
      <c r="AC288" s="239"/>
      <c r="AD288" s="239"/>
      <c r="AE288" s="239"/>
      <c r="AF288" s="239"/>
      <c r="AG288" s="239"/>
      <c r="AH288" s="239"/>
      <c r="AI288" s="239"/>
      <c r="AJ288" s="239"/>
      <c r="AK288" s="239"/>
      <c r="AL288" s="239"/>
      <c r="AM288" s="239"/>
      <c r="AN288" s="239"/>
      <c r="AO288" s="239"/>
      <c r="AP288" s="239"/>
      <c r="AQ288" s="239"/>
      <c r="AR288" s="239"/>
      <c r="AS288" s="239"/>
      <c r="AT288" s="239"/>
      <c r="AU288" s="239"/>
      <c r="AV288" s="239"/>
      <c r="AW288" s="239"/>
      <c r="AX288" s="239"/>
      <c r="AY288" s="239"/>
      <c r="AZ288" s="239"/>
      <c r="BA288" s="239"/>
      <c r="BB288" s="239"/>
      <c r="BC288" s="239"/>
      <c r="BD288" s="239"/>
      <c r="BE288" s="239"/>
      <c r="BF288" s="239"/>
      <c r="BG288" s="239"/>
      <c r="BH288" s="239"/>
      <c r="BI288" s="239"/>
      <c r="BJ288" s="239"/>
      <c r="BK288" s="239"/>
      <c r="BL288" s="239"/>
      <c r="BM288" s="239"/>
    </row>
    <row r="289" spans="2:65" x14ac:dyDescent="0.25"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  <c r="AA289" s="239"/>
      <c r="AB289" s="239"/>
      <c r="AC289" s="239"/>
      <c r="AD289" s="239"/>
      <c r="AE289" s="239"/>
      <c r="AF289" s="239"/>
      <c r="AG289" s="239"/>
      <c r="AH289" s="239"/>
      <c r="AI289" s="239"/>
      <c r="AJ289" s="239"/>
      <c r="AK289" s="239"/>
      <c r="AL289" s="239"/>
      <c r="AM289" s="239"/>
      <c r="AN289" s="239"/>
      <c r="AO289" s="239"/>
      <c r="AP289" s="239"/>
      <c r="AQ289" s="239"/>
      <c r="AR289" s="239"/>
      <c r="AS289" s="239"/>
      <c r="AT289" s="239"/>
      <c r="AU289" s="239"/>
      <c r="AV289" s="239"/>
      <c r="AW289" s="239"/>
      <c r="AX289" s="239"/>
      <c r="AY289" s="239"/>
      <c r="AZ289" s="239"/>
      <c r="BA289" s="239"/>
      <c r="BB289" s="239"/>
      <c r="BC289" s="239"/>
      <c r="BD289" s="239"/>
      <c r="BE289" s="239"/>
      <c r="BF289" s="239"/>
      <c r="BG289" s="239"/>
      <c r="BH289" s="239"/>
      <c r="BI289" s="239"/>
      <c r="BJ289" s="239"/>
      <c r="BK289" s="239"/>
      <c r="BL289" s="239"/>
      <c r="BM289" s="239"/>
    </row>
    <row r="290" spans="2:65" x14ac:dyDescent="0.25"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  <c r="AA290" s="239"/>
      <c r="AB290" s="239"/>
      <c r="AC290" s="239"/>
      <c r="AD290" s="239"/>
      <c r="AE290" s="239"/>
      <c r="AF290" s="239"/>
      <c r="AG290" s="239"/>
      <c r="AH290" s="239"/>
      <c r="AI290" s="239"/>
      <c r="AJ290" s="239"/>
      <c r="AK290" s="239"/>
      <c r="AL290" s="239"/>
      <c r="AM290" s="239"/>
      <c r="AN290" s="239"/>
      <c r="AO290" s="239"/>
      <c r="AP290" s="239"/>
      <c r="AQ290" s="239"/>
      <c r="AR290" s="239"/>
      <c r="AS290" s="239"/>
      <c r="AT290" s="239"/>
      <c r="AU290" s="239"/>
      <c r="AV290" s="239"/>
      <c r="AW290" s="239"/>
      <c r="AX290" s="239"/>
      <c r="AY290" s="239"/>
      <c r="AZ290" s="239"/>
      <c r="BA290" s="239"/>
      <c r="BB290" s="239"/>
      <c r="BC290" s="239"/>
      <c r="BD290" s="239"/>
      <c r="BE290" s="239"/>
      <c r="BF290" s="239"/>
      <c r="BG290" s="239"/>
      <c r="BH290" s="239"/>
      <c r="BI290" s="239"/>
      <c r="BJ290" s="239"/>
      <c r="BK290" s="239"/>
      <c r="BL290" s="239"/>
      <c r="BM290" s="239"/>
    </row>
    <row r="291" spans="2:65" x14ac:dyDescent="0.25"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  <c r="AA291" s="239"/>
      <c r="AB291" s="239"/>
      <c r="AC291" s="239"/>
      <c r="AD291" s="239"/>
      <c r="AE291" s="239"/>
      <c r="AF291" s="239"/>
      <c r="AG291" s="239"/>
      <c r="AH291" s="239"/>
      <c r="AI291" s="239"/>
      <c r="AJ291" s="239"/>
      <c r="AK291" s="239"/>
      <c r="AL291" s="239"/>
      <c r="AM291" s="239"/>
      <c r="AN291" s="239"/>
      <c r="AO291" s="239"/>
      <c r="AP291" s="239"/>
      <c r="AQ291" s="239"/>
      <c r="AR291" s="239"/>
      <c r="AS291" s="239"/>
      <c r="AT291" s="239"/>
      <c r="AU291" s="239"/>
      <c r="AV291" s="239"/>
      <c r="AW291" s="239"/>
      <c r="AX291" s="239"/>
      <c r="AY291" s="239"/>
      <c r="AZ291" s="239"/>
      <c r="BA291" s="239"/>
      <c r="BB291" s="239"/>
      <c r="BC291" s="239"/>
      <c r="BD291" s="239"/>
      <c r="BE291" s="239"/>
      <c r="BF291" s="239"/>
      <c r="BG291" s="239"/>
      <c r="BH291" s="239"/>
      <c r="BI291" s="239"/>
      <c r="BJ291" s="239"/>
      <c r="BK291" s="239"/>
      <c r="BL291" s="239"/>
      <c r="BM291" s="239"/>
    </row>
    <row r="292" spans="2:65" x14ac:dyDescent="0.25"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39"/>
      <c r="AC292" s="239"/>
      <c r="AD292" s="239"/>
      <c r="AE292" s="239"/>
      <c r="AF292" s="239"/>
      <c r="AG292" s="239"/>
      <c r="AH292" s="239"/>
      <c r="AI292" s="239"/>
      <c r="AJ292" s="239"/>
      <c r="AK292" s="239"/>
      <c r="AL292" s="239"/>
      <c r="AM292" s="239"/>
      <c r="AN292" s="239"/>
      <c r="AO292" s="239"/>
      <c r="AP292" s="239"/>
      <c r="AQ292" s="239"/>
      <c r="AR292" s="239"/>
      <c r="AS292" s="239"/>
      <c r="AT292" s="239"/>
      <c r="AU292" s="239"/>
      <c r="AV292" s="239"/>
      <c r="AW292" s="239"/>
      <c r="AX292" s="239"/>
      <c r="AY292" s="239"/>
      <c r="AZ292" s="239"/>
      <c r="BA292" s="239"/>
      <c r="BB292" s="239"/>
      <c r="BC292" s="239"/>
      <c r="BD292" s="239"/>
      <c r="BE292" s="239"/>
      <c r="BF292" s="239"/>
      <c r="BG292" s="239"/>
      <c r="BH292" s="239"/>
      <c r="BI292" s="239"/>
      <c r="BJ292" s="239"/>
      <c r="BK292" s="239"/>
      <c r="BL292" s="239"/>
      <c r="BM292" s="239"/>
    </row>
    <row r="293" spans="2:65" x14ac:dyDescent="0.25"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9"/>
      <c r="AB293" s="239"/>
      <c r="AC293" s="239"/>
      <c r="AD293" s="239"/>
      <c r="AE293" s="239"/>
      <c r="AF293" s="239"/>
      <c r="AG293" s="239"/>
      <c r="AH293" s="239"/>
      <c r="AI293" s="239"/>
      <c r="AJ293" s="239"/>
      <c r="AK293" s="239"/>
      <c r="AL293" s="239"/>
      <c r="AM293" s="239"/>
      <c r="AN293" s="239"/>
      <c r="AO293" s="239"/>
      <c r="AP293" s="239"/>
      <c r="AQ293" s="239"/>
      <c r="AR293" s="239"/>
      <c r="AS293" s="239"/>
      <c r="AT293" s="239"/>
      <c r="AU293" s="239"/>
      <c r="AV293" s="239"/>
      <c r="AW293" s="239"/>
      <c r="AX293" s="239"/>
      <c r="AY293" s="239"/>
      <c r="AZ293" s="239"/>
      <c r="BA293" s="239"/>
      <c r="BB293" s="239"/>
      <c r="BC293" s="239"/>
      <c r="BD293" s="239"/>
      <c r="BE293" s="239"/>
      <c r="BF293" s="239"/>
      <c r="BG293" s="239"/>
      <c r="BH293" s="239"/>
      <c r="BI293" s="239"/>
      <c r="BJ293" s="239"/>
      <c r="BK293" s="239"/>
      <c r="BL293" s="239"/>
      <c r="BM293" s="239"/>
    </row>
    <row r="294" spans="2:65" x14ac:dyDescent="0.25"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39"/>
      <c r="AC294" s="239"/>
      <c r="AD294" s="239"/>
      <c r="AE294" s="239"/>
      <c r="AF294" s="239"/>
      <c r="AG294" s="239"/>
      <c r="AH294" s="239"/>
      <c r="AI294" s="239"/>
      <c r="AJ294" s="239"/>
      <c r="AK294" s="239"/>
      <c r="AL294" s="239"/>
      <c r="AM294" s="239"/>
      <c r="AN294" s="239"/>
      <c r="AO294" s="239"/>
      <c r="AP294" s="239"/>
      <c r="AQ294" s="239"/>
      <c r="AR294" s="239"/>
      <c r="AS294" s="239"/>
      <c r="AT294" s="239"/>
      <c r="AU294" s="239"/>
      <c r="AV294" s="239"/>
      <c r="AW294" s="239"/>
      <c r="AX294" s="239"/>
      <c r="AY294" s="239"/>
      <c r="AZ294" s="239"/>
      <c r="BA294" s="239"/>
      <c r="BB294" s="239"/>
      <c r="BC294" s="239"/>
      <c r="BD294" s="239"/>
      <c r="BE294" s="239"/>
      <c r="BF294" s="239"/>
      <c r="BG294" s="239"/>
      <c r="BH294" s="239"/>
      <c r="BI294" s="239"/>
      <c r="BJ294" s="239"/>
      <c r="BK294" s="239"/>
      <c r="BL294" s="239"/>
      <c r="BM294" s="239"/>
    </row>
    <row r="295" spans="2:65" x14ac:dyDescent="0.25"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  <c r="AA295" s="239"/>
      <c r="AB295" s="239"/>
      <c r="AC295" s="239"/>
      <c r="AD295" s="239"/>
      <c r="AE295" s="239"/>
      <c r="AF295" s="239"/>
      <c r="AG295" s="239"/>
      <c r="AH295" s="239"/>
      <c r="AI295" s="239"/>
      <c r="AJ295" s="239"/>
      <c r="AK295" s="239"/>
      <c r="AL295" s="239"/>
      <c r="AM295" s="239"/>
      <c r="AN295" s="239"/>
      <c r="AO295" s="239"/>
      <c r="AP295" s="239"/>
      <c r="AQ295" s="239"/>
      <c r="AR295" s="239"/>
      <c r="AS295" s="239"/>
      <c r="AT295" s="239"/>
      <c r="AU295" s="239"/>
      <c r="AV295" s="239"/>
      <c r="AW295" s="239"/>
      <c r="AX295" s="239"/>
      <c r="AY295" s="239"/>
      <c r="AZ295" s="239"/>
      <c r="BA295" s="239"/>
      <c r="BB295" s="239"/>
      <c r="BC295" s="239"/>
      <c r="BD295" s="239"/>
      <c r="BE295" s="239"/>
      <c r="BF295" s="239"/>
      <c r="BG295" s="239"/>
      <c r="BH295" s="239"/>
      <c r="BI295" s="239"/>
      <c r="BJ295" s="239"/>
      <c r="BK295" s="239"/>
      <c r="BL295" s="239"/>
      <c r="BM295" s="239"/>
    </row>
    <row r="296" spans="2:65" x14ac:dyDescent="0.25"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  <c r="AA296" s="239"/>
      <c r="AB296" s="239"/>
      <c r="AC296" s="239"/>
      <c r="AD296" s="239"/>
      <c r="AE296" s="239"/>
      <c r="AF296" s="239"/>
      <c r="AG296" s="239"/>
      <c r="AH296" s="239"/>
      <c r="AI296" s="239"/>
      <c r="AJ296" s="239"/>
      <c r="AK296" s="239"/>
      <c r="AL296" s="239"/>
      <c r="AM296" s="239"/>
      <c r="AN296" s="239"/>
      <c r="AO296" s="239"/>
      <c r="AP296" s="239"/>
      <c r="AQ296" s="239"/>
      <c r="AR296" s="239"/>
      <c r="AS296" s="239"/>
      <c r="AT296" s="239"/>
      <c r="AU296" s="239"/>
      <c r="AV296" s="239"/>
      <c r="AW296" s="239"/>
      <c r="AX296" s="239"/>
      <c r="AY296" s="239"/>
      <c r="AZ296" s="239"/>
      <c r="BA296" s="239"/>
      <c r="BB296" s="239"/>
      <c r="BC296" s="239"/>
      <c r="BD296" s="239"/>
      <c r="BE296" s="239"/>
      <c r="BF296" s="239"/>
      <c r="BG296" s="239"/>
      <c r="BH296" s="239"/>
      <c r="BI296" s="239"/>
      <c r="BJ296" s="239"/>
      <c r="BK296" s="239"/>
      <c r="BL296" s="239"/>
      <c r="BM296" s="239"/>
    </row>
    <row r="297" spans="2:65" x14ac:dyDescent="0.25"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  <c r="AA297" s="239"/>
      <c r="AB297" s="239"/>
      <c r="AC297" s="239"/>
      <c r="AD297" s="239"/>
      <c r="AE297" s="239"/>
      <c r="AF297" s="239"/>
      <c r="AG297" s="239"/>
      <c r="AH297" s="239"/>
      <c r="AI297" s="239"/>
      <c r="AJ297" s="239"/>
      <c r="AK297" s="239"/>
      <c r="AL297" s="239"/>
      <c r="AM297" s="239"/>
      <c r="AN297" s="239"/>
      <c r="AO297" s="239"/>
      <c r="AP297" s="239"/>
      <c r="AQ297" s="239"/>
      <c r="AR297" s="239"/>
      <c r="AS297" s="239"/>
      <c r="AT297" s="239"/>
      <c r="AU297" s="239"/>
      <c r="AV297" s="239"/>
      <c r="AW297" s="239"/>
      <c r="AX297" s="239"/>
      <c r="AY297" s="239"/>
      <c r="AZ297" s="239"/>
      <c r="BA297" s="239"/>
      <c r="BB297" s="239"/>
      <c r="BC297" s="239"/>
      <c r="BD297" s="239"/>
      <c r="BE297" s="239"/>
      <c r="BF297" s="239"/>
      <c r="BG297" s="239"/>
      <c r="BH297" s="239"/>
      <c r="BI297" s="239"/>
      <c r="BJ297" s="239"/>
      <c r="BK297" s="239"/>
      <c r="BL297" s="239"/>
      <c r="BM297" s="239"/>
    </row>
    <row r="298" spans="2:65" x14ac:dyDescent="0.25"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  <c r="AA298" s="239"/>
      <c r="AB298" s="239"/>
      <c r="AC298" s="239"/>
      <c r="AD298" s="239"/>
      <c r="AE298" s="239"/>
      <c r="AF298" s="239"/>
      <c r="AG298" s="239"/>
      <c r="AH298" s="239"/>
      <c r="AI298" s="239"/>
      <c r="AJ298" s="239"/>
      <c r="AK298" s="239"/>
      <c r="AL298" s="239"/>
      <c r="AM298" s="239"/>
      <c r="AN298" s="239"/>
      <c r="AO298" s="239"/>
      <c r="AP298" s="239"/>
      <c r="AQ298" s="239"/>
      <c r="AR298" s="239"/>
      <c r="AS298" s="239"/>
      <c r="AT298" s="239"/>
      <c r="AU298" s="239"/>
      <c r="AV298" s="239"/>
      <c r="AW298" s="239"/>
      <c r="AX298" s="239"/>
      <c r="AY298" s="239"/>
      <c r="AZ298" s="239"/>
      <c r="BA298" s="239"/>
      <c r="BB298" s="239"/>
      <c r="BC298" s="239"/>
      <c r="BD298" s="239"/>
      <c r="BE298" s="239"/>
      <c r="BF298" s="239"/>
      <c r="BG298" s="239"/>
      <c r="BH298" s="239"/>
      <c r="BI298" s="239"/>
      <c r="BJ298" s="239"/>
      <c r="BK298" s="239"/>
      <c r="BL298" s="239"/>
      <c r="BM298" s="239"/>
    </row>
    <row r="299" spans="2:65" x14ac:dyDescent="0.25"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  <c r="AA299" s="239"/>
      <c r="AB299" s="239"/>
      <c r="AC299" s="239"/>
      <c r="AD299" s="239"/>
      <c r="AE299" s="239"/>
      <c r="AF299" s="239"/>
      <c r="AG299" s="239"/>
      <c r="AH299" s="239"/>
      <c r="AI299" s="239"/>
      <c r="AJ299" s="239"/>
      <c r="AK299" s="239"/>
      <c r="AL299" s="239"/>
      <c r="AM299" s="239"/>
      <c r="AN299" s="239"/>
      <c r="AO299" s="239"/>
      <c r="AP299" s="239"/>
      <c r="AQ299" s="239"/>
      <c r="AR299" s="239"/>
      <c r="AS299" s="239"/>
      <c r="AT299" s="239"/>
      <c r="AU299" s="239"/>
      <c r="AV299" s="239"/>
      <c r="AW299" s="239"/>
      <c r="AX299" s="239"/>
      <c r="AY299" s="239"/>
      <c r="AZ299" s="239"/>
      <c r="BA299" s="239"/>
      <c r="BB299" s="239"/>
      <c r="BC299" s="239"/>
      <c r="BD299" s="239"/>
      <c r="BE299" s="239"/>
      <c r="BF299" s="239"/>
      <c r="BG299" s="239"/>
      <c r="BH299" s="239"/>
      <c r="BI299" s="239"/>
      <c r="BJ299" s="239"/>
      <c r="BK299" s="239"/>
      <c r="BL299" s="239"/>
      <c r="BM299" s="239"/>
    </row>
    <row r="300" spans="2:65" x14ac:dyDescent="0.25"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  <c r="AA300" s="239"/>
      <c r="AB300" s="239"/>
      <c r="AC300" s="239"/>
      <c r="AD300" s="239"/>
      <c r="AE300" s="239"/>
      <c r="AF300" s="239"/>
      <c r="AG300" s="239"/>
      <c r="AH300" s="239"/>
      <c r="AI300" s="239"/>
      <c r="AJ300" s="239"/>
      <c r="AK300" s="239"/>
      <c r="AL300" s="239"/>
      <c r="AM300" s="239"/>
      <c r="AN300" s="239"/>
      <c r="AO300" s="239"/>
      <c r="AP300" s="239"/>
      <c r="AQ300" s="239"/>
      <c r="AR300" s="239"/>
      <c r="AS300" s="239"/>
      <c r="AT300" s="239"/>
      <c r="AU300" s="239"/>
      <c r="AV300" s="239"/>
      <c r="AW300" s="239"/>
      <c r="AX300" s="239"/>
      <c r="AY300" s="239"/>
      <c r="AZ300" s="239"/>
      <c r="BA300" s="239"/>
      <c r="BB300" s="239"/>
      <c r="BC300" s="239"/>
      <c r="BD300" s="239"/>
      <c r="BE300" s="239"/>
      <c r="BF300" s="239"/>
      <c r="BG300" s="239"/>
      <c r="BH300" s="239"/>
      <c r="BI300" s="239"/>
      <c r="BJ300" s="239"/>
      <c r="BK300" s="239"/>
      <c r="BL300" s="239"/>
      <c r="BM300" s="239"/>
    </row>
    <row r="301" spans="2:65" x14ac:dyDescent="0.25"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  <c r="AA301" s="239"/>
      <c r="AB301" s="239"/>
      <c r="AC301" s="239"/>
      <c r="AD301" s="239"/>
      <c r="AE301" s="239"/>
      <c r="AF301" s="239"/>
      <c r="AG301" s="239"/>
      <c r="AH301" s="239"/>
      <c r="AI301" s="239"/>
      <c r="AJ301" s="239"/>
      <c r="AK301" s="239"/>
      <c r="AL301" s="239"/>
      <c r="AM301" s="239"/>
      <c r="AN301" s="239"/>
      <c r="AO301" s="239"/>
      <c r="AP301" s="239"/>
      <c r="AQ301" s="239"/>
      <c r="AR301" s="239"/>
      <c r="AS301" s="239"/>
      <c r="AT301" s="239"/>
      <c r="AU301" s="239"/>
      <c r="AV301" s="239"/>
      <c r="AW301" s="239"/>
      <c r="AX301" s="239"/>
      <c r="AY301" s="239"/>
      <c r="AZ301" s="239"/>
      <c r="BA301" s="239"/>
      <c r="BB301" s="239"/>
      <c r="BC301" s="239"/>
      <c r="BD301" s="239"/>
      <c r="BE301" s="239"/>
      <c r="BF301" s="239"/>
      <c r="BG301" s="239"/>
      <c r="BH301" s="239"/>
      <c r="BI301" s="239"/>
      <c r="BJ301" s="239"/>
      <c r="BK301" s="239"/>
      <c r="BL301" s="239"/>
      <c r="BM301" s="239"/>
    </row>
    <row r="302" spans="2:65" x14ac:dyDescent="0.25"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  <c r="AA302" s="239"/>
      <c r="AB302" s="239"/>
      <c r="AC302" s="239"/>
      <c r="AD302" s="239"/>
      <c r="AE302" s="239"/>
      <c r="AF302" s="239"/>
      <c r="AG302" s="239"/>
      <c r="AH302" s="239"/>
      <c r="AI302" s="239"/>
      <c r="AJ302" s="239"/>
      <c r="AK302" s="239"/>
      <c r="AL302" s="239"/>
      <c r="AM302" s="239"/>
      <c r="AN302" s="239"/>
      <c r="AO302" s="239"/>
      <c r="AP302" s="239"/>
      <c r="AQ302" s="239"/>
      <c r="AR302" s="239"/>
      <c r="AS302" s="239"/>
      <c r="AT302" s="239"/>
      <c r="AU302" s="239"/>
      <c r="AV302" s="239"/>
      <c r="AW302" s="239"/>
      <c r="AX302" s="239"/>
      <c r="AY302" s="239"/>
      <c r="AZ302" s="239"/>
      <c r="BA302" s="239"/>
      <c r="BB302" s="239"/>
      <c r="BC302" s="239"/>
      <c r="BD302" s="239"/>
      <c r="BE302" s="239"/>
      <c r="BF302" s="239"/>
      <c r="BG302" s="239"/>
      <c r="BH302" s="239"/>
      <c r="BI302" s="239"/>
      <c r="BJ302" s="239"/>
      <c r="BK302" s="239"/>
      <c r="BL302" s="239"/>
      <c r="BM302" s="239"/>
    </row>
    <row r="303" spans="2:65" x14ac:dyDescent="0.25"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39"/>
      <c r="AC303" s="239"/>
      <c r="AD303" s="239"/>
      <c r="AE303" s="239"/>
      <c r="AF303" s="239"/>
      <c r="AG303" s="239"/>
      <c r="AH303" s="239"/>
      <c r="AI303" s="239"/>
      <c r="AJ303" s="239"/>
      <c r="AK303" s="239"/>
      <c r="AL303" s="239"/>
      <c r="AM303" s="239"/>
      <c r="AN303" s="239"/>
      <c r="AO303" s="239"/>
      <c r="AP303" s="239"/>
      <c r="AQ303" s="239"/>
      <c r="AR303" s="239"/>
      <c r="AS303" s="239"/>
      <c r="AT303" s="239"/>
      <c r="AU303" s="239"/>
      <c r="AV303" s="239"/>
      <c r="AW303" s="239"/>
      <c r="AX303" s="239"/>
      <c r="AY303" s="239"/>
      <c r="AZ303" s="239"/>
      <c r="BA303" s="239"/>
      <c r="BB303" s="239"/>
      <c r="BC303" s="239"/>
      <c r="BD303" s="239"/>
      <c r="BE303" s="239"/>
      <c r="BF303" s="239"/>
      <c r="BG303" s="239"/>
      <c r="BH303" s="239"/>
      <c r="BI303" s="239"/>
      <c r="BJ303" s="239"/>
      <c r="BK303" s="239"/>
      <c r="BL303" s="239"/>
      <c r="BM303" s="239"/>
    </row>
    <row r="304" spans="2:65" x14ac:dyDescent="0.25"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  <c r="AA304" s="239"/>
      <c r="AB304" s="239"/>
      <c r="AC304" s="239"/>
      <c r="AD304" s="239"/>
      <c r="AE304" s="239"/>
      <c r="AF304" s="239"/>
      <c r="AG304" s="239"/>
      <c r="AH304" s="239"/>
      <c r="AI304" s="239"/>
      <c r="AJ304" s="239"/>
      <c r="AK304" s="239"/>
      <c r="AL304" s="239"/>
      <c r="AM304" s="239"/>
      <c r="AN304" s="239"/>
      <c r="AO304" s="239"/>
      <c r="AP304" s="239"/>
      <c r="AQ304" s="239"/>
      <c r="AR304" s="239"/>
      <c r="AS304" s="239"/>
      <c r="AT304" s="239"/>
      <c r="AU304" s="239"/>
      <c r="AV304" s="239"/>
      <c r="AW304" s="239"/>
      <c r="AX304" s="239"/>
      <c r="AY304" s="239"/>
      <c r="AZ304" s="239"/>
      <c r="BA304" s="239"/>
      <c r="BB304" s="239"/>
      <c r="BC304" s="239"/>
      <c r="BD304" s="239"/>
      <c r="BE304" s="239"/>
      <c r="BF304" s="239"/>
      <c r="BG304" s="239"/>
      <c r="BH304" s="239"/>
      <c r="BI304" s="239"/>
      <c r="BJ304" s="239"/>
      <c r="BK304" s="239"/>
      <c r="BL304" s="239"/>
      <c r="BM304" s="239"/>
    </row>
    <row r="305" spans="2:65" x14ac:dyDescent="0.25"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  <c r="AA305" s="239"/>
      <c r="AB305" s="239"/>
      <c r="AC305" s="239"/>
      <c r="AD305" s="239"/>
      <c r="AE305" s="239"/>
      <c r="AF305" s="239"/>
      <c r="AG305" s="239"/>
      <c r="AH305" s="239"/>
      <c r="AI305" s="239"/>
      <c r="AJ305" s="239"/>
      <c r="AK305" s="239"/>
      <c r="AL305" s="239"/>
      <c r="AM305" s="239"/>
      <c r="AN305" s="239"/>
      <c r="AO305" s="239"/>
      <c r="AP305" s="239"/>
      <c r="AQ305" s="239"/>
      <c r="AR305" s="239"/>
      <c r="AS305" s="239"/>
      <c r="AT305" s="239"/>
      <c r="AU305" s="239"/>
      <c r="AV305" s="239"/>
      <c r="AW305" s="239"/>
      <c r="AX305" s="239"/>
      <c r="AY305" s="239"/>
      <c r="AZ305" s="239"/>
      <c r="BA305" s="239"/>
      <c r="BB305" s="239"/>
      <c r="BC305" s="239"/>
      <c r="BD305" s="239"/>
      <c r="BE305" s="239"/>
      <c r="BF305" s="239"/>
      <c r="BG305" s="239"/>
      <c r="BH305" s="239"/>
      <c r="BI305" s="239"/>
      <c r="BJ305" s="239"/>
      <c r="BK305" s="239"/>
      <c r="BL305" s="239"/>
      <c r="BM305" s="239"/>
    </row>
    <row r="306" spans="2:65" x14ac:dyDescent="0.25"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  <c r="AA306" s="239"/>
      <c r="AB306" s="239"/>
      <c r="AC306" s="239"/>
      <c r="AD306" s="239"/>
      <c r="AE306" s="239"/>
      <c r="AF306" s="239"/>
      <c r="AG306" s="239"/>
      <c r="AH306" s="239"/>
      <c r="AI306" s="239"/>
      <c r="AJ306" s="239"/>
      <c r="AK306" s="239"/>
      <c r="AL306" s="239"/>
      <c r="AM306" s="239"/>
      <c r="AN306" s="239"/>
      <c r="AO306" s="239"/>
      <c r="AP306" s="239"/>
      <c r="AQ306" s="239"/>
      <c r="AR306" s="239"/>
      <c r="AS306" s="239"/>
      <c r="AT306" s="239"/>
      <c r="AU306" s="239"/>
      <c r="AV306" s="239"/>
      <c r="AW306" s="239"/>
      <c r="AX306" s="239"/>
      <c r="AY306" s="239"/>
      <c r="AZ306" s="239"/>
      <c r="BA306" s="239"/>
      <c r="BB306" s="239"/>
      <c r="BC306" s="239"/>
      <c r="BD306" s="239"/>
      <c r="BE306" s="239"/>
      <c r="BF306" s="239"/>
      <c r="BG306" s="239"/>
      <c r="BH306" s="239"/>
      <c r="BI306" s="239"/>
      <c r="BJ306" s="239"/>
      <c r="BK306" s="239"/>
      <c r="BL306" s="239"/>
      <c r="BM306" s="239"/>
    </row>
    <row r="307" spans="2:65" x14ac:dyDescent="0.25"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  <c r="AA307" s="239"/>
      <c r="AB307" s="239"/>
      <c r="AC307" s="239"/>
      <c r="AD307" s="239"/>
      <c r="AE307" s="239"/>
      <c r="AF307" s="239"/>
      <c r="AG307" s="239"/>
      <c r="AH307" s="239"/>
      <c r="AI307" s="239"/>
      <c r="AJ307" s="239"/>
      <c r="AK307" s="239"/>
      <c r="AL307" s="239"/>
      <c r="AM307" s="239"/>
      <c r="AN307" s="239"/>
      <c r="AO307" s="239"/>
      <c r="AP307" s="239"/>
      <c r="AQ307" s="239"/>
      <c r="AR307" s="239"/>
      <c r="AS307" s="239"/>
      <c r="AT307" s="239"/>
      <c r="AU307" s="239"/>
      <c r="AV307" s="239"/>
      <c r="AW307" s="239"/>
      <c r="AX307" s="239"/>
      <c r="AY307" s="239"/>
      <c r="AZ307" s="239"/>
      <c r="BA307" s="239"/>
      <c r="BB307" s="239"/>
      <c r="BC307" s="239"/>
      <c r="BD307" s="239"/>
      <c r="BE307" s="239"/>
      <c r="BF307" s="239"/>
      <c r="BG307" s="239"/>
      <c r="BH307" s="239"/>
      <c r="BI307" s="239"/>
      <c r="BJ307" s="239"/>
      <c r="BK307" s="239"/>
      <c r="BL307" s="239"/>
      <c r="BM307" s="239"/>
    </row>
    <row r="308" spans="2:65" x14ac:dyDescent="0.25"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  <c r="AA308" s="239"/>
      <c r="AB308" s="239"/>
      <c r="AC308" s="239"/>
      <c r="AD308" s="239"/>
      <c r="AE308" s="239"/>
      <c r="AF308" s="239"/>
      <c r="AG308" s="239"/>
      <c r="AH308" s="239"/>
      <c r="AI308" s="239"/>
      <c r="AJ308" s="239"/>
      <c r="AK308" s="239"/>
      <c r="AL308" s="239"/>
      <c r="AM308" s="239"/>
      <c r="AN308" s="239"/>
      <c r="AO308" s="239"/>
      <c r="AP308" s="239"/>
      <c r="AQ308" s="239"/>
      <c r="AR308" s="239"/>
      <c r="AS308" s="239"/>
      <c r="AT308" s="239"/>
      <c r="AU308" s="239"/>
      <c r="AV308" s="239"/>
      <c r="AW308" s="239"/>
      <c r="AX308" s="239"/>
      <c r="AY308" s="239"/>
      <c r="AZ308" s="239"/>
      <c r="BA308" s="239"/>
      <c r="BB308" s="239"/>
      <c r="BC308" s="239"/>
      <c r="BD308" s="239"/>
      <c r="BE308" s="239"/>
      <c r="BF308" s="239"/>
      <c r="BG308" s="239"/>
      <c r="BH308" s="239"/>
      <c r="BI308" s="239"/>
      <c r="BJ308" s="239"/>
      <c r="BK308" s="239"/>
      <c r="BL308" s="239"/>
      <c r="BM308" s="239"/>
    </row>
    <row r="309" spans="2:65" x14ac:dyDescent="0.25"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239"/>
      <c r="AB309" s="239"/>
      <c r="AC309" s="239"/>
      <c r="AD309" s="239"/>
      <c r="AE309" s="239"/>
      <c r="AF309" s="239"/>
      <c r="AG309" s="239"/>
      <c r="AH309" s="239"/>
      <c r="AI309" s="239"/>
      <c r="AJ309" s="239"/>
      <c r="AK309" s="239"/>
      <c r="AL309" s="239"/>
      <c r="AM309" s="239"/>
      <c r="AN309" s="239"/>
      <c r="AO309" s="239"/>
      <c r="AP309" s="239"/>
      <c r="AQ309" s="239"/>
      <c r="AR309" s="239"/>
      <c r="AS309" s="239"/>
      <c r="AT309" s="239"/>
      <c r="AU309" s="239"/>
      <c r="AV309" s="239"/>
      <c r="AW309" s="239"/>
      <c r="AX309" s="239"/>
      <c r="AY309" s="239"/>
      <c r="AZ309" s="239"/>
      <c r="BA309" s="239"/>
      <c r="BB309" s="239"/>
      <c r="BC309" s="239"/>
      <c r="BD309" s="239"/>
      <c r="BE309" s="239"/>
      <c r="BF309" s="239"/>
      <c r="BG309" s="239"/>
      <c r="BH309" s="239"/>
      <c r="BI309" s="239"/>
      <c r="BJ309" s="239"/>
      <c r="BK309" s="239"/>
      <c r="BL309" s="239"/>
      <c r="BM309" s="239"/>
    </row>
    <row r="310" spans="2:65" x14ac:dyDescent="0.25"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  <c r="AA310" s="239"/>
      <c r="AB310" s="239"/>
      <c r="AC310" s="239"/>
      <c r="AD310" s="239"/>
      <c r="AE310" s="239"/>
      <c r="AF310" s="239"/>
      <c r="AG310" s="239"/>
      <c r="AH310" s="239"/>
      <c r="AI310" s="239"/>
      <c r="AJ310" s="239"/>
      <c r="AK310" s="239"/>
      <c r="AL310" s="239"/>
      <c r="AM310" s="239"/>
      <c r="AN310" s="239"/>
      <c r="AO310" s="239"/>
      <c r="AP310" s="239"/>
      <c r="AQ310" s="239"/>
      <c r="AR310" s="239"/>
      <c r="AS310" s="239"/>
      <c r="AT310" s="239"/>
      <c r="AU310" s="239"/>
      <c r="AV310" s="239"/>
      <c r="AW310" s="239"/>
      <c r="AX310" s="239"/>
      <c r="AY310" s="239"/>
      <c r="AZ310" s="239"/>
      <c r="BA310" s="239"/>
      <c r="BB310" s="239"/>
      <c r="BC310" s="239"/>
      <c r="BD310" s="239"/>
      <c r="BE310" s="239"/>
      <c r="BF310" s="239"/>
      <c r="BG310" s="239"/>
      <c r="BH310" s="239"/>
      <c r="BI310" s="239"/>
      <c r="BJ310" s="239"/>
      <c r="BK310" s="239"/>
      <c r="BL310" s="239"/>
      <c r="BM310" s="239"/>
    </row>
    <row r="311" spans="2:65" x14ac:dyDescent="0.25"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  <c r="AA311" s="239"/>
      <c r="AB311" s="239"/>
      <c r="AC311" s="239"/>
      <c r="AD311" s="239"/>
      <c r="AE311" s="239"/>
      <c r="AF311" s="239"/>
      <c r="AG311" s="239"/>
      <c r="AH311" s="239"/>
      <c r="AI311" s="239"/>
      <c r="AJ311" s="239"/>
      <c r="AK311" s="239"/>
      <c r="AL311" s="239"/>
      <c r="AM311" s="239"/>
      <c r="AN311" s="239"/>
      <c r="AO311" s="239"/>
      <c r="AP311" s="239"/>
      <c r="AQ311" s="239"/>
      <c r="AR311" s="239"/>
      <c r="AS311" s="239"/>
      <c r="AT311" s="239"/>
      <c r="AU311" s="239"/>
      <c r="AV311" s="239"/>
      <c r="AW311" s="239"/>
      <c r="AX311" s="239"/>
      <c r="AY311" s="239"/>
      <c r="AZ311" s="239"/>
      <c r="BA311" s="239"/>
      <c r="BB311" s="239"/>
      <c r="BC311" s="239"/>
      <c r="BD311" s="239"/>
      <c r="BE311" s="239"/>
      <c r="BF311" s="239"/>
      <c r="BG311" s="239"/>
      <c r="BH311" s="239"/>
      <c r="BI311" s="239"/>
      <c r="BJ311" s="239"/>
      <c r="BK311" s="239"/>
      <c r="BL311" s="239"/>
      <c r="BM311" s="239"/>
    </row>
    <row r="312" spans="2:65" x14ac:dyDescent="0.25"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  <c r="AA312" s="239"/>
      <c r="AB312" s="239"/>
      <c r="AC312" s="239"/>
      <c r="AD312" s="239"/>
      <c r="AE312" s="239"/>
      <c r="AF312" s="239"/>
      <c r="AG312" s="239"/>
      <c r="AH312" s="239"/>
      <c r="AI312" s="239"/>
      <c r="AJ312" s="239"/>
      <c r="AK312" s="239"/>
      <c r="AL312" s="239"/>
      <c r="AM312" s="239"/>
      <c r="AN312" s="239"/>
      <c r="AO312" s="239"/>
      <c r="AP312" s="239"/>
      <c r="AQ312" s="239"/>
      <c r="AR312" s="239"/>
      <c r="AS312" s="239"/>
      <c r="AT312" s="239"/>
      <c r="AU312" s="239"/>
      <c r="AV312" s="239"/>
      <c r="AW312" s="239"/>
      <c r="AX312" s="239"/>
      <c r="AY312" s="239"/>
      <c r="AZ312" s="239"/>
      <c r="BA312" s="239"/>
      <c r="BB312" s="239"/>
      <c r="BC312" s="239"/>
      <c r="BD312" s="239"/>
      <c r="BE312" s="239"/>
      <c r="BF312" s="239"/>
      <c r="BG312" s="239"/>
      <c r="BH312" s="239"/>
      <c r="BI312" s="239"/>
      <c r="BJ312" s="239"/>
      <c r="BK312" s="239"/>
      <c r="BL312" s="239"/>
      <c r="BM312" s="239"/>
    </row>
    <row r="313" spans="2:65" x14ac:dyDescent="0.25"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  <c r="AA313" s="239"/>
      <c r="AB313" s="239"/>
      <c r="AC313" s="239"/>
      <c r="AD313" s="239"/>
      <c r="AE313" s="239"/>
      <c r="AF313" s="239"/>
      <c r="AG313" s="239"/>
      <c r="AH313" s="239"/>
      <c r="AI313" s="239"/>
      <c r="AJ313" s="239"/>
      <c r="AK313" s="239"/>
      <c r="AL313" s="239"/>
      <c r="AM313" s="239"/>
      <c r="AN313" s="239"/>
      <c r="AO313" s="239"/>
      <c r="AP313" s="239"/>
      <c r="AQ313" s="239"/>
      <c r="AR313" s="239"/>
      <c r="AS313" s="239"/>
      <c r="AT313" s="239"/>
      <c r="AU313" s="239"/>
      <c r="AV313" s="239"/>
      <c r="AW313" s="239"/>
      <c r="AX313" s="239"/>
      <c r="AY313" s="239"/>
      <c r="AZ313" s="239"/>
      <c r="BA313" s="239"/>
      <c r="BB313" s="239"/>
      <c r="BC313" s="239"/>
      <c r="BD313" s="239"/>
      <c r="BE313" s="239"/>
      <c r="BF313" s="239"/>
      <c r="BG313" s="239"/>
      <c r="BH313" s="239"/>
      <c r="BI313" s="239"/>
      <c r="BJ313" s="239"/>
      <c r="BK313" s="239"/>
      <c r="BL313" s="239"/>
      <c r="BM313" s="239"/>
    </row>
    <row r="314" spans="2:65" x14ac:dyDescent="0.25"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  <c r="AA314" s="239"/>
      <c r="AB314" s="239"/>
      <c r="AC314" s="239"/>
      <c r="AD314" s="239"/>
      <c r="AE314" s="239"/>
      <c r="AF314" s="239"/>
      <c r="AG314" s="239"/>
      <c r="AH314" s="239"/>
      <c r="AI314" s="239"/>
      <c r="AJ314" s="239"/>
      <c r="AK314" s="239"/>
      <c r="AL314" s="239"/>
      <c r="AM314" s="239"/>
      <c r="AN314" s="239"/>
      <c r="AO314" s="239"/>
      <c r="AP314" s="239"/>
      <c r="AQ314" s="239"/>
      <c r="AR314" s="239"/>
      <c r="AS314" s="239"/>
      <c r="AT314" s="239"/>
      <c r="AU314" s="239"/>
      <c r="AV314" s="239"/>
      <c r="AW314" s="239"/>
      <c r="AX314" s="239"/>
      <c r="AY314" s="239"/>
      <c r="AZ314" s="239"/>
      <c r="BA314" s="239"/>
      <c r="BB314" s="239"/>
      <c r="BC314" s="239"/>
      <c r="BD314" s="239"/>
      <c r="BE314" s="239"/>
      <c r="BF314" s="239"/>
      <c r="BG314" s="239"/>
      <c r="BH314" s="239"/>
      <c r="BI314" s="239"/>
      <c r="BJ314" s="239"/>
      <c r="BK314" s="239"/>
      <c r="BL314" s="239"/>
      <c r="BM314" s="239"/>
    </row>
    <row r="315" spans="2:65" x14ac:dyDescent="0.25"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  <c r="AA315" s="239"/>
      <c r="AB315" s="239"/>
      <c r="AC315" s="239"/>
      <c r="AD315" s="239"/>
      <c r="AE315" s="239"/>
      <c r="AF315" s="239"/>
      <c r="AG315" s="239"/>
      <c r="AH315" s="239"/>
      <c r="AI315" s="239"/>
      <c r="AJ315" s="239"/>
      <c r="AK315" s="239"/>
      <c r="AL315" s="239"/>
      <c r="AM315" s="239"/>
      <c r="AN315" s="239"/>
      <c r="AO315" s="239"/>
      <c r="AP315" s="239"/>
      <c r="AQ315" s="239"/>
      <c r="AR315" s="239"/>
      <c r="AS315" s="239"/>
      <c r="AT315" s="239"/>
      <c r="AU315" s="239"/>
      <c r="AV315" s="239"/>
      <c r="AW315" s="239"/>
      <c r="AX315" s="239"/>
      <c r="AY315" s="239"/>
      <c r="AZ315" s="239"/>
      <c r="BA315" s="239"/>
      <c r="BB315" s="239"/>
      <c r="BC315" s="239"/>
      <c r="BD315" s="239"/>
      <c r="BE315" s="239"/>
      <c r="BF315" s="239"/>
      <c r="BG315" s="239"/>
      <c r="BH315" s="239"/>
      <c r="BI315" s="239"/>
      <c r="BJ315" s="239"/>
      <c r="BK315" s="239"/>
      <c r="BL315" s="239"/>
      <c r="BM315" s="239"/>
    </row>
    <row r="316" spans="2:65" x14ac:dyDescent="0.25"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  <c r="AA316" s="239"/>
      <c r="AB316" s="239"/>
      <c r="AC316" s="239"/>
      <c r="AD316" s="239"/>
      <c r="AE316" s="239"/>
      <c r="AF316" s="239"/>
      <c r="AG316" s="239"/>
      <c r="AH316" s="239"/>
      <c r="AI316" s="239"/>
      <c r="AJ316" s="239"/>
      <c r="AK316" s="239"/>
      <c r="AL316" s="239"/>
      <c r="AM316" s="239"/>
      <c r="AN316" s="239"/>
      <c r="AO316" s="239"/>
      <c r="AP316" s="239"/>
      <c r="AQ316" s="239"/>
      <c r="AR316" s="239"/>
      <c r="AS316" s="239"/>
      <c r="AT316" s="239"/>
      <c r="AU316" s="239"/>
      <c r="AV316" s="239"/>
      <c r="AW316" s="239"/>
      <c r="AX316" s="239"/>
      <c r="AY316" s="239"/>
      <c r="AZ316" s="239"/>
      <c r="BA316" s="239"/>
      <c r="BB316" s="239"/>
      <c r="BC316" s="239"/>
      <c r="BD316" s="239"/>
      <c r="BE316" s="239"/>
      <c r="BF316" s="239"/>
      <c r="BG316" s="239"/>
      <c r="BH316" s="239"/>
      <c r="BI316" s="239"/>
      <c r="BJ316" s="239"/>
      <c r="BK316" s="239"/>
      <c r="BL316" s="239"/>
      <c r="BM316" s="239"/>
    </row>
    <row r="317" spans="2:65" x14ac:dyDescent="0.25"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  <c r="AA317" s="239"/>
      <c r="AB317" s="239"/>
      <c r="AC317" s="239"/>
      <c r="AD317" s="239"/>
      <c r="AE317" s="239"/>
      <c r="AF317" s="239"/>
      <c r="AG317" s="239"/>
      <c r="AH317" s="239"/>
      <c r="AI317" s="239"/>
      <c r="AJ317" s="239"/>
      <c r="AK317" s="239"/>
      <c r="AL317" s="239"/>
      <c r="AM317" s="239"/>
      <c r="AN317" s="239"/>
      <c r="AO317" s="239"/>
      <c r="AP317" s="239"/>
      <c r="AQ317" s="239"/>
      <c r="AR317" s="239"/>
      <c r="AS317" s="239"/>
      <c r="AT317" s="239"/>
      <c r="AU317" s="239"/>
      <c r="AV317" s="239"/>
      <c r="AW317" s="239"/>
      <c r="AX317" s="239"/>
      <c r="AY317" s="239"/>
      <c r="AZ317" s="239"/>
      <c r="BA317" s="239"/>
      <c r="BB317" s="239"/>
      <c r="BC317" s="239"/>
      <c r="BD317" s="239"/>
      <c r="BE317" s="239"/>
      <c r="BF317" s="239"/>
      <c r="BG317" s="239"/>
      <c r="BH317" s="239"/>
      <c r="BI317" s="239"/>
      <c r="BJ317" s="239"/>
      <c r="BK317" s="239"/>
      <c r="BL317" s="239"/>
      <c r="BM317" s="239"/>
    </row>
    <row r="318" spans="2:65" x14ac:dyDescent="0.25"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  <c r="AA318" s="239"/>
      <c r="AB318" s="239"/>
      <c r="AC318" s="239"/>
      <c r="AD318" s="239"/>
      <c r="AE318" s="239"/>
      <c r="AF318" s="239"/>
      <c r="AG318" s="239"/>
      <c r="AH318" s="239"/>
      <c r="AI318" s="239"/>
      <c r="AJ318" s="239"/>
      <c r="AK318" s="239"/>
      <c r="AL318" s="239"/>
      <c r="AM318" s="239"/>
      <c r="AN318" s="239"/>
      <c r="AO318" s="239"/>
      <c r="AP318" s="239"/>
      <c r="AQ318" s="239"/>
      <c r="AR318" s="239"/>
      <c r="AS318" s="239"/>
      <c r="AT318" s="239"/>
      <c r="AU318" s="239"/>
      <c r="AV318" s="239"/>
      <c r="AW318" s="239"/>
      <c r="AX318" s="239"/>
      <c r="AY318" s="239"/>
      <c r="AZ318" s="239"/>
      <c r="BA318" s="239"/>
      <c r="BB318" s="239"/>
      <c r="BC318" s="239"/>
      <c r="BD318" s="239"/>
      <c r="BE318" s="239"/>
      <c r="BF318" s="239"/>
      <c r="BG318" s="239"/>
      <c r="BH318" s="239"/>
      <c r="BI318" s="239"/>
      <c r="BJ318" s="239"/>
      <c r="BK318" s="239"/>
      <c r="BL318" s="239"/>
      <c r="BM318" s="239"/>
    </row>
    <row r="319" spans="2:65" x14ac:dyDescent="0.25"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  <c r="AA319" s="239"/>
      <c r="AB319" s="239"/>
      <c r="AC319" s="239"/>
      <c r="AD319" s="239"/>
      <c r="AE319" s="239"/>
      <c r="AF319" s="239"/>
      <c r="AG319" s="239"/>
      <c r="AH319" s="239"/>
      <c r="AI319" s="239"/>
      <c r="AJ319" s="239"/>
      <c r="AK319" s="239"/>
      <c r="AL319" s="239"/>
      <c r="AM319" s="239"/>
      <c r="AN319" s="239"/>
      <c r="AO319" s="239"/>
      <c r="AP319" s="239"/>
      <c r="AQ319" s="239"/>
      <c r="AR319" s="239"/>
      <c r="AS319" s="239"/>
      <c r="AT319" s="239"/>
      <c r="AU319" s="239"/>
      <c r="AV319" s="239"/>
      <c r="AW319" s="239"/>
      <c r="AX319" s="239"/>
      <c r="AY319" s="239"/>
      <c r="AZ319" s="239"/>
      <c r="BA319" s="239"/>
      <c r="BB319" s="239"/>
      <c r="BC319" s="239"/>
      <c r="BD319" s="239"/>
      <c r="BE319" s="239"/>
      <c r="BF319" s="239"/>
      <c r="BG319" s="239"/>
      <c r="BH319" s="239"/>
      <c r="BI319" s="239"/>
      <c r="BJ319" s="239"/>
      <c r="BK319" s="239"/>
      <c r="BL319" s="239"/>
      <c r="BM319" s="239"/>
    </row>
    <row r="320" spans="2:65" x14ac:dyDescent="0.25"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  <c r="AA320" s="239"/>
      <c r="AB320" s="239"/>
      <c r="AC320" s="239"/>
      <c r="AD320" s="239"/>
      <c r="AE320" s="239"/>
      <c r="AF320" s="239"/>
      <c r="AG320" s="239"/>
      <c r="AH320" s="239"/>
      <c r="AI320" s="239"/>
      <c r="AJ320" s="239"/>
      <c r="AK320" s="239"/>
      <c r="AL320" s="239"/>
      <c r="AM320" s="239"/>
      <c r="AN320" s="239"/>
      <c r="AO320" s="239"/>
      <c r="AP320" s="239"/>
      <c r="AQ320" s="239"/>
      <c r="AR320" s="239"/>
      <c r="AS320" s="239"/>
      <c r="AT320" s="239"/>
      <c r="AU320" s="239"/>
      <c r="AV320" s="239"/>
      <c r="AW320" s="239"/>
      <c r="AX320" s="239"/>
      <c r="AY320" s="239"/>
      <c r="AZ320" s="239"/>
      <c r="BA320" s="239"/>
      <c r="BB320" s="239"/>
      <c r="BC320" s="239"/>
      <c r="BD320" s="239"/>
      <c r="BE320" s="239"/>
      <c r="BF320" s="239"/>
      <c r="BG320" s="239"/>
      <c r="BH320" s="239"/>
      <c r="BI320" s="239"/>
      <c r="BJ320" s="239"/>
      <c r="BK320" s="239"/>
      <c r="BL320" s="239"/>
      <c r="BM320" s="239"/>
    </row>
    <row r="321" spans="2:65" x14ac:dyDescent="0.25"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  <c r="AA321" s="239"/>
      <c r="AB321" s="239"/>
      <c r="AC321" s="239"/>
      <c r="AD321" s="239"/>
      <c r="AE321" s="239"/>
      <c r="AF321" s="239"/>
      <c r="AG321" s="239"/>
      <c r="AH321" s="239"/>
      <c r="AI321" s="239"/>
      <c r="AJ321" s="239"/>
      <c r="AK321" s="239"/>
      <c r="AL321" s="239"/>
      <c r="AM321" s="239"/>
      <c r="AN321" s="239"/>
      <c r="AO321" s="239"/>
      <c r="AP321" s="239"/>
      <c r="AQ321" s="239"/>
      <c r="AR321" s="239"/>
      <c r="AS321" s="239"/>
      <c r="AT321" s="239"/>
      <c r="AU321" s="239"/>
      <c r="AV321" s="239"/>
      <c r="AW321" s="239"/>
      <c r="AX321" s="239"/>
      <c r="AY321" s="239"/>
      <c r="AZ321" s="239"/>
      <c r="BA321" s="239"/>
      <c r="BB321" s="239"/>
      <c r="BC321" s="239"/>
      <c r="BD321" s="239"/>
      <c r="BE321" s="239"/>
      <c r="BF321" s="239"/>
      <c r="BG321" s="239"/>
      <c r="BH321" s="239"/>
      <c r="BI321" s="239"/>
      <c r="BJ321" s="239"/>
      <c r="BK321" s="239"/>
      <c r="BL321" s="239"/>
      <c r="BM321" s="239"/>
    </row>
    <row r="322" spans="2:65" x14ac:dyDescent="0.25"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  <c r="AA322" s="239"/>
      <c r="AB322" s="239"/>
      <c r="AC322" s="239"/>
      <c r="AD322" s="239"/>
      <c r="AE322" s="239"/>
      <c r="AF322" s="239"/>
      <c r="AG322" s="239"/>
      <c r="AH322" s="239"/>
      <c r="AI322" s="239"/>
      <c r="AJ322" s="239"/>
      <c r="AK322" s="239"/>
      <c r="AL322" s="239"/>
      <c r="AM322" s="239"/>
      <c r="AN322" s="239"/>
      <c r="AO322" s="239"/>
      <c r="AP322" s="239"/>
      <c r="AQ322" s="239"/>
      <c r="AR322" s="239"/>
      <c r="AS322" s="239"/>
      <c r="AT322" s="239"/>
      <c r="AU322" s="239"/>
      <c r="AV322" s="239"/>
      <c r="AW322" s="239"/>
      <c r="AX322" s="239"/>
      <c r="AY322" s="239"/>
      <c r="AZ322" s="239"/>
      <c r="BA322" s="239"/>
      <c r="BB322" s="239"/>
      <c r="BC322" s="239"/>
      <c r="BD322" s="239"/>
      <c r="BE322" s="239"/>
      <c r="BF322" s="239"/>
      <c r="BG322" s="239"/>
      <c r="BH322" s="239"/>
      <c r="BI322" s="239"/>
      <c r="BJ322" s="239"/>
      <c r="BK322" s="239"/>
      <c r="BL322" s="239"/>
      <c r="BM322" s="239"/>
    </row>
    <row r="323" spans="2:65" x14ac:dyDescent="0.25"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239"/>
      <c r="AF323" s="239"/>
      <c r="AG323" s="239"/>
      <c r="AH323" s="239"/>
      <c r="AI323" s="239"/>
      <c r="AJ323" s="239"/>
      <c r="AK323" s="239"/>
      <c r="AL323" s="239"/>
      <c r="AM323" s="239"/>
      <c r="AN323" s="239"/>
      <c r="AO323" s="239"/>
      <c r="AP323" s="239"/>
      <c r="AQ323" s="239"/>
      <c r="AR323" s="239"/>
      <c r="AS323" s="239"/>
      <c r="AT323" s="239"/>
      <c r="AU323" s="239"/>
      <c r="AV323" s="239"/>
      <c r="AW323" s="239"/>
      <c r="AX323" s="239"/>
      <c r="AY323" s="239"/>
      <c r="AZ323" s="239"/>
      <c r="BA323" s="239"/>
      <c r="BB323" s="239"/>
      <c r="BC323" s="239"/>
      <c r="BD323" s="239"/>
      <c r="BE323" s="239"/>
      <c r="BF323" s="239"/>
      <c r="BG323" s="239"/>
      <c r="BH323" s="239"/>
      <c r="BI323" s="239"/>
      <c r="BJ323" s="239"/>
      <c r="BK323" s="239"/>
      <c r="BL323" s="239"/>
      <c r="BM323" s="239"/>
    </row>
    <row r="324" spans="2:65" x14ac:dyDescent="0.25"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  <c r="AA324" s="239"/>
      <c r="AB324" s="239"/>
      <c r="AC324" s="239"/>
      <c r="AD324" s="239"/>
      <c r="AE324" s="239"/>
      <c r="AF324" s="239"/>
      <c r="AG324" s="239"/>
      <c r="AH324" s="239"/>
      <c r="AI324" s="239"/>
      <c r="AJ324" s="239"/>
      <c r="AK324" s="239"/>
      <c r="AL324" s="239"/>
      <c r="AM324" s="239"/>
      <c r="AN324" s="239"/>
      <c r="AO324" s="239"/>
      <c r="AP324" s="239"/>
      <c r="AQ324" s="239"/>
      <c r="AR324" s="239"/>
      <c r="AS324" s="239"/>
      <c r="AT324" s="239"/>
      <c r="AU324" s="239"/>
      <c r="AV324" s="239"/>
      <c r="AW324" s="239"/>
      <c r="AX324" s="239"/>
      <c r="AY324" s="239"/>
      <c r="AZ324" s="239"/>
      <c r="BA324" s="239"/>
      <c r="BB324" s="239"/>
      <c r="BC324" s="239"/>
      <c r="BD324" s="239"/>
      <c r="BE324" s="239"/>
      <c r="BF324" s="239"/>
      <c r="BG324" s="239"/>
      <c r="BH324" s="239"/>
      <c r="BI324" s="239"/>
      <c r="BJ324" s="239"/>
      <c r="BK324" s="239"/>
      <c r="BL324" s="239"/>
      <c r="BM324" s="239"/>
    </row>
    <row r="325" spans="2:65" x14ac:dyDescent="0.25"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  <c r="AA325" s="239"/>
      <c r="AB325" s="239"/>
      <c r="AC325" s="239"/>
      <c r="AD325" s="239"/>
      <c r="AE325" s="239"/>
      <c r="AF325" s="239"/>
      <c r="AG325" s="239"/>
      <c r="AH325" s="239"/>
      <c r="AI325" s="239"/>
      <c r="AJ325" s="239"/>
      <c r="AK325" s="239"/>
      <c r="AL325" s="239"/>
      <c r="AM325" s="239"/>
      <c r="AN325" s="239"/>
      <c r="AO325" s="239"/>
      <c r="AP325" s="239"/>
      <c r="AQ325" s="239"/>
      <c r="AR325" s="239"/>
      <c r="AS325" s="239"/>
      <c r="AT325" s="239"/>
      <c r="AU325" s="239"/>
      <c r="AV325" s="239"/>
      <c r="AW325" s="239"/>
      <c r="AX325" s="239"/>
      <c r="AY325" s="239"/>
      <c r="AZ325" s="239"/>
      <c r="BA325" s="239"/>
      <c r="BB325" s="239"/>
      <c r="BC325" s="239"/>
      <c r="BD325" s="239"/>
      <c r="BE325" s="239"/>
      <c r="BF325" s="239"/>
      <c r="BG325" s="239"/>
      <c r="BH325" s="239"/>
      <c r="BI325" s="239"/>
      <c r="BJ325" s="239"/>
      <c r="BK325" s="239"/>
      <c r="BL325" s="239"/>
      <c r="BM325" s="239"/>
    </row>
    <row r="326" spans="2:65" x14ac:dyDescent="0.25"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  <c r="AA326" s="239"/>
      <c r="AB326" s="239"/>
      <c r="AC326" s="239"/>
      <c r="AD326" s="239"/>
      <c r="AE326" s="239"/>
      <c r="AF326" s="239"/>
      <c r="AG326" s="239"/>
      <c r="AH326" s="239"/>
      <c r="AI326" s="239"/>
      <c r="AJ326" s="239"/>
      <c r="AK326" s="239"/>
      <c r="AL326" s="239"/>
      <c r="AM326" s="239"/>
      <c r="AN326" s="239"/>
      <c r="AO326" s="239"/>
      <c r="AP326" s="239"/>
      <c r="AQ326" s="239"/>
      <c r="AR326" s="239"/>
      <c r="AS326" s="239"/>
      <c r="AT326" s="239"/>
      <c r="AU326" s="239"/>
      <c r="AV326" s="239"/>
      <c r="AW326" s="239"/>
      <c r="AX326" s="239"/>
      <c r="AY326" s="239"/>
      <c r="AZ326" s="239"/>
      <c r="BA326" s="239"/>
      <c r="BB326" s="239"/>
      <c r="BC326" s="239"/>
      <c r="BD326" s="239"/>
      <c r="BE326" s="239"/>
      <c r="BF326" s="239"/>
      <c r="BG326" s="239"/>
      <c r="BH326" s="239"/>
      <c r="BI326" s="239"/>
      <c r="BJ326" s="239"/>
      <c r="BK326" s="239"/>
      <c r="BL326" s="239"/>
      <c r="BM326" s="239"/>
    </row>
    <row r="327" spans="2:65" x14ac:dyDescent="0.25"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  <c r="AA327" s="239"/>
      <c r="AB327" s="239"/>
      <c r="AC327" s="239"/>
      <c r="AD327" s="239"/>
      <c r="AE327" s="239"/>
      <c r="AF327" s="239"/>
      <c r="AG327" s="239"/>
      <c r="AH327" s="239"/>
      <c r="AI327" s="239"/>
      <c r="AJ327" s="239"/>
      <c r="AK327" s="239"/>
      <c r="AL327" s="239"/>
      <c r="AM327" s="239"/>
      <c r="AN327" s="239"/>
      <c r="AO327" s="239"/>
      <c r="AP327" s="239"/>
      <c r="AQ327" s="239"/>
      <c r="AR327" s="239"/>
      <c r="AS327" s="239"/>
      <c r="AT327" s="239"/>
      <c r="AU327" s="239"/>
      <c r="AV327" s="239"/>
      <c r="AW327" s="239"/>
      <c r="AX327" s="239"/>
      <c r="AY327" s="239"/>
      <c r="AZ327" s="239"/>
      <c r="BA327" s="239"/>
      <c r="BB327" s="239"/>
      <c r="BC327" s="239"/>
      <c r="BD327" s="239"/>
      <c r="BE327" s="239"/>
      <c r="BF327" s="239"/>
      <c r="BG327" s="239"/>
      <c r="BH327" s="239"/>
      <c r="BI327" s="239"/>
      <c r="BJ327" s="239"/>
      <c r="BK327" s="239"/>
      <c r="BL327" s="239"/>
      <c r="BM327" s="239"/>
    </row>
    <row r="328" spans="2:65" x14ac:dyDescent="0.25"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  <c r="AA328" s="239"/>
      <c r="AB328" s="239"/>
      <c r="AC328" s="239"/>
      <c r="AD328" s="239"/>
      <c r="AE328" s="239"/>
      <c r="AF328" s="239"/>
      <c r="AG328" s="239"/>
      <c r="AH328" s="239"/>
      <c r="AI328" s="239"/>
      <c r="AJ328" s="239"/>
      <c r="AK328" s="239"/>
      <c r="AL328" s="239"/>
      <c r="AM328" s="239"/>
      <c r="AN328" s="239"/>
      <c r="AO328" s="239"/>
      <c r="AP328" s="239"/>
      <c r="AQ328" s="239"/>
      <c r="AR328" s="239"/>
      <c r="AS328" s="239"/>
      <c r="AT328" s="239"/>
      <c r="AU328" s="239"/>
      <c r="AV328" s="239"/>
      <c r="AW328" s="239"/>
      <c r="AX328" s="239"/>
      <c r="AY328" s="239"/>
      <c r="AZ328" s="239"/>
      <c r="BA328" s="239"/>
      <c r="BB328" s="239"/>
      <c r="BC328" s="239"/>
      <c r="BD328" s="239"/>
      <c r="BE328" s="239"/>
      <c r="BF328" s="239"/>
      <c r="BG328" s="239"/>
      <c r="BH328" s="239"/>
      <c r="BI328" s="239"/>
      <c r="BJ328" s="239"/>
      <c r="BK328" s="239"/>
      <c r="BL328" s="239"/>
      <c r="BM328" s="239"/>
    </row>
    <row r="329" spans="2:65" x14ac:dyDescent="0.25"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  <c r="AA329" s="239"/>
      <c r="AB329" s="239"/>
      <c r="AC329" s="239"/>
      <c r="AD329" s="239"/>
      <c r="AE329" s="239"/>
      <c r="AF329" s="239"/>
      <c r="AG329" s="239"/>
      <c r="AH329" s="239"/>
      <c r="AI329" s="239"/>
      <c r="AJ329" s="239"/>
      <c r="AK329" s="239"/>
      <c r="AL329" s="239"/>
      <c r="AM329" s="239"/>
      <c r="AN329" s="239"/>
      <c r="AO329" s="239"/>
      <c r="AP329" s="239"/>
      <c r="AQ329" s="239"/>
      <c r="AR329" s="239"/>
      <c r="AS329" s="239"/>
      <c r="AT329" s="239"/>
      <c r="AU329" s="239"/>
      <c r="AV329" s="239"/>
      <c r="AW329" s="239"/>
      <c r="AX329" s="239"/>
      <c r="AY329" s="239"/>
      <c r="AZ329" s="239"/>
      <c r="BA329" s="239"/>
      <c r="BB329" s="239"/>
      <c r="BC329" s="239"/>
      <c r="BD329" s="239"/>
      <c r="BE329" s="239"/>
      <c r="BF329" s="239"/>
      <c r="BG329" s="239"/>
      <c r="BH329" s="239"/>
      <c r="BI329" s="239"/>
      <c r="BJ329" s="239"/>
      <c r="BK329" s="239"/>
      <c r="BL329" s="239"/>
      <c r="BM329" s="239"/>
    </row>
    <row r="330" spans="2:65" x14ac:dyDescent="0.25"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  <c r="AA330" s="239"/>
      <c r="AB330" s="239"/>
      <c r="AC330" s="239"/>
      <c r="AD330" s="239"/>
      <c r="AE330" s="239"/>
      <c r="AF330" s="239"/>
      <c r="AG330" s="239"/>
      <c r="AH330" s="239"/>
      <c r="AI330" s="239"/>
      <c r="AJ330" s="239"/>
      <c r="AK330" s="239"/>
      <c r="AL330" s="239"/>
      <c r="AM330" s="239"/>
      <c r="AN330" s="239"/>
      <c r="AO330" s="239"/>
      <c r="AP330" s="239"/>
      <c r="AQ330" s="239"/>
      <c r="AR330" s="239"/>
      <c r="AS330" s="239"/>
      <c r="AT330" s="239"/>
      <c r="AU330" s="239"/>
      <c r="AV330" s="239"/>
      <c r="AW330" s="239"/>
      <c r="AX330" s="239"/>
      <c r="AY330" s="239"/>
      <c r="AZ330" s="239"/>
      <c r="BA330" s="239"/>
      <c r="BB330" s="239"/>
      <c r="BC330" s="239"/>
      <c r="BD330" s="239"/>
      <c r="BE330" s="239"/>
      <c r="BF330" s="239"/>
      <c r="BG330" s="239"/>
      <c r="BH330" s="239"/>
      <c r="BI330" s="239"/>
      <c r="BJ330" s="239"/>
      <c r="BK330" s="239"/>
      <c r="BL330" s="239"/>
      <c r="BM330" s="239"/>
    </row>
    <row r="331" spans="2:65" x14ac:dyDescent="0.25"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  <c r="AA331" s="239"/>
      <c r="AB331" s="239"/>
      <c r="AC331" s="239"/>
      <c r="AD331" s="239"/>
      <c r="AE331" s="239"/>
      <c r="AF331" s="239"/>
      <c r="AG331" s="239"/>
      <c r="AH331" s="239"/>
      <c r="AI331" s="239"/>
      <c r="AJ331" s="239"/>
      <c r="AK331" s="239"/>
      <c r="AL331" s="239"/>
      <c r="AM331" s="239"/>
      <c r="AN331" s="239"/>
      <c r="AO331" s="239"/>
      <c r="AP331" s="239"/>
      <c r="AQ331" s="239"/>
      <c r="AR331" s="239"/>
      <c r="AS331" s="239"/>
      <c r="AT331" s="239"/>
      <c r="AU331" s="239"/>
      <c r="AV331" s="239"/>
      <c r="AW331" s="239"/>
      <c r="AX331" s="239"/>
      <c r="AY331" s="239"/>
      <c r="AZ331" s="239"/>
      <c r="BA331" s="239"/>
      <c r="BB331" s="239"/>
      <c r="BC331" s="239"/>
      <c r="BD331" s="239"/>
      <c r="BE331" s="239"/>
      <c r="BF331" s="239"/>
      <c r="BG331" s="239"/>
      <c r="BH331" s="239"/>
      <c r="BI331" s="239"/>
      <c r="BJ331" s="239"/>
      <c r="BK331" s="239"/>
      <c r="BL331" s="239"/>
      <c r="BM331" s="239"/>
    </row>
    <row r="332" spans="2:65" x14ac:dyDescent="0.25"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  <c r="AA332" s="239"/>
      <c r="AB332" s="239"/>
      <c r="AC332" s="239"/>
      <c r="AD332" s="239"/>
      <c r="AE332" s="239"/>
      <c r="AF332" s="239"/>
      <c r="AG332" s="239"/>
      <c r="AH332" s="239"/>
      <c r="AI332" s="239"/>
      <c r="AJ332" s="239"/>
      <c r="AK332" s="239"/>
      <c r="AL332" s="239"/>
      <c r="AM332" s="239"/>
      <c r="AN332" s="239"/>
      <c r="AO332" s="239"/>
      <c r="AP332" s="239"/>
      <c r="AQ332" s="239"/>
      <c r="AR332" s="239"/>
      <c r="AS332" s="239"/>
      <c r="AT332" s="239"/>
      <c r="AU332" s="239"/>
      <c r="AV332" s="239"/>
      <c r="AW332" s="239"/>
      <c r="AX332" s="239"/>
      <c r="AY332" s="239"/>
      <c r="AZ332" s="239"/>
      <c r="BA332" s="239"/>
      <c r="BB332" s="239"/>
      <c r="BC332" s="239"/>
      <c r="BD332" s="239"/>
      <c r="BE332" s="239"/>
      <c r="BF332" s="239"/>
      <c r="BG332" s="239"/>
      <c r="BH332" s="239"/>
      <c r="BI332" s="239"/>
      <c r="BJ332" s="239"/>
      <c r="BK332" s="239"/>
      <c r="BL332" s="239"/>
      <c r="BM332" s="239"/>
    </row>
    <row r="333" spans="2:65" x14ac:dyDescent="0.25"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  <c r="AA333" s="239"/>
      <c r="AB333" s="239"/>
      <c r="AC333" s="239"/>
      <c r="AD333" s="239"/>
      <c r="AE333" s="239"/>
      <c r="AF333" s="239"/>
      <c r="AG333" s="239"/>
      <c r="AH333" s="239"/>
      <c r="AI333" s="239"/>
      <c r="AJ333" s="239"/>
      <c r="AK333" s="239"/>
      <c r="AL333" s="239"/>
      <c r="AM333" s="239"/>
      <c r="AN333" s="239"/>
      <c r="AO333" s="239"/>
      <c r="AP333" s="239"/>
      <c r="AQ333" s="239"/>
      <c r="AR333" s="239"/>
      <c r="AS333" s="239"/>
      <c r="AT333" s="239"/>
      <c r="AU333" s="239"/>
      <c r="AV333" s="239"/>
      <c r="AW333" s="239"/>
      <c r="AX333" s="239"/>
      <c r="AY333" s="239"/>
      <c r="AZ333" s="239"/>
      <c r="BA333" s="239"/>
      <c r="BB333" s="239"/>
      <c r="BC333" s="239"/>
      <c r="BD333" s="239"/>
      <c r="BE333" s="239"/>
      <c r="BF333" s="239"/>
      <c r="BG333" s="239"/>
      <c r="BH333" s="239"/>
      <c r="BI333" s="239"/>
      <c r="BJ333" s="239"/>
      <c r="BK333" s="239"/>
      <c r="BL333" s="239"/>
      <c r="BM333" s="239"/>
    </row>
    <row r="334" spans="2:65" x14ac:dyDescent="0.25"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  <c r="AA334" s="239"/>
      <c r="AB334" s="239"/>
      <c r="AC334" s="239"/>
      <c r="AD334" s="239"/>
      <c r="AE334" s="239"/>
      <c r="AF334" s="239"/>
      <c r="AG334" s="239"/>
      <c r="AH334" s="239"/>
      <c r="AI334" s="239"/>
      <c r="AJ334" s="239"/>
      <c r="AK334" s="239"/>
      <c r="AL334" s="239"/>
      <c r="AM334" s="239"/>
      <c r="AN334" s="239"/>
      <c r="AO334" s="239"/>
      <c r="AP334" s="239"/>
      <c r="AQ334" s="239"/>
      <c r="AR334" s="239"/>
      <c r="AS334" s="239"/>
      <c r="AT334" s="239"/>
      <c r="AU334" s="239"/>
      <c r="AV334" s="239"/>
      <c r="AW334" s="239"/>
      <c r="AX334" s="239"/>
      <c r="AY334" s="239"/>
      <c r="AZ334" s="239"/>
      <c r="BA334" s="239"/>
      <c r="BB334" s="239"/>
      <c r="BC334" s="239"/>
      <c r="BD334" s="239"/>
      <c r="BE334" s="239"/>
      <c r="BF334" s="239"/>
      <c r="BG334" s="239"/>
      <c r="BH334" s="239"/>
      <c r="BI334" s="239"/>
      <c r="BJ334" s="239"/>
      <c r="BK334" s="239"/>
      <c r="BL334" s="239"/>
      <c r="BM334" s="239"/>
    </row>
    <row r="335" spans="2:65" x14ac:dyDescent="0.25"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  <c r="AA335" s="239"/>
      <c r="AB335" s="239"/>
      <c r="AC335" s="239"/>
      <c r="AD335" s="239"/>
      <c r="AE335" s="239"/>
      <c r="AF335" s="239"/>
      <c r="AG335" s="239"/>
      <c r="AH335" s="239"/>
      <c r="AI335" s="239"/>
      <c r="AJ335" s="239"/>
      <c r="AK335" s="239"/>
      <c r="AL335" s="239"/>
      <c r="AM335" s="239"/>
      <c r="AN335" s="239"/>
      <c r="AO335" s="239"/>
      <c r="AP335" s="239"/>
      <c r="AQ335" s="239"/>
      <c r="AR335" s="239"/>
      <c r="AS335" s="239"/>
      <c r="AT335" s="239"/>
      <c r="AU335" s="239"/>
      <c r="AV335" s="239"/>
      <c r="AW335" s="239"/>
      <c r="AX335" s="239"/>
      <c r="AY335" s="239"/>
      <c r="AZ335" s="239"/>
      <c r="BA335" s="239"/>
      <c r="BB335" s="239"/>
      <c r="BC335" s="239"/>
      <c r="BD335" s="239"/>
      <c r="BE335" s="239"/>
      <c r="BF335" s="239"/>
      <c r="BG335" s="239"/>
      <c r="BH335" s="239"/>
      <c r="BI335" s="239"/>
      <c r="BJ335" s="239"/>
      <c r="BK335" s="239"/>
      <c r="BL335" s="239"/>
      <c r="BM335" s="239"/>
    </row>
    <row r="336" spans="2:65" x14ac:dyDescent="0.25"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  <c r="AA336" s="239"/>
      <c r="AB336" s="239"/>
      <c r="AC336" s="239"/>
      <c r="AD336" s="239"/>
      <c r="AE336" s="239"/>
      <c r="AF336" s="239"/>
      <c r="AG336" s="239"/>
      <c r="AH336" s="239"/>
      <c r="AI336" s="239"/>
      <c r="AJ336" s="239"/>
      <c r="AK336" s="239"/>
      <c r="AL336" s="239"/>
      <c r="AM336" s="239"/>
      <c r="AN336" s="239"/>
      <c r="AO336" s="239"/>
      <c r="AP336" s="239"/>
      <c r="AQ336" s="239"/>
      <c r="AR336" s="239"/>
      <c r="AS336" s="239"/>
      <c r="AT336" s="239"/>
      <c r="AU336" s="239"/>
      <c r="AV336" s="239"/>
      <c r="AW336" s="239"/>
      <c r="AX336" s="239"/>
      <c r="AY336" s="239"/>
      <c r="AZ336" s="239"/>
      <c r="BA336" s="239"/>
      <c r="BB336" s="239"/>
      <c r="BC336" s="239"/>
      <c r="BD336" s="239"/>
      <c r="BE336" s="239"/>
      <c r="BF336" s="239"/>
      <c r="BG336" s="239"/>
      <c r="BH336" s="239"/>
      <c r="BI336" s="239"/>
      <c r="BJ336" s="239"/>
      <c r="BK336" s="239"/>
      <c r="BL336" s="239"/>
      <c r="BM336" s="239"/>
    </row>
    <row r="337" spans="2:65" x14ac:dyDescent="0.25"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  <c r="AA337" s="239"/>
      <c r="AB337" s="239"/>
      <c r="AC337" s="239"/>
      <c r="AD337" s="239"/>
      <c r="AE337" s="239"/>
      <c r="AF337" s="239"/>
      <c r="AG337" s="239"/>
      <c r="AH337" s="239"/>
      <c r="AI337" s="239"/>
      <c r="AJ337" s="239"/>
      <c r="AK337" s="239"/>
      <c r="AL337" s="239"/>
      <c r="AM337" s="239"/>
      <c r="AN337" s="239"/>
      <c r="AO337" s="239"/>
      <c r="AP337" s="239"/>
      <c r="AQ337" s="239"/>
      <c r="AR337" s="239"/>
      <c r="AS337" s="239"/>
      <c r="AT337" s="239"/>
      <c r="AU337" s="239"/>
      <c r="AV337" s="239"/>
      <c r="AW337" s="239"/>
      <c r="AX337" s="239"/>
      <c r="AY337" s="239"/>
      <c r="AZ337" s="239"/>
      <c r="BA337" s="239"/>
      <c r="BB337" s="239"/>
      <c r="BC337" s="239"/>
      <c r="BD337" s="239"/>
      <c r="BE337" s="239"/>
      <c r="BF337" s="239"/>
      <c r="BG337" s="239"/>
      <c r="BH337" s="239"/>
      <c r="BI337" s="239"/>
      <c r="BJ337" s="239"/>
      <c r="BK337" s="239"/>
      <c r="BL337" s="239"/>
      <c r="BM337" s="239"/>
    </row>
    <row r="338" spans="2:65" x14ac:dyDescent="0.25"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  <c r="AA338" s="239"/>
      <c r="AB338" s="239"/>
      <c r="AC338" s="239"/>
      <c r="AD338" s="239"/>
      <c r="AE338" s="239"/>
      <c r="AF338" s="239"/>
      <c r="AG338" s="239"/>
      <c r="AH338" s="239"/>
      <c r="AI338" s="239"/>
      <c r="AJ338" s="239"/>
      <c r="AK338" s="239"/>
      <c r="AL338" s="239"/>
      <c r="AM338" s="239"/>
      <c r="AN338" s="239"/>
      <c r="AO338" s="239"/>
      <c r="AP338" s="239"/>
      <c r="AQ338" s="239"/>
      <c r="AR338" s="239"/>
      <c r="AS338" s="239"/>
      <c r="AT338" s="239"/>
      <c r="AU338" s="239"/>
      <c r="AV338" s="239"/>
      <c r="AW338" s="239"/>
      <c r="AX338" s="239"/>
      <c r="AY338" s="239"/>
      <c r="AZ338" s="239"/>
      <c r="BA338" s="239"/>
      <c r="BB338" s="239"/>
      <c r="BC338" s="239"/>
      <c r="BD338" s="239"/>
      <c r="BE338" s="239"/>
      <c r="BF338" s="239"/>
      <c r="BG338" s="239"/>
      <c r="BH338" s="239"/>
      <c r="BI338" s="239"/>
      <c r="BJ338" s="239"/>
      <c r="BK338" s="239"/>
      <c r="BL338" s="239"/>
      <c r="BM338" s="239"/>
    </row>
    <row r="339" spans="2:65" x14ac:dyDescent="0.25"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  <c r="AA339" s="239"/>
      <c r="AB339" s="239"/>
      <c r="AC339" s="239"/>
      <c r="AD339" s="239"/>
      <c r="AE339" s="239"/>
      <c r="AF339" s="239"/>
      <c r="AG339" s="239"/>
      <c r="AH339" s="239"/>
      <c r="AI339" s="239"/>
      <c r="AJ339" s="239"/>
      <c r="AK339" s="239"/>
      <c r="AL339" s="239"/>
      <c r="AM339" s="239"/>
      <c r="AN339" s="239"/>
      <c r="AO339" s="239"/>
      <c r="AP339" s="239"/>
      <c r="AQ339" s="239"/>
      <c r="AR339" s="239"/>
      <c r="AS339" s="239"/>
      <c r="AT339" s="239"/>
      <c r="AU339" s="239"/>
      <c r="AV339" s="239"/>
      <c r="AW339" s="239"/>
      <c r="AX339" s="239"/>
      <c r="AY339" s="239"/>
      <c r="AZ339" s="239"/>
      <c r="BA339" s="239"/>
      <c r="BB339" s="239"/>
      <c r="BC339" s="239"/>
      <c r="BD339" s="239"/>
      <c r="BE339" s="239"/>
      <c r="BF339" s="239"/>
      <c r="BG339" s="239"/>
      <c r="BH339" s="239"/>
      <c r="BI339" s="239"/>
      <c r="BJ339" s="239"/>
      <c r="BK339" s="239"/>
      <c r="BL339" s="239"/>
      <c r="BM339" s="239"/>
    </row>
    <row r="340" spans="2:65" x14ac:dyDescent="0.25"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  <c r="AA340" s="239"/>
      <c r="AB340" s="239"/>
      <c r="AC340" s="239"/>
      <c r="AD340" s="239"/>
      <c r="AE340" s="239"/>
      <c r="AF340" s="239"/>
      <c r="AG340" s="239"/>
      <c r="AH340" s="239"/>
      <c r="AI340" s="239"/>
      <c r="AJ340" s="239"/>
      <c r="AK340" s="239"/>
      <c r="AL340" s="239"/>
      <c r="AM340" s="239"/>
      <c r="AN340" s="239"/>
      <c r="AO340" s="239"/>
      <c r="AP340" s="239"/>
      <c r="AQ340" s="239"/>
      <c r="AR340" s="239"/>
      <c r="AS340" s="239"/>
      <c r="AT340" s="239"/>
      <c r="AU340" s="239"/>
      <c r="AV340" s="239"/>
      <c r="AW340" s="239"/>
      <c r="AX340" s="239"/>
      <c r="AY340" s="239"/>
      <c r="AZ340" s="239"/>
      <c r="BA340" s="239"/>
      <c r="BB340" s="239"/>
      <c r="BC340" s="239"/>
      <c r="BD340" s="239"/>
      <c r="BE340" s="239"/>
      <c r="BF340" s="239"/>
      <c r="BG340" s="239"/>
      <c r="BH340" s="239"/>
      <c r="BI340" s="239"/>
      <c r="BJ340" s="239"/>
      <c r="BK340" s="239"/>
      <c r="BL340" s="239"/>
      <c r="BM340" s="239"/>
    </row>
    <row r="341" spans="2:65" x14ac:dyDescent="0.25"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  <c r="AA341" s="239"/>
      <c r="AB341" s="239"/>
      <c r="AC341" s="239"/>
      <c r="AD341" s="239"/>
      <c r="AE341" s="239"/>
      <c r="AF341" s="239"/>
      <c r="AG341" s="239"/>
      <c r="AH341" s="239"/>
      <c r="AI341" s="239"/>
      <c r="AJ341" s="239"/>
      <c r="AK341" s="239"/>
      <c r="AL341" s="239"/>
      <c r="AM341" s="239"/>
      <c r="AN341" s="239"/>
      <c r="AO341" s="239"/>
      <c r="AP341" s="239"/>
      <c r="AQ341" s="239"/>
      <c r="AR341" s="239"/>
      <c r="AS341" s="239"/>
      <c r="AT341" s="239"/>
      <c r="AU341" s="239"/>
      <c r="AV341" s="239"/>
      <c r="AW341" s="239"/>
      <c r="AX341" s="239"/>
      <c r="AY341" s="239"/>
      <c r="AZ341" s="239"/>
      <c r="BA341" s="239"/>
      <c r="BB341" s="239"/>
      <c r="BC341" s="239"/>
      <c r="BD341" s="239"/>
      <c r="BE341" s="239"/>
      <c r="BF341" s="239"/>
      <c r="BG341" s="239"/>
      <c r="BH341" s="239"/>
      <c r="BI341" s="239"/>
      <c r="BJ341" s="239"/>
      <c r="BK341" s="239"/>
      <c r="BL341" s="239"/>
      <c r="BM341" s="239"/>
    </row>
    <row r="342" spans="2:65" x14ac:dyDescent="0.25"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  <c r="AA342" s="239"/>
      <c r="AB342" s="239"/>
      <c r="AC342" s="239"/>
      <c r="AD342" s="239"/>
      <c r="AE342" s="239"/>
      <c r="AF342" s="239"/>
      <c r="AG342" s="239"/>
      <c r="AH342" s="239"/>
      <c r="AI342" s="239"/>
      <c r="AJ342" s="239"/>
      <c r="AK342" s="239"/>
      <c r="AL342" s="239"/>
      <c r="AM342" s="239"/>
      <c r="AN342" s="239"/>
      <c r="AO342" s="239"/>
      <c r="AP342" s="239"/>
      <c r="AQ342" s="239"/>
      <c r="AR342" s="239"/>
      <c r="AS342" s="239"/>
      <c r="AT342" s="239"/>
      <c r="AU342" s="239"/>
      <c r="AV342" s="239"/>
      <c r="AW342" s="239"/>
      <c r="AX342" s="239"/>
      <c r="AY342" s="239"/>
      <c r="AZ342" s="239"/>
      <c r="BA342" s="239"/>
      <c r="BB342" s="239"/>
      <c r="BC342" s="239"/>
      <c r="BD342" s="239"/>
      <c r="BE342" s="239"/>
      <c r="BF342" s="239"/>
      <c r="BG342" s="239"/>
      <c r="BH342" s="239"/>
      <c r="BI342" s="239"/>
      <c r="BJ342" s="239"/>
      <c r="BK342" s="239"/>
      <c r="BL342" s="239"/>
      <c r="BM342" s="239"/>
    </row>
    <row r="343" spans="2:65" x14ac:dyDescent="0.25"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  <c r="AA343" s="239"/>
      <c r="AB343" s="239"/>
      <c r="AC343" s="239"/>
      <c r="AD343" s="239"/>
      <c r="AE343" s="239"/>
      <c r="AF343" s="239"/>
      <c r="AG343" s="239"/>
      <c r="AH343" s="239"/>
      <c r="AI343" s="239"/>
      <c r="AJ343" s="239"/>
      <c r="AK343" s="239"/>
      <c r="AL343" s="239"/>
      <c r="AM343" s="239"/>
      <c r="AN343" s="239"/>
      <c r="AO343" s="239"/>
      <c r="AP343" s="239"/>
      <c r="AQ343" s="239"/>
      <c r="AR343" s="239"/>
      <c r="AS343" s="239"/>
      <c r="AT343" s="239"/>
      <c r="AU343" s="239"/>
      <c r="AV343" s="239"/>
      <c r="AW343" s="239"/>
      <c r="AX343" s="239"/>
      <c r="AY343" s="239"/>
      <c r="AZ343" s="239"/>
      <c r="BA343" s="239"/>
      <c r="BB343" s="239"/>
      <c r="BC343" s="239"/>
      <c r="BD343" s="239"/>
      <c r="BE343" s="239"/>
      <c r="BF343" s="239"/>
      <c r="BG343" s="239"/>
      <c r="BH343" s="239"/>
      <c r="BI343" s="239"/>
      <c r="BJ343" s="239"/>
      <c r="BK343" s="239"/>
      <c r="BL343" s="239"/>
      <c r="BM343" s="239"/>
    </row>
    <row r="344" spans="2:65" x14ac:dyDescent="0.25"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  <c r="AA344" s="239"/>
      <c r="AB344" s="239"/>
      <c r="AC344" s="239"/>
      <c r="AD344" s="239"/>
      <c r="AE344" s="239"/>
      <c r="AF344" s="239"/>
      <c r="AG344" s="239"/>
      <c r="AH344" s="239"/>
      <c r="AI344" s="239"/>
      <c r="AJ344" s="239"/>
      <c r="AK344" s="239"/>
      <c r="AL344" s="239"/>
      <c r="AM344" s="239"/>
      <c r="AN344" s="239"/>
      <c r="AO344" s="239"/>
      <c r="AP344" s="239"/>
      <c r="AQ344" s="239"/>
      <c r="AR344" s="239"/>
      <c r="AS344" s="239"/>
      <c r="AT344" s="239"/>
      <c r="AU344" s="239"/>
      <c r="AV344" s="239"/>
      <c r="AW344" s="239"/>
      <c r="AX344" s="239"/>
      <c r="AY344" s="239"/>
      <c r="AZ344" s="239"/>
      <c r="BA344" s="239"/>
      <c r="BB344" s="239"/>
      <c r="BC344" s="239"/>
      <c r="BD344" s="239"/>
      <c r="BE344" s="239"/>
      <c r="BF344" s="239"/>
      <c r="BG344" s="239"/>
      <c r="BH344" s="239"/>
      <c r="BI344" s="239"/>
      <c r="BJ344" s="239"/>
      <c r="BK344" s="239"/>
      <c r="BL344" s="239"/>
      <c r="BM344" s="239"/>
    </row>
    <row r="345" spans="2:65" x14ac:dyDescent="0.25"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  <c r="AA345" s="239"/>
      <c r="AB345" s="239"/>
      <c r="AC345" s="239"/>
      <c r="AD345" s="239"/>
      <c r="AE345" s="239"/>
      <c r="AF345" s="239"/>
      <c r="AG345" s="239"/>
      <c r="AH345" s="239"/>
      <c r="AI345" s="239"/>
      <c r="AJ345" s="239"/>
      <c r="AK345" s="239"/>
      <c r="AL345" s="239"/>
      <c r="AM345" s="239"/>
      <c r="AN345" s="239"/>
      <c r="AO345" s="239"/>
      <c r="AP345" s="239"/>
      <c r="AQ345" s="239"/>
      <c r="AR345" s="239"/>
      <c r="AS345" s="239"/>
      <c r="AT345" s="239"/>
      <c r="AU345" s="239"/>
      <c r="AV345" s="239"/>
      <c r="AW345" s="239"/>
      <c r="AX345" s="239"/>
      <c r="AY345" s="239"/>
      <c r="AZ345" s="239"/>
      <c r="BA345" s="239"/>
      <c r="BB345" s="239"/>
      <c r="BC345" s="239"/>
      <c r="BD345" s="239"/>
      <c r="BE345" s="239"/>
      <c r="BF345" s="239"/>
      <c r="BG345" s="239"/>
      <c r="BH345" s="239"/>
      <c r="BI345" s="239"/>
      <c r="BJ345" s="239"/>
      <c r="BK345" s="239"/>
      <c r="BL345" s="239"/>
      <c r="BM345" s="239"/>
    </row>
    <row r="346" spans="2:65" x14ac:dyDescent="0.25"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  <c r="AA346" s="239"/>
      <c r="AB346" s="239"/>
      <c r="AC346" s="239"/>
      <c r="AD346" s="239"/>
      <c r="AE346" s="239"/>
      <c r="AF346" s="239"/>
      <c r="AG346" s="239"/>
      <c r="AH346" s="239"/>
      <c r="AI346" s="239"/>
      <c r="AJ346" s="239"/>
      <c r="AK346" s="239"/>
      <c r="AL346" s="239"/>
      <c r="AM346" s="239"/>
      <c r="AN346" s="239"/>
      <c r="AO346" s="239"/>
      <c r="AP346" s="239"/>
      <c r="AQ346" s="239"/>
      <c r="AR346" s="239"/>
      <c r="AS346" s="239"/>
      <c r="AT346" s="239"/>
      <c r="AU346" s="239"/>
      <c r="AV346" s="239"/>
      <c r="AW346" s="239"/>
      <c r="AX346" s="239"/>
      <c r="AY346" s="239"/>
      <c r="AZ346" s="239"/>
      <c r="BA346" s="239"/>
      <c r="BB346" s="239"/>
      <c r="BC346" s="239"/>
      <c r="BD346" s="239"/>
      <c r="BE346" s="239"/>
      <c r="BF346" s="239"/>
      <c r="BG346" s="239"/>
      <c r="BH346" s="239"/>
      <c r="BI346" s="239"/>
      <c r="BJ346" s="239"/>
      <c r="BK346" s="239"/>
      <c r="BL346" s="239"/>
      <c r="BM346" s="239"/>
    </row>
    <row r="347" spans="2:65" x14ac:dyDescent="0.25"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  <c r="AA347" s="239"/>
      <c r="AB347" s="239"/>
      <c r="AC347" s="239"/>
      <c r="AD347" s="239"/>
      <c r="AE347" s="239"/>
      <c r="AF347" s="239"/>
      <c r="AG347" s="239"/>
      <c r="AH347" s="239"/>
      <c r="AI347" s="239"/>
      <c r="AJ347" s="239"/>
      <c r="AK347" s="239"/>
      <c r="AL347" s="239"/>
      <c r="AM347" s="239"/>
      <c r="AN347" s="239"/>
      <c r="AO347" s="239"/>
      <c r="AP347" s="239"/>
      <c r="AQ347" s="239"/>
      <c r="AR347" s="239"/>
      <c r="AS347" s="239"/>
      <c r="AT347" s="239"/>
      <c r="AU347" s="239"/>
      <c r="AV347" s="239"/>
      <c r="AW347" s="239"/>
      <c r="AX347" s="239"/>
      <c r="AY347" s="239"/>
      <c r="AZ347" s="239"/>
      <c r="BA347" s="239"/>
      <c r="BB347" s="239"/>
      <c r="BC347" s="239"/>
      <c r="BD347" s="239"/>
      <c r="BE347" s="239"/>
      <c r="BF347" s="239"/>
      <c r="BG347" s="239"/>
      <c r="BH347" s="239"/>
      <c r="BI347" s="239"/>
      <c r="BJ347" s="239"/>
      <c r="BK347" s="239"/>
      <c r="BL347" s="239"/>
      <c r="BM347" s="239"/>
    </row>
    <row r="348" spans="2:65" x14ac:dyDescent="0.25"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  <c r="AA348" s="239"/>
      <c r="AB348" s="239"/>
      <c r="AC348" s="239"/>
      <c r="AD348" s="239"/>
      <c r="AE348" s="239"/>
      <c r="AF348" s="239"/>
      <c r="AG348" s="239"/>
      <c r="AH348" s="239"/>
      <c r="AI348" s="239"/>
      <c r="AJ348" s="239"/>
      <c r="AK348" s="239"/>
      <c r="AL348" s="239"/>
      <c r="AM348" s="239"/>
      <c r="AN348" s="239"/>
      <c r="AO348" s="239"/>
      <c r="AP348" s="239"/>
      <c r="AQ348" s="239"/>
      <c r="AR348" s="239"/>
      <c r="AS348" s="239"/>
      <c r="AT348" s="239"/>
      <c r="AU348" s="239"/>
      <c r="AV348" s="239"/>
      <c r="AW348" s="239"/>
      <c r="AX348" s="239"/>
      <c r="AY348" s="239"/>
      <c r="AZ348" s="239"/>
      <c r="BA348" s="239"/>
      <c r="BB348" s="239"/>
      <c r="BC348" s="239"/>
      <c r="BD348" s="239"/>
      <c r="BE348" s="239"/>
      <c r="BF348" s="239"/>
      <c r="BG348" s="239"/>
      <c r="BH348" s="239"/>
      <c r="BI348" s="239"/>
      <c r="BJ348" s="239"/>
      <c r="BK348" s="239"/>
      <c r="BL348" s="239"/>
      <c r="BM348" s="239"/>
    </row>
    <row r="349" spans="2:65" x14ac:dyDescent="0.25"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  <c r="AA349" s="239"/>
      <c r="AB349" s="239"/>
      <c r="AC349" s="239"/>
      <c r="AD349" s="239"/>
      <c r="AE349" s="239"/>
      <c r="AF349" s="239"/>
      <c r="AG349" s="239"/>
      <c r="AH349" s="239"/>
      <c r="AI349" s="239"/>
      <c r="AJ349" s="239"/>
      <c r="AK349" s="239"/>
      <c r="AL349" s="239"/>
      <c r="AM349" s="239"/>
      <c r="AN349" s="239"/>
      <c r="AO349" s="239"/>
      <c r="AP349" s="239"/>
      <c r="AQ349" s="239"/>
      <c r="AR349" s="239"/>
      <c r="AS349" s="239"/>
      <c r="AT349" s="239"/>
      <c r="AU349" s="239"/>
      <c r="AV349" s="239"/>
      <c r="AW349" s="239"/>
      <c r="AX349" s="239"/>
      <c r="AY349" s="239"/>
      <c r="AZ349" s="239"/>
      <c r="BA349" s="239"/>
      <c r="BB349" s="239"/>
      <c r="BC349" s="239"/>
      <c r="BD349" s="239"/>
      <c r="BE349" s="239"/>
      <c r="BF349" s="239"/>
      <c r="BG349" s="239"/>
      <c r="BH349" s="239"/>
      <c r="BI349" s="239"/>
      <c r="BJ349" s="239"/>
      <c r="BK349" s="239"/>
      <c r="BL349" s="239"/>
      <c r="BM349" s="239"/>
    </row>
    <row r="350" spans="2:65" x14ac:dyDescent="0.25"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  <c r="AA350" s="239"/>
      <c r="AB350" s="239"/>
      <c r="AC350" s="239"/>
      <c r="AD350" s="239"/>
      <c r="AE350" s="239"/>
      <c r="AF350" s="239"/>
      <c r="AG350" s="239"/>
      <c r="AH350" s="239"/>
      <c r="AI350" s="239"/>
      <c r="AJ350" s="239"/>
      <c r="AK350" s="239"/>
      <c r="AL350" s="239"/>
      <c r="AM350" s="239"/>
      <c r="AN350" s="239"/>
      <c r="AO350" s="239"/>
      <c r="AP350" s="239"/>
      <c r="AQ350" s="239"/>
      <c r="AR350" s="239"/>
      <c r="AS350" s="239"/>
      <c r="AT350" s="239"/>
      <c r="AU350" s="239"/>
      <c r="AV350" s="239"/>
      <c r="AW350" s="239"/>
      <c r="AX350" s="239"/>
      <c r="AY350" s="239"/>
      <c r="AZ350" s="239"/>
      <c r="BA350" s="239"/>
      <c r="BB350" s="239"/>
      <c r="BC350" s="239"/>
      <c r="BD350" s="239"/>
      <c r="BE350" s="239"/>
      <c r="BF350" s="239"/>
      <c r="BG350" s="239"/>
      <c r="BH350" s="239"/>
      <c r="BI350" s="239"/>
      <c r="BJ350" s="239"/>
      <c r="BK350" s="239"/>
      <c r="BL350" s="239"/>
      <c r="BM350" s="239"/>
    </row>
    <row r="351" spans="2:65" x14ac:dyDescent="0.25"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  <c r="AA351" s="239"/>
      <c r="AB351" s="239"/>
      <c r="AC351" s="239"/>
      <c r="AD351" s="239"/>
      <c r="AE351" s="239"/>
      <c r="AF351" s="239"/>
      <c r="AG351" s="239"/>
      <c r="AH351" s="239"/>
      <c r="AI351" s="239"/>
      <c r="AJ351" s="239"/>
      <c r="AK351" s="239"/>
      <c r="AL351" s="239"/>
      <c r="AM351" s="239"/>
      <c r="AN351" s="239"/>
      <c r="AO351" s="239"/>
      <c r="AP351" s="239"/>
      <c r="AQ351" s="239"/>
      <c r="AR351" s="239"/>
      <c r="AS351" s="239"/>
      <c r="AT351" s="239"/>
      <c r="AU351" s="239"/>
      <c r="AV351" s="239"/>
      <c r="AW351" s="239"/>
      <c r="AX351" s="239"/>
      <c r="AY351" s="239"/>
      <c r="AZ351" s="239"/>
      <c r="BA351" s="239"/>
      <c r="BB351" s="239"/>
      <c r="BC351" s="239"/>
      <c r="BD351" s="239"/>
      <c r="BE351" s="239"/>
      <c r="BF351" s="239"/>
      <c r="BG351" s="239"/>
      <c r="BH351" s="239"/>
      <c r="BI351" s="239"/>
      <c r="BJ351" s="239"/>
      <c r="BK351" s="239"/>
      <c r="BL351" s="239"/>
      <c r="BM351" s="239"/>
    </row>
    <row r="352" spans="2:65" x14ac:dyDescent="0.25"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  <c r="AA352" s="239"/>
      <c r="AB352" s="239"/>
      <c r="AC352" s="239"/>
      <c r="AD352" s="239"/>
      <c r="AE352" s="239"/>
      <c r="AF352" s="239"/>
      <c r="AG352" s="239"/>
      <c r="AH352" s="239"/>
      <c r="AI352" s="239"/>
      <c r="AJ352" s="239"/>
      <c r="AK352" s="239"/>
      <c r="AL352" s="239"/>
      <c r="AM352" s="239"/>
      <c r="AN352" s="239"/>
      <c r="AO352" s="239"/>
      <c r="AP352" s="239"/>
      <c r="AQ352" s="239"/>
      <c r="AR352" s="239"/>
      <c r="AS352" s="239"/>
      <c r="AT352" s="239"/>
      <c r="AU352" s="239"/>
      <c r="AV352" s="239"/>
      <c r="AW352" s="239"/>
      <c r="AX352" s="239"/>
      <c r="AY352" s="239"/>
      <c r="AZ352" s="239"/>
      <c r="BA352" s="239"/>
      <c r="BB352" s="239"/>
      <c r="BC352" s="239"/>
      <c r="BD352" s="239"/>
      <c r="BE352" s="239"/>
      <c r="BF352" s="239"/>
      <c r="BG352" s="239"/>
      <c r="BH352" s="239"/>
      <c r="BI352" s="239"/>
      <c r="BJ352" s="239"/>
      <c r="BK352" s="239"/>
      <c r="BL352" s="239"/>
      <c r="BM352" s="239"/>
    </row>
    <row r="353" spans="2:65" x14ac:dyDescent="0.25"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  <c r="AA353" s="239"/>
      <c r="AB353" s="239"/>
      <c r="AC353" s="239"/>
      <c r="AD353" s="239"/>
      <c r="AE353" s="239"/>
      <c r="AF353" s="239"/>
      <c r="AG353" s="239"/>
      <c r="AH353" s="239"/>
      <c r="AI353" s="239"/>
      <c r="AJ353" s="239"/>
      <c r="AK353" s="239"/>
      <c r="AL353" s="239"/>
      <c r="AM353" s="239"/>
      <c r="AN353" s="239"/>
      <c r="AO353" s="239"/>
      <c r="AP353" s="239"/>
      <c r="AQ353" s="239"/>
      <c r="AR353" s="239"/>
      <c r="AS353" s="239"/>
      <c r="AT353" s="239"/>
      <c r="AU353" s="239"/>
      <c r="AV353" s="239"/>
      <c r="AW353" s="239"/>
      <c r="AX353" s="239"/>
      <c r="AY353" s="239"/>
      <c r="AZ353" s="239"/>
      <c r="BA353" s="239"/>
      <c r="BB353" s="239"/>
      <c r="BC353" s="239"/>
      <c r="BD353" s="239"/>
      <c r="BE353" s="239"/>
      <c r="BF353" s="239"/>
      <c r="BG353" s="239"/>
      <c r="BH353" s="239"/>
      <c r="BI353" s="239"/>
      <c r="BJ353" s="239"/>
      <c r="BK353" s="239"/>
      <c r="BL353" s="239"/>
      <c r="BM353" s="239"/>
    </row>
    <row r="354" spans="2:65" x14ac:dyDescent="0.25"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  <c r="AA354" s="239"/>
      <c r="AB354" s="239"/>
      <c r="AC354" s="239"/>
      <c r="AD354" s="239"/>
      <c r="AE354" s="239"/>
      <c r="AF354" s="239"/>
      <c r="AG354" s="239"/>
      <c r="AH354" s="239"/>
      <c r="AI354" s="239"/>
      <c r="AJ354" s="239"/>
      <c r="AK354" s="239"/>
      <c r="AL354" s="239"/>
      <c r="AM354" s="239"/>
      <c r="AN354" s="239"/>
      <c r="AO354" s="239"/>
      <c r="AP354" s="239"/>
      <c r="AQ354" s="239"/>
      <c r="AR354" s="239"/>
      <c r="AS354" s="239"/>
      <c r="AT354" s="239"/>
      <c r="AU354" s="239"/>
      <c r="AV354" s="239"/>
      <c r="AW354" s="239"/>
      <c r="AX354" s="239"/>
      <c r="AY354" s="239"/>
      <c r="AZ354" s="239"/>
      <c r="BA354" s="239"/>
      <c r="BB354" s="239"/>
      <c r="BC354" s="239"/>
      <c r="BD354" s="239"/>
      <c r="BE354" s="239"/>
      <c r="BF354" s="239"/>
      <c r="BG354" s="239"/>
      <c r="BH354" s="239"/>
      <c r="BI354" s="239"/>
      <c r="BJ354" s="239"/>
      <c r="BK354" s="239"/>
      <c r="BL354" s="239"/>
      <c r="BM354" s="239"/>
    </row>
    <row r="355" spans="2:65" x14ac:dyDescent="0.25"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  <c r="AA355" s="239"/>
      <c r="AB355" s="239"/>
      <c r="AC355" s="239"/>
      <c r="AD355" s="239"/>
      <c r="AE355" s="239"/>
      <c r="AF355" s="239"/>
      <c r="AG355" s="239"/>
      <c r="AH355" s="239"/>
      <c r="AI355" s="239"/>
      <c r="AJ355" s="239"/>
      <c r="AK355" s="239"/>
      <c r="AL355" s="239"/>
      <c r="AM355" s="239"/>
      <c r="AN355" s="239"/>
      <c r="AO355" s="239"/>
      <c r="AP355" s="239"/>
      <c r="AQ355" s="239"/>
      <c r="AR355" s="239"/>
      <c r="AS355" s="239"/>
      <c r="AT355" s="239"/>
      <c r="AU355" s="239"/>
      <c r="AV355" s="239"/>
      <c r="AW355" s="239"/>
      <c r="AX355" s="239"/>
      <c r="AY355" s="239"/>
      <c r="AZ355" s="239"/>
      <c r="BA355" s="239"/>
      <c r="BB355" s="239"/>
      <c r="BC355" s="239"/>
      <c r="BD355" s="239"/>
      <c r="BE355" s="239"/>
      <c r="BF355" s="239"/>
      <c r="BG355" s="239"/>
      <c r="BH355" s="239"/>
      <c r="BI355" s="239"/>
      <c r="BJ355" s="239"/>
      <c r="BK355" s="239"/>
      <c r="BL355" s="239"/>
      <c r="BM355" s="239"/>
    </row>
    <row r="356" spans="2:65" x14ac:dyDescent="0.25"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  <c r="AA356" s="239"/>
      <c r="AB356" s="239"/>
      <c r="AC356" s="239"/>
      <c r="AD356" s="239"/>
      <c r="AE356" s="239"/>
      <c r="AF356" s="239"/>
      <c r="AG356" s="239"/>
      <c r="AH356" s="239"/>
      <c r="AI356" s="239"/>
      <c r="AJ356" s="239"/>
      <c r="AK356" s="239"/>
      <c r="AL356" s="239"/>
      <c r="AM356" s="239"/>
      <c r="AN356" s="239"/>
      <c r="AO356" s="239"/>
      <c r="AP356" s="239"/>
      <c r="AQ356" s="239"/>
      <c r="AR356" s="239"/>
      <c r="AS356" s="239"/>
      <c r="AT356" s="239"/>
      <c r="AU356" s="239"/>
      <c r="AV356" s="239"/>
      <c r="AW356" s="239"/>
      <c r="AX356" s="239"/>
      <c r="AY356" s="239"/>
      <c r="AZ356" s="239"/>
      <c r="BA356" s="239"/>
      <c r="BB356" s="239"/>
      <c r="BC356" s="239"/>
      <c r="BD356" s="239"/>
      <c r="BE356" s="239"/>
      <c r="BF356" s="239"/>
      <c r="BG356" s="239"/>
      <c r="BH356" s="239"/>
      <c r="BI356" s="239"/>
      <c r="BJ356" s="239"/>
      <c r="BK356" s="239"/>
      <c r="BL356" s="239"/>
      <c r="BM356" s="239"/>
    </row>
    <row r="357" spans="2:65" x14ac:dyDescent="0.25"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  <c r="AA357" s="239"/>
      <c r="AB357" s="239"/>
      <c r="AC357" s="239"/>
      <c r="AD357" s="239"/>
      <c r="AE357" s="239"/>
      <c r="AF357" s="239"/>
      <c r="AG357" s="239"/>
      <c r="AH357" s="239"/>
      <c r="AI357" s="239"/>
      <c r="AJ357" s="239"/>
      <c r="AK357" s="239"/>
      <c r="AL357" s="239"/>
      <c r="AM357" s="239"/>
      <c r="AN357" s="239"/>
      <c r="AO357" s="239"/>
      <c r="AP357" s="239"/>
      <c r="AQ357" s="239"/>
      <c r="AR357" s="239"/>
      <c r="AS357" s="239"/>
      <c r="AT357" s="239"/>
      <c r="AU357" s="239"/>
      <c r="AV357" s="239"/>
      <c r="AW357" s="239"/>
      <c r="AX357" s="239"/>
      <c r="AY357" s="239"/>
      <c r="AZ357" s="239"/>
      <c r="BA357" s="239"/>
      <c r="BB357" s="239"/>
      <c r="BC357" s="239"/>
      <c r="BD357" s="239"/>
      <c r="BE357" s="239"/>
      <c r="BF357" s="239"/>
      <c r="BG357" s="239"/>
      <c r="BH357" s="239"/>
      <c r="BI357" s="239"/>
      <c r="BJ357" s="239"/>
      <c r="BK357" s="239"/>
      <c r="BL357" s="239"/>
      <c r="BM357" s="239"/>
    </row>
    <row r="358" spans="2:65" x14ac:dyDescent="0.25"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  <c r="AA358" s="239"/>
      <c r="AB358" s="239"/>
      <c r="AC358" s="239"/>
      <c r="AD358" s="239"/>
      <c r="AE358" s="239"/>
      <c r="AF358" s="239"/>
      <c r="AG358" s="239"/>
      <c r="AH358" s="239"/>
      <c r="AI358" s="239"/>
      <c r="AJ358" s="239"/>
      <c r="AK358" s="239"/>
      <c r="AL358" s="239"/>
      <c r="AM358" s="239"/>
      <c r="AN358" s="239"/>
      <c r="AO358" s="239"/>
      <c r="AP358" s="239"/>
      <c r="AQ358" s="239"/>
      <c r="AR358" s="239"/>
      <c r="AS358" s="239"/>
      <c r="AT358" s="239"/>
      <c r="AU358" s="239"/>
      <c r="AV358" s="239"/>
      <c r="AW358" s="239"/>
      <c r="AX358" s="239"/>
      <c r="AY358" s="239"/>
      <c r="AZ358" s="239"/>
      <c r="BA358" s="239"/>
      <c r="BB358" s="239"/>
      <c r="BC358" s="239"/>
      <c r="BD358" s="239"/>
      <c r="BE358" s="239"/>
      <c r="BF358" s="239"/>
      <c r="BG358" s="239"/>
      <c r="BH358" s="239"/>
      <c r="BI358" s="239"/>
      <c r="BJ358" s="239"/>
      <c r="BK358" s="239"/>
      <c r="BL358" s="239"/>
      <c r="BM358" s="239"/>
    </row>
    <row r="359" spans="2:65" x14ac:dyDescent="0.25"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  <c r="AA359" s="239"/>
      <c r="AB359" s="239"/>
      <c r="AC359" s="239"/>
      <c r="AD359" s="239"/>
      <c r="AE359" s="239"/>
      <c r="AF359" s="239"/>
      <c r="AG359" s="239"/>
      <c r="AH359" s="239"/>
      <c r="AI359" s="239"/>
      <c r="AJ359" s="239"/>
      <c r="AK359" s="239"/>
      <c r="AL359" s="239"/>
      <c r="AM359" s="239"/>
      <c r="AN359" s="239"/>
      <c r="AO359" s="239"/>
      <c r="AP359" s="239"/>
      <c r="AQ359" s="239"/>
      <c r="AR359" s="239"/>
      <c r="AS359" s="239"/>
      <c r="AT359" s="239"/>
      <c r="AU359" s="239"/>
      <c r="AV359" s="239"/>
      <c r="AW359" s="239"/>
      <c r="AX359" s="239"/>
      <c r="AY359" s="239"/>
      <c r="AZ359" s="239"/>
      <c r="BA359" s="239"/>
      <c r="BB359" s="239"/>
      <c r="BC359" s="239"/>
      <c r="BD359" s="239"/>
      <c r="BE359" s="239"/>
      <c r="BF359" s="239"/>
      <c r="BG359" s="239"/>
      <c r="BH359" s="239"/>
      <c r="BI359" s="239"/>
      <c r="BJ359" s="239"/>
      <c r="BK359" s="239"/>
      <c r="BL359" s="239"/>
      <c r="BM359" s="239"/>
    </row>
    <row r="360" spans="2:65" x14ac:dyDescent="0.25"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  <c r="AA360" s="239"/>
      <c r="AB360" s="239"/>
      <c r="AC360" s="239"/>
      <c r="AD360" s="239"/>
      <c r="AE360" s="239"/>
      <c r="AF360" s="239"/>
      <c r="AG360" s="239"/>
      <c r="AH360" s="239"/>
      <c r="AI360" s="239"/>
      <c r="AJ360" s="239"/>
      <c r="AK360" s="239"/>
      <c r="AL360" s="239"/>
      <c r="AM360" s="239"/>
      <c r="AN360" s="239"/>
      <c r="AO360" s="239"/>
      <c r="AP360" s="239"/>
      <c r="AQ360" s="239"/>
      <c r="AR360" s="239"/>
      <c r="AS360" s="239"/>
      <c r="AT360" s="239"/>
      <c r="AU360" s="239"/>
      <c r="AV360" s="239"/>
      <c r="AW360" s="239"/>
      <c r="AX360" s="239"/>
      <c r="AY360" s="239"/>
      <c r="AZ360" s="239"/>
      <c r="BA360" s="239"/>
      <c r="BB360" s="239"/>
      <c r="BC360" s="239"/>
      <c r="BD360" s="239"/>
      <c r="BE360" s="239"/>
      <c r="BF360" s="239"/>
      <c r="BG360" s="239"/>
      <c r="BH360" s="239"/>
      <c r="BI360" s="239"/>
      <c r="BJ360" s="239"/>
      <c r="BK360" s="239"/>
      <c r="BL360" s="239"/>
      <c r="BM360" s="239"/>
    </row>
    <row r="361" spans="2:65" x14ac:dyDescent="0.25"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  <c r="AA361" s="239"/>
      <c r="AB361" s="239"/>
      <c r="AC361" s="239"/>
      <c r="AD361" s="239"/>
      <c r="AE361" s="239"/>
      <c r="AF361" s="239"/>
      <c r="AG361" s="239"/>
      <c r="AH361" s="239"/>
      <c r="AI361" s="239"/>
      <c r="AJ361" s="239"/>
      <c r="AK361" s="239"/>
      <c r="AL361" s="239"/>
      <c r="AM361" s="239"/>
      <c r="AN361" s="239"/>
      <c r="AO361" s="239"/>
      <c r="AP361" s="239"/>
      <c r="AQ361" s="239"/>
      <c r="AR361" s="239"/>
      <c r="AS361" s="239"/>
      <c r="AT361" s="239"/>
      <c r="AU361" s="239"/>
      <c r="AV361" s="239"/>
      <c r="AW361" s="239"/>
      <c r="AX361" s="239"/>
      <c r="AY361" s="239"/>
      <c r="AZ361" s="239"/>
      <c r="BA361" s="239"/>
      <c r="BB361" s="239"/>
      <c r="BC361" s="239"/>
      <c r="BD361" s="239"/>
      <c r="BE361" s="239"/>
      <c r="BF361" s="239"/>
      <c r="BG361" s="239"/>
      <c r="BH361" s="239"/>
      <c r="BI361" s="239"/>
      <c r="BJ361" s="239"/>
      <c r="BK361" s="239"/>
      <c r="BL361" s="239"/>
      <c r="BM361" s="239"/>
    </row>
    <row r="362" spans="2:65" x14ac:dyDescent="0.25"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  <c r="AA362" s="239"/>
      <c r="AB362" s="239"/>
      <c r="AC362" s="239"/>
      <c r="AD362" s="239"/>
      <c r="AE362" s="239"/>
      <c r="AF362" s="239"/>
      <c r="AG362" s="239"/>
      <c r="AH362" s="239"/>
      <c r="AI362" s="239"/>
      <c r="AJ362" s="239"/>
      <c r="AK362" s="239"/>
      <c r="AL362" s="239"/>
      <c r="AM362" s="239"/>
      <c r="AN362" s="239"/>
      <c r="AO362" s="239"/>
      <c r="AP362" s="239"/>
      <c r="AQ362" s="239"/>
      <c r="AR362" s="239"/>
      <c r="AS362" s="239"/>
      <c r="AT362" s="239"/>
      <c r="AU362" s="239"/>
      <c r="AV362" s="239"/>
      <c r="AW362" s="239"/>
      <c r="AX362" s="239"/>
      <c r="AY362" s="239"/>
      <c r="AZ362" s="239"/>
      <c r="BA362" s="239"/>
      <c r="BB362" s="239"/>
      <c r="BC362" s="239"/>
      <c r="BD362" s="239"/>
      <c r="BE362" s="239"/>
      <c r="BF362" s="239"/>
      <c r="BG362" s="239"/>
      <c r="BH362" s="239"/>
      <c r="BI362" s="239"/>
      <c r="BJ362" s="239"/>
      <c r="BK362" s="239"/>
      <c r="BL362" s="239"/>
      <c r="BM362" s="239"/>
    </row>
    <row r="363" spans="2:65" x14ac:dyDescent="0.25"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  <c r="AA363" s="239"/>
      <c r="AB363" s="239"/>
      <c r="AC363" s="239"/>
      <c r="AD363" s="239"/>
      <c r="AE363" s="239"/>
      <c r="AF363" s="239"/>
      <c r="AG363" s="239"/>
      <c r="AH363" s="239"/>
      <c r="AI363" s="239"/>
      <c r="AJ363" s="239"/>
      <c r="AK363" s="239"/>
      <c r="AL363" s="239"/>
      <c r="AM363" s="239"/>
      <c r="AN363" s="239"/>
      <c r="AO363" s="239"/>
      <c r="AP363" s="239"/>
      <c r="AQ363" s="239"/>
      <c r="AR363" s="239"/>
      <c r="AS363" s="239"/>
      <c r="AT363" s="239"/>
      <c r="AU363" s="239"/>
      <c r="AV363" s="239"/>
      <c r="AW363" s="239"/>
      <c r="AX363" s="239"/>
      <c r="AY363" s="239"/>
      <c r="AZ363" s="239"/>
      <c r="BA363" s="239"/>
      <c r="BB363" s="239"/>
      <c r="BC363" s="239"/>
      <c r="BD363" s="239"/>
      <c r="BE363" s="239"/>
      <c r="BF363" s="239"/>
      <c r="BG363" s="239"/>
      <c r="BH363" s="239"/>
      <c r="BI363" s="239"/>
      <c r="BJ363" s="239"/>
      <c r="BK363" s="239"/>
      <c r="BL363" s="239"/>
      <c r="BM363" s="239"/>
    </row>
    <row r="364" spans="2:65" x14ac:dyDescent="0.25"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  <c r="AA364" s="239"/>
      <c r="AB364" s="239"/>
      <c r="AC364" s="239"/>
      <c r="AD364" s="239"/>
      <c r="AE364" s="239"/>
      <c r="AF364" s="239"/>
      <c r="AG364" s="239"/>
      <c r="AH364" s="239"/>
      <c r="AI364" s="239"/>
      <c r="AJ364" s="239"/>
      <c r="AK364" s="239"/>
      <c r="AL364" s="239"/>
      <c r="AM364" s="239"/>
      <c r="AN364" s="239"/>
      <c r="AO364" s="239"/>
      <c r="AP364" s="239"/>
      <c r="AQ364" s="239"/>
      <c r="AR364" s="239"/>
      <c r="AS364" s="239"/>
      <c r="AT364" s="239"/>
      <c r="AU364" s="239"/>
      <c r="AV364" s="239"/>
      <c r="AW364" s="239"/>
      <c r="AX364" s="239"/>
      <c r="AY364" s="239"/>
      <c r="AZ364" s="239"/>
      <c r="BA364" s="239"/>
      <c r="BB364" s="239"/>
      <c r="BC364" s="239"/>
      <c r="BD364" s="239"/>
      <c r="BE364" s="239"/>
      <c r="BF364" s="239"/>
      <c r="BG364" s="239"/>
      <c r="BH364" s="239"/>
      <c r="BI364" s="239"/>
      <c r="BJ364" s="239"/>
      <c r="BK364" s="239"/>
      <c r="BL364" s="239"/>
      <c r="BM364" s="239"/>
    </row>
    <row r="365" spans="2:65" x14ac:dyDescent="0.25"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  <c r="AA365" s="239"/>
      <c r="AB365" s="239"/>
      <c r="AC365" s="239"/>
      <c r="AD365" s="239"/>
      <c r="AE365" s="239"/>
      <c r="AF365" s="239"/>
      <c r="AG365" s="239"/>
      <c r="AH365" s="239"/>
      <c r="AI365" s="239"/>
      <c r="AJ365" s="239"/>
      <c r="AK365" s="239"/>
      <c r="AL365" s="239"/>
      <c r="AM365" s="239"/>
      <c r="AN365" s="239"/>
      <c r="AO365" s="239"/>
      <c r="AP365" s="239"/>
      <c r="AQ365" s="239"/>
      <c r="AR365" s="239"/>
      <c r="AS365" s="239"/>
      <c r="AT365" s="239"/>
      <c r="AU365" s="239"/>
      <c r="AV365" s="239"/>
      <c r="AW365" s="239"/>
      <c r="AX365" s="239"/>
      <c r="AY365" s="239"/>
      <c r="AZ365" s="239"/>
      <c r="BA365" s="239"/>
      <c r="BB365" s="239"/>
      <c r="BC365" s="239"/>
      <c r="BD365" s="239"/>
      <c r="BE365" s="239"/>
      <c r="BF365" s="239"/>
      <c r="BG365" s="239"/>
      <c r="BH365" s="239"/>
      <c r="BI365" s="239"/>
      <c r="BJ365" s="239"/>
      <c r="BK365" s="239"/>
      <c r="BL365" s="239"/>
      <c r="BM365" s="239"/>
    </row>
    <row r="366" spans="2:65" x14ac:dyDescent="0.25"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  <c r="AA366" s="239"/>
      <c r="AB366" s="239"/>
      <c r="AC366" s="239"/>
      <c r="AD366" s="239"/>
      <c r="AE366" s="239"/>
      <c r="AF366" s="239"/>
      <c r="AG366" s="239"/>
      <c r="AH366" s="239"/>
      <c r="AI366" s="239"/>
      <c r="AJ366" s="239"/>
      <c r="AK366" s="239"/>
      <c r="AL366" s="239"/>
      <c r="AM366" s="239"/>
      <c r="AN366" s="239"/>
      <c r="AO366" s="239"/>
      <c r="AP366" s="239"/>
      <c r="AQ366" s="239"/>
      <c r="AR366" s="239"/>
      <c r="AS366" s="239"/>
      <c r="AT366" s="239"/>
      <c r="AU366" s="239"/>
      <c r="AV366" s="239"/>
      <c r="AW366" s="239"/>
      <c r="AX366" s="239"/>
      <c r="AY366" s="239"/>
      <c r="AZ366" s="239"/>
      <c r="BA366" s="239"/>
      <c r="BB366" s="239"/>
      <c r="BC366" s="239"/>
      <c r="BD366" s="239"/>
      <c r="BE366" s="239"/>
      <c r="BF366" s="239"/>
      <c r="BG366" s="239"/>
      <c r="BH366" s="239"/>
      <c r="BI366" s="239"/>
      <c r="BJ366" s="239"/>
      <c r="BK366" s="239"/>
      <c r="BL366" s="239"/>
      <c r="BM366" s="239"/>
    </row>
    <row r="367" spans="2:65" x14ac:dyDescent="0.25"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  <c r="AA367" s="239"/>
      <c r="AB367" s="239"/>
      <c r="AC367" s="239"/>
      <c r="AD367" s="239"/>
      <c r="AE367" s="239"/>
      <c r="AF367" s="239"/>
      <c r="AG367" s="239"/>
      <c r="AH367" s="239"/>
      <c r="AI367" s="239"/>
      <c r="AJ367" s="239"/>
      <c r="AK367" s="239"/>
      <c r="AL367" s="239"/>
      <c r="AM367" s="239"/>
      <c r="AN367" s="239"/>
      <c r="AO367" s="239"/>
      <c r="AP367" s="239"/>
      <c r="AQ367" s="239"/>
      <c r="AR367" s="239"/>
      <c r="AS367" s="239"/>
      <c r="AT367" s="239"/>
      <c r="AU367" s="239"/>
      <c r="AV367" s="239"/>
      <c r="AW367" s="239"/>
      <c r="AX367" s="239"/>
      <c r="AY367" s="239"/>
      <c r="AZ367" s="239"/>
      <c r="BA367" s="239"/>
      <c r="BB367" s="239"/>
      <c r="BC367" s="239"/>
      <c r="BD367" s="239"/>
      <c r="BE367" s="239"/>
      <c r="BF367" s="239"/>
      <c r="BG367" s="239"/>
      <c r="BH367" s="239"/>
      <c r="BI367" s="239"/>
      <c r="BJ367" s="239"/>
      <c r="BK367" s="239"/>
      <c r="BL367" s="239"/>
      <c r="BM367" s="239"/>
    </row>
    <row r="368" spans="2:65" x14ac:dyDescent="0.25"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  <c r="AA368" s="239"/>
      <c r="AB368" s="239"/>
      <c r="AC368" s="239"/>
      <c r="AD368" s="239"/>
      <c r="AE368" s="239"/>
      <c r="AF368" s="239"/>
      <c r="AG368" s="239"/>
      <c r="AH368" s="239"/>
      <c r="AI368" s="239"/>
      <c r="AJ368" s="239"/>
      <c r="AK368" s="239"/>
      <c r="AL368" s="239"/>
      <c r="AM368" s="239"/>
      <c r="AN368" s="239"/>
      <c r="AO368" s="239"/>
      <c r="AP368" s="239"/>
      <c r="AQ368" s="239"/>
      <c r="AR368" s="239"/>
      <c r="AS368" s="239"/>
      <c r="AT368" s="239"/>
      <c r="AU368" s="239"/>
      <c r="AV368" s="239"/>
      <c r="AW368" s="239"/>
      <c r="AX368" s="239"/>
      <c r="AY368" s="239"/>
      <c r="AZ368" s="239"/>
      <c r="BA368" s="239"/>
      <c r="BB368" s="239"/>
      <c r="BC368" s="239"/>
      <c r="BD368" s="239"/>
      <c r="BE368" s="239"/>
      <c r="BF368" s="239"/>
      <c r="BG368" s="239"/>
      <c r="BH368" s="239"/>
      <c r="BI368" s="239"/>
      <c r="BJ368" s="239"/>
      <c r="BK368" s="239"/>
      <c r="BL368" s="239"/>
      <c r="BM368" s="239"/>
    </row>
    <row r="369" spans="2:65" x14ac:dyDescent="0.25"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  <c r="AA369" s="239"/>
      <c r="AB369" s="239"/>
      <c r="AC369" s="239"/>
      <c r="AD369" s="239"/>
      <c r="AE369" s="239"/>
      <c r="AF369" s="239"/>
      <c r="AG369" s="239"/>
      <c r="AH369" s="239"/>
      <c r="AI369" s="239"/>
      <c r="AJ369" s="239"/>
      <c r="AK369" s="239"/>
      <c r="AL369" s="239"/>
      <c r="AM369" s="239"/>
      <c r="AN369" s="239"/>
      <c r="AO369" s="239"/>
      <c r="AP369" s="239"/>
      <c r="AQ369" s="239"/>
      <c r="AR369" s="239"/>
      <c r="AS369" s="239"/>
      <c r="AT369" s="239"/>
      <c r="AU369" s="239"/>
      <c r="AV369" s="239"/>
      <c r="AW369" s="239"/>
      <c r="AX369" s="239"/>
      <c r="AY369" s="239"/>
      <c r="AZ369" s="239"/>
      <c r="BA369" s="239"/>
      <c r="BB369" s="239"/>
      <c r="BC369" s="239"/>
      <c r="BD369" s="239"/>
      <c r="BE369" s="239"/>
      <c r="BF369" s="239"/>
      <c r="BG369" s="239"/>
      <c r="BH369" s="239"/>
      <c r="BI369" s="239"/>
      <c r="BJ369" s="239"/>
      <c r="BK369" s="239"/>
      <c r="BL369" s="239"/>
      <c r="BM369" s="239"/>
    </row>
    <row r="370" spans="2:65" x14ac:dyDescent="0.25">
      <c r="B370" s="239"/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  <c r="AA370" s="239"/>
      <c r="AB370" s="239"/>
      <c r="AC370" s="239"/>
      <c r="AD370" s="239"/>
      <c r="AE370" s="239"/>
      <c r="AF370" s="239"/>
      <c r="AG370" s="239"/>
      <c r="AH370" s="239"/>
      <c r="AI370" s="239"/>
      <c r="AJ370" s="239"/>
      <c r="AK370" s="239"/>
      <c r="AL370" s="239"/>
      <c r="AM370" s="239"/>
      <c r="AN370" s="239"/>
      <c r="AO370" s="239"/>
      <c r="AP370" s="239"/>
      <c r="AQ370" s="239"/>
      <c r="AR370" s="239"/>
      <c r="AS370" s="239"/>
      <c r="AT370" s="239"/>
      <c r="AU370" s="239"/>
      <c r="AV370" s="239"/>
      <c r="AW370" s="239"/>
      <c r="AX370" s="239"/>
      <c r="AY370" s="239"/>
      <c r="AZ370" s="239"/>
      <c r="BA370" s="239"/>
      <c r="BB370" s="239"/>
      <c r="BC370" s="239"/>
      <c r="BD370" s="239"/>
      <c r="BE370" s="239"/>
      <c r="BF370" s="239"/>
      <c r="BG370" s="239"/>
      <c r="BH370" s="239"/>
      <c r="BI370" s="239"/>
      <c r="BJ370" s="239"/>
      <c r="BK370" s="239"/>
      <c r="BL370" s="239"/>
      <c r="BM370" s="239"/>
    </row>
    <row r="371" spans="2:65" x14ac:dyDescent="0.25">
      <c r="B371" s="239"/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  <c r="AA371" s="239"/>
      <c r="AB371" s="239"/>
      <c r="AC371" s="239"/>
      <c r="AD371" s="239"/>
      <c r="AE371" s="239"/>
      <c r="AF371" s="239"/>
      <c r="AG371" s="239"/>
      <c r="AH371" s="239"/>
      <c r="AI371" s="239"/>
      <c r="AJ371" s="239"/>
      <c r="AK371" s="239"/>
      <c r="AL371" s="239"/>
      <c r="AM371" s="239"/>
      <c r="AN371" s="239"/>
      <c r="AO371" s="239"/>
      <c r="AP371" s="239"/>
      <c r="AQ371" s="239"/>
      <c r="AR371" s="239"/>
      <c r="AS371" s="239"/>
      <c r="AT371" s="239"/>
      <c r="AU371" s="239"/>
      <c r="AV371" s="239"/>
      <c r="AW371" s="239"/>
      <c r="AX371" s="239"/>
      <c r="AY371" s="239"/>
      <c r="AZ371" s="239"/>
      <c r="BA371" s="239"/>
      <c r="BB371" s="239"/>
      <c r="BC371" s="239"/>
      <c r="BD371" s="239"/>
      <c r="BE371" s="239"/>
      <c r="BF371" s="239"/>
      <c r="BG371" s="239"/>
      <c r="BH371" s="239"/>
      <c r="BI371" s="239"/>
      <c r="BJ371" s="239"/>
      <c r="BK371" s="239"/>
      <c r="BL371" s="239"/>
      <c r="BM371" s="239"/>
    </row>
    <row r="372" spans="2:65" x14ac:dyDescent="0.25">
      <c r="B372" s="239"/>
      <c r="C372" s="239"/>
      <c r="D372" s="239"/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  <c r="AA372" s="239"/>
      <c r="AB372" s="239"/>
      <c r="AC372" s="239"/>
      <c r="AD372" s="239"/>
      <c r="AE372" s="239"/>
      <c r="AF372" s="239"/>
      <c r="AG372" s="239"/>
      <c r="AH372" s="239"/>
      <c r="AI372" s="239"/>
      <c r="AJ372" s="239"/>
      <c r="AK372" s="239"/>
      <c r="AL372" s="239"/>
      <c r="AM372" s="239"/>
      <c r="AN372" s="239"/>
      <c r="AO372" s="239"/>
      <c r="AP372" s="239"/>
      <c r="AQ372" s="239"/>
      <c r="AR372" s="239"/>
      <c r="AS372" s="239"/>
      <c r="AT372" s="239"/>
      <c r="AU372" s="239"/>
      <c r="AV372" s="239"/>
      <c r="AW372" s="239"/>
      <c r="AX372" s="239"/>
      <c r="AY372" s="239"/>
      <c r="AZ372" s="239"/>
      <c r="BA372" s="239"/>
      <c r="BB372" s="239"/>
      <c r="BC372" s="239"/>
      <c r="BD372" s="239"/>
      <c r="BE372" s="239"/>
      <c r="BF372" s="239"/>
      <c r="BG372" s="239"/>
      <c r="BH372" s="239"/>
      <c r="BI372" s="239"/>
      <c r="BJ372" s="239"/>
      <c r="BK372" s="239"/>
      <c r="BL372" s="239"/>
      <c r="BM372" s="239"/>
    </row>
    <row r="373" spans="2:65" x14ac:dyDescent="0.25">
      <c r="B373" s="239"/>
      <c r="C373" s="239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  <c r="AA373" s="239"/>
      <c r="AB373" s="239"/>
      <c r="AC373" s="239"/>
      <c r="AD373" s="239"/>
      <c r="AE373" s="239"/>
      <c r="AF373" s="239"/>
      <c r="AG373" s="239"/>
      <c r="AH373" s="239"/>
      <c r="AI373" s="239"/>
      <c r="AJ373" s="239"/>
      <c r="AK373" s="239"/>
      <c r="AL373" s="239"/>
      <c r="AM373" s="239"/>
      <c r="AN373" s="239"/>
      <c r="AO373" s="239"/>
      <c r="AP373" s="239"/>
      <c r="AQ373" s="239"/>
      <c r="AR373" s="239"/>
      <c r="AS373" s="239"/>
      <c r="AT373" s="239"/>
      <c r="AU373" s="239"/>
      <c r="AV373" s="239"/>
      <c r="AW373" s="239"/>
      <c r="AX373" s="239"/>
      <c r="AY373" s="239"/>
      <c r="AZ373" s="239"/>
      <c r="BA373" s="239"/>
      <c r="BB373" s="239"/>
      <c r="BC373" s="239"/>
      <c r="BD373" s="239"/>
      <c r="BE373" s="239"/>
      <c r="BF373" s="239"/>
      <c r="BG373" s="239"/>
      <c r="BH373" s="239"/>
      <c r="BI373" s="239"/>
      <c r="BJ373" s="239"/>
      <c r="BK373" s="239"/>
      <c r="BL373" s="239"/>
      <c r="BM373" s="239"/>
    </row>
    <row r="374" spans="2:65" x14ac:dyDescent="0.25">
      <c r="B374" s="239"/>
      <c r="C374" s="239"/>
      <c r="D374" s="239"/>
      <c r="E374" s="239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  <c r="AA374" s="239"/>
      <c r="AB374" s="239"/>
      <c r="AC374" s="239"/>
      <c r="AD374" s="239"/>
      <c r="AE374" s="239"/>
      <c r="AF374" s="239"/>
      <c r="AG374" s="239"/>
      <c r="AH374" s="239"/>
      <c r="AI374" s="239"/>
      <c r="AJ374" s="239"/>
      <c r="AK374" s="239"/>
      <c r="AL374" s="239"/>
      <c r="AM374" s="239"/>
      <c r="AN374" s="239"/>
      <c r="AO374" s="239"/>
      <c r="AP374" s="239"/>
      <c r="AQ374" s="239"/>
      <c r="AR374" s="239"/>
      <c r="AS374" s="239"/>
      <c r="AT374" s="239"/>
      <c r="AU374" s="239"/>
      <c r="AV374" s="239"/>
      <c r="AW374" s="239"/>
      <c r="AX374" s="239"/>
      <c r="AY374" s="239"/>
      <c r="AZ374" s="239"/>
      <c r="BA374" s="239"/>
      <c r="BB374" s="239"/>
      <c r="BC374" s="239"/>
      <c r="BD374" s="239"/>
      <c r="BE374" s="239"/>
      <c r="BF374" s="239"/>
      <c r="BG374" s="239"/>
      <c r="BH374" s="239"/>
      <c r="BI374" s="239"/>
      <c r="BJ374" s="239"/>
      <c r="BK374" s="239"/>
      <c r="BL374" s="239"/>
      <c r="BM374" s="239"/>
    </row>
    <row r="375" spans="2:65" x14ac:dyDescent="0.25">
      <c r="B375" s="239"/>
      <c r="C375" s="239"/>
      <c r="D375" s="239"/>
      <c r="E375" s="239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  <c r="AA375" s="239"/>
      <c r="AB375" s="239"/>
      <c r="AC375" s="239"/>
      <c r="AD375" s="239"/>
      <c r="AE375" s="239"/>
      <c r="AF375" s="239"/>
      <c r="AG375" s="239"/>
      <c r="AH375" s="239"/>
      <c r="AI375" s="239"/>
      <c r="AJ375" s="239"/>
      <c r="AK375" s="239"/>
      <c r="AL375" s="239"/>
      <c r="AM375" s="239"/>
      <c r="AN375" s="239"/>
      <c r="AO375" s="239"/>
      <c r="AP375" s="239"/>
      <c r="AQ375" s="239"/>
      <c r="AR375" s="239"/>
      <c r="AS375" s="239"/>
      <c r="AT375" s="239"/>
      <c r="AU375" s="239"/>
      <c r="AV375" s="239"/>
      <c r="AW375" s="239"/>
      <c r="AX375" s="239"/>
      <c r="AY375" s="239"/>
      <c r="AZ375" s="239"/>
      <c r="BA375" s="239"/>
      <c r="BB375" s="239"/>
      <c r="BC375" s="239"/>
      <c r="BD375" s="239"/>
      <c r="BE375" s="239"/>
      <c r="BF375" s="239"/>
      <c r="BG375" s="239"/>
      <c r="BH375" s="239"/>
      <c r="BI375" s="239"/>
      <c r="BJ375" s="239"/>
      <c r="BK375" s="239"/>
      <c r="BL375" s="239"/>
      <c r="BM375" s="239"/>
    </row>
    <row r="376" spans="2:65" x14ac:dyDescent="0.25"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  <c r="AA376" s="239"/>
      <c r="AB376" s="239"/>
      <c r="AC376" s="239"/>
      <c r="AD376" s="239"/>
      <c r="AE376" s="239"/>
      <c r="AF376" s="239"/>
      <c r="AG376" s="239"/>
      <c r="AH376" s="239"/>
      <c r="AI376" s="239"/>
      <c r="AJ376" s="239"/>
      <c r="AK376" s="239"/>
      <c r="AL376" s="239"/>
      <c r="AM376" s="239"/>
      <c r="AN376" s="239"/>
      <c r="AO376" s="239"/>
      <c r="AP376" s="239"/>
      <c r="AQ376" s="239"/>
      <c r="AR376" s="239"/>
      <c r="AS376" s="239"/>
      <c r="AT376" s="239"/>
      <c r="AU376" s="239"/>
      <c r="AV376" s="239"/>
      <c r="AW376" s="239"/>
      <c r="AX376" s="239"/>
      <c r="AY376" s="239"/>
      <c r="AZ376" s="239"/>
      <c r="BA376" s="239"/>
      <c r="BB376" s="239"/>
      <c r="BC376" s="239"/>
      <c r="BD376" s="239"/>
      <c r="BE376" s="239"/>
      <c r="BF376" s="239"/>
      <c r="BG376" s="239"/>
      <c r="BH376" s="239"/>
      <c r="BI376" s="239"/>
      <c r="BJ376" s="239"/>
      <c r="BK376" s="239"/>
      <c r="BL376" s="239"/>
      <c r="BM376" s="239"/>
    </row>
    <row r="377" spans="2:65" x14ac:dyDescent="0.25">
      <c r="B377" s="239"/>
      <c r="C377" s="239"/>
      <c r="D377" s="239"/>
      <c r="E377" s="239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  <c r="AA377" s="239"/>
      <c r="AB377" s="239"/>
      <c r="AC377" s="239"/>
      <c r="AD377" s="239"/>
      <c r="AE377" s="239"/>
      <c r="AF377" s="239"/>
      <c r="AG377" s="239"/>
      <c r="AH377" s="239"/>
      <c r="AI377" s="239"/>
      <c r="AJ377" s="239"/>
      <c r="AK377" s="239"/>
      <c r="AL377" s="239"/>
      <c r="AM377" s="239"/>
      <c r="AN377" s="239"/>
      <c r="AO377" s="239"/>
      <c r="AP377" s="239"/>
      <c r="AQ377" s="239"/>
      <c r="AR377" s="239"/>
      <c r="AS377" s="239"/>
      <c r="AT377" s="239"/>
      <c r="AU377" s="239"/>
      <c r="AV377" s="239"/>
      <c r="AW377" s="239"/>
      <c r="AX377" s="239"/>
      <c r="AY377" s="239"/>
      <c r="AZ377" s="239"/>
      <c r="BA377" s="239"/>
      <c r="BB377" s="239"/>
      <c r="BC377" s="239"/>
      <c r="BD377" s="239"/>
      <c r="BE377" s="239"/>
      <c r="BF377" s="239"/>
      <c r="BG377" s="239"/>
      <c r="BH377" s="239"/>
      <c r="BI377" s="239"/>
      <c r="BJ377" s="239"/>
      <c r="BK377" s="239"/>
      <c r="BL377" s="239"/>
      <c r="BM377" s="239"/>
    </row>
    <row r="378" spans="2:65" x14ac:dyDescent="0.25">
      <c r="B378" s="239"/>
      <c r="C378" s="239"/>
      <c r="D378" s="239"/>
      <c r="E378" s="239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  <c r="AA378" s="239"/>
      <c r="AB378" s="239"/>
      <c r="AC378" s="239"/>
      <c r="AD378" s="239"/>
      <c r="AE378" s="239"/>
      <c r="AF378" s="239"/>
      <c r="AG378" s="239"/>
      <c r="AH378" s="239"/>
      <c r="AI378" s="239"/>
      <c r="AJ378" s="239"/>
      <c r="AK378" s="239"/>
      <c r="AL378" s="239"/>
      <c r="AM378" s="239"/>
      <c r="AN378" s="239"/>
      <c r="AO378" s="239"/>
      <c r="AP378" s="239"/>
      <c r="AQ378" s="239"/>
      <c r="AR378" s="239"/>
      <c r="AS378" s="239"/>
      <c r="AT378" s="239"/>
      <c r="AU378" s="239"/>
      <c r="AV378" s="239"/>
      <c r="AW378" s="239"/>
      <c r="AX378" s="239"/>
      <c r="AY378" s="239"/>
      <c r="AZ378" s="239"/>
      <c r="BA378" s="239"/>
      <c r="BB378" s="239"/>
      <c r="BC378" s="239"/>
      <c r="BD378" s="239"/>
      <c r="BE378" s="239"/>
      <c r="BF378" s="239"/>
      <c r="BG378" s="239"/>
      <c r="BH378" s="239"/>
      <c r="BI378" s="239"/>
      <c r="BJ378" s="239"/>
      <c r="BK378" s="239"/>
      <c r="BL378" s="239"/>
      <c r="BM378" s="239"/>
    </row>
    <row r="379" spans="2:65" x14ac:dyDescent="0.25">
      <c r="B379" s="239"/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239"/>
      <c r="AF379" s="239"/>
      <c r="AG379" s="239"/>
      <c r="AH379" s="239"/>
      <c r="AI379" s="239"/>
      <c r="AJ379" s="239"/>
      <c r="AK379" s="239"/>
      <c r="AL379" s="239"/>
      <c r="AM379" s="239"/>
      <c r="AN379" s="239"/>
      <c r="AO379" s="239"/>
      <c r="AP379" s="239"/>
      <c r="AQ379" s="239"/>
      <c r="AR379" s="239"/>
      <c r="AS379" s="239"/>
      <c r="AT379" s="239"/>
      <c r="AU379" s="239"/>
      <c r="AV379" s="239"/>
      <c r="AW379" s="239"/>
      <c r="AX379" s="239"/>
      <c r="AY379" s="239"/>
      <c r="AZ379" s="239"/>
      <c r="BA379" s="239"/>
      <c r="BB379" s="239"/>
      <c r="BC379" s="239"/>
      <c r="BD379" s="239"/>
      <c r="BE379" s="239"/>
      <c r="BF379" s="239"/>
      <c r="BG379" s="239"/>
      <c r="BH379" s="239"/>
      <c r="BI379" s="239"/>
      <c r="BJ379" s="239"/>
      <c r="BK379" s="239"/>
      <c r="BL379" s="239"/>
      <c r="BM379" s="239"/>
    </row>
    <row r="380" spans="2:65" x14ac:dyDescent="0.25">
      <c r="B380" s="239"/>
      <c r="C380" s="239"/>
      <c r="D380" s="239"/>
      <c r="E380" s="239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  <c r="AA380" s="239"/>
      <c r="AB380" s="239"/>
      <c r="AC380" s="239"/>
      <c r="AD380" s="239"/>
      <c r="AE380" s="239"/>
      <c r="AF380" s="239"/>
      <c r="AG380" s="239"/>
      <c r="AH380" s="239"/>
      <c r="AI380" s="239"/>
      <c r="AJ380" s="239"/>
      <c r="AK380" s="239"/>
      <c r="AL380" s="239"/>
      <c r="AM380" s="239"/>
      <c r="AN380" s="239"/>
      <c r="AO380" s="239"/>
      <c r="AP380" s="239"/>
      <c r="AQ380" s="239"/>
      <c r="AR380" s="239"/>
      <c r="AS380" s="239"/>
      <c r="AT380" s="239"/>
      <c r="AU380" s="239"/>
      <c r="AV380" s="239"/>
      <c r="AW380" s="239"/>
      <c r="AX380" s="239"/>
      <c r="AY380" s="239"/>
      <c r="AZ380" s="239"/>
      <c r="BA380" s="239"/>
      <c r="BB380" s="239"/>
      <c r="BC380" s="239"/>
      <c r="BD380" s="239"/>
      <c r="BE380" s="239"/>
      <c r="BF380" s="239"/>
      <c r="BG380" s="239"/>
      <c r="BH380" s="239"/>
      <c r="BI380" s="239"/>
      <c r="BJ380" s="239"/>
      <c r="BK380" s="239"/>
      <c r="BL380" s="239"/>
      <c r="BM380" s="239"/>
    </row>
    <row r="381" spans="2:65" x14ac:dyDescent="0.25">
      <c r="B381" s="239"/>
      <c r="C381" s="239"/>
      <c r="D381" s="239"/>
      <c r="E381" s="239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  <c r="AA381" s="239"/>
      <c r="AB381" s="239"/>
      <c r="AC381" s="239"/>
      <c r="AD381" s="239"/>
      <c r="AE381" s="239"/>
      <c r="AF381" s="239"/>
      <c r="AG381" s="239"/>
      <c r="AH381" s="239"/>
      <c r="AI381" s="239"/>
      <c r="AJ381" s="239"/>
      <c r="AK381" s="239"/>
      <c r="AL381" s="239"/>
      <c r="AM381" s="239"/>
      <c r="AN381" s="239"/>
      <c r="AO381" s="239"/>
      <c r="AP381" s="239"/>
      <c r="AQ381" s="239"/>
      <c r="AR381" s="239"/>
      <c r="AS381" s="239"/>
      <c r="AT381" s="239"/>
      <c r="AU381" s="239"/>
      <c r="AV381" s="239"/>
      <c r="AW381" s="239"/>
      <c r="AX381" s="239"/>
      <c r="AY381" s="239"/>
      <c r="AZ381" s="239"/>
      <c r="BA381" s="239"/>
      <c r="BB381" s="239"/>
      <c r="BC381" s="239"/>
      <c r="BD381" s="239"/>
      <c r="BE381" s="239"/>
      <c r="BF381" s="239"/>
      <c r="BG381" s="239"/>
      <c r="BH381" s="239"/>
      <c r="BI381" s="239"/>
      <c r="BJ381" s="239"/>
      <c r="BK381" s="239"/>
      <c r="BL381" s="239"/>
      <c r="BM381" s="239"/>
    </row>
    <row r="382" spans="2:65" x14ac:dyDescent="0.25">
      <c r="B382" s="239"/>
      <c r="C382" s="239"/>
      <c r="D382" s="239"/>
      <c r="E382" s="239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  <c r="AA382" s="239"/>
      <c r="AB382" s="239"/>
      <c r="AC382" s="239"/>
      <c r="AD382" s="239"/>
      <c r="AE382" s="239"/>
      <c r="AF382" s="239"/>
      <c r="AG382" s="239"/>
      <c r="AH382" s="239"/>
      <c r="AI382" s="239"/>
      <c r="AJ382" s="239"/>
      <c r="AK382" s="239"/>
      <c r="AL382" s="239"/>
      <c r="AM382" s="239"/>
      <c r="AN382" s="239"/>
      <c r="AO382" s="239"/>
      <c r="AP382" s="239"/>
      <c r="AQ382" s="239"/>
      <c r="AR382" s="239"/>
      <c r="AS382" s="239"/>
      <c r="AT382" s="239"/>
      <c r="AU382" s="239"/>
      <c r="AV382" s="239"/>
      <c r="AW382" s="239"/>
      <c r="AX382" s="239"/>
      <c r="AY382" s="239"/>
      <c r="AZ382" s="239"/>
      <c r="BA382" s="239"/>
      <c r="BB382" s="239"/>
      <c r="BC382" s="239"/>
      <c r="BD382" s="239"/>
      <c r="BE382" s="239"/>
      <c r="BF382" s="239"/>
      <c r="BG382" s="239"/>
      <c r="BH382" s="239"/>
      <c r="BI382" s="239"/>
      <c r="BJ382" s="239"/>
      <c r="BK382" s="239"/>
      <c r="BL382" s="239"/>
      <c r="BM382" s="239"/>
    </row>
    <row r="383" spans="2:65" x14ac:dyDescent="0.25">
      <c r="B383" s="239"/>
      <c r="C383" s="239"/>
      <c r="D383" s="239"/>
      <c r="E383" s="239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  <c r="AA383" s="239"/>
      <c r="AB383" s="239"/>
      <c r="AC383" s="239"/>
      <c r="AD383" s="239"/>
      <c r="AE383" s="239"/>
      <c r="AF383" s="239"/>
      <c r="AG383" s="239"/>
      <c r="AH383" s="239"/>
      <c r="AI383" s="239"/>
      <c r="AJ383" s="239"/>
      <c r="AK383" s="239"/>
      <c r="AL383" s="239"/>
      <c r="AM383" s="239"/>
      <c r="AN383" s="239"/>
      <c r="AO383" s="239"/>
      <c r="AP383" s="239"/>
      <c r="AQ383" s="239"/>
      <c r="AR383" s="239"/>
      <c r="AS383" s="239"/>
      <c r="AT383" s="239"/>
      <c r="AU383" s="239"/>
      <c r="AV383" s="239"/>
      <c r="AW383" s="239"/>
      <c r="AX383" s="239"/>
      <c r="AY383" s="239"/>
      <c r="AZ383" s="239"/>
      <c r="BA383" s="239"/>
      <c r="BB383" s="239"/>
      <c r="BC383" s="239"/>
      <c r="BD383" s="239"/>
      <c r="BE383" s="239"/>
      <c r="BF383" s="239"/>
      <c r="BG383" s="239"/>
      <c r="BH383" s="239"/>
      <c r="BI383" s="239"/>
      <c r="BJ383" s="239"/>
      <c r="BK383" s="239"/>
      <c r="BL383" s="239"/>
      <c r="BM383" s="239"/>
    </row>
    <row r="384" spans="2:65" x14ac:dyDescent="0.25">
      <c r="B384" s="239"/>
      <c r="C384" s="239"/>
      <c r="D384" s="239"/>
      <c r="E384" s="239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  <c r="AA384" s="239"/>
      <c r="AB384" s="239"/>
      <c r="AC384" s="239"/>
      <c r="AD384" s="239"/>
      <c r="AE384" s="239"/>
      <c r="AF384" s="239"/>
      <c r="AG384" s="239"/>
      <c r="AH384" s="239"/>
      <c r="AI384" s="239"/>
      <c r="AJ384" s="239"/>
      <c r="AK384" s="239"/>
      <c r="AL384" s="239"/>
      <c r="AM384" s="239"/>
      <c r="AN384" s="239"/>
      <c r="AO384" s="239"/>
      <c r="AP384" s="239"/>
      <c r="AQ384" s="239"/>
      <c r="AR384" s="239"/>
      <c r="AS384" s="239"/>
      <c r="AT384" s="239"/>
      <c r="AU384" s="239"/>
      <c r="AV384" s="239"/>
      <c r="AW384" s="239"/>
      <c r="AX384" s="239"/>
      <c r="AY384" s="239"/>
      <c r="AZ384" s="239"/>
      <c r="BA384" s="239"/>
      <c r="BB384" s="239"/>
      <c r="BC384" s="239"/>
      <c r="BD384" s="239"/>
      <c r="BE384" s="239"/>
      <c r="BF384" s="239"/>
      <c r="BG384" s="239"/>
      <c r="BH384" s="239"/>
      <c r="BI384" s="239"/>
      <c r="BJ384" s="239"/>
      <c r="BK384" s="239"/>
      <c r="BL384" s="239"/>
      <c r="BM384" s="239"/>
    </row>
    <row r="385" spans="2:65" x14ac:dyDescent="0.25"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  <c r="AA385" s="239"/>
      <c r="AB385" s="239"/>
      <c r="AC385" s="239"/>
      <c r="AD385" s="239"/>
      <c r="AE385" s="239"/>
      <c r="AF385" s="239"/>
      <c r="AG385" s="239"/>
      <c r="AH385" s="239"/>
      <c r="AI385" s="239"/>
      <c r="AJ385" s="239"/>
      <c r="AK385" s="239"/>
      <c r="AL385" s="239"/>
      <c r="AM385" s="239"/>
      <c r="AN385" s="239"/>
      <c r="AO385" s="239"/>
      <c r="AP385" s="239"/>
      <c r="AQ385" s="239"/>
      <c r="AR385" s="239"/>
      <c r="AS385" s="239"/>
      <c r="AT385" s="239"/>
      <c r="AU385" s="239"/>
      <c r="AV385" s="239"/>
      <c r="AW385" s="239"/>
      <c r="AX385" s="239"/>
      <c r="AY385" s="239"/>
      <c r="AZ385" s="239"/>
      <c r="BA385" s="239"/>
      <c r="BB385" s="239"/>
      <c r="BC385" s="239"/>
      <c r="BD385" s="239"/>
      <c r="BE385" s="239"/>
      <c r="BF385" s="239"/>
      <c r="BG385" s="239"/>
      <c r="BH385" s="239"/>
      <c r="BI385" s="239"/>
      <c r="BJ385" s="239"/>
      <c r="BK385" s="239"/>
      <c r="BL385" s="239"/>
      <c r="BM385" s="239"/>
    </row>
    <row r="386" spans="2:65" x14ac:dyDescent="0.25">
      <c r="B386" s="239"/>
      <c r="C386" s="239"/>
      <c r="D386" s="239"/>
      <c r="E386" s="239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  <c r="AA386" s="239"/>
      <c r="AB386" s="239"/>
      <c r="AC386" s="239"/>
      <c r="AD386" s="239"/>
      <c r="AE386" s="239"/>
      <c r="AF386" s="239"/>
      <c r="AG386" s="239"/>
      <c r="AH386" s="239"/>
      <c r="AI386" s="239"/>
      <c r="AJ386" s="239"/>
      <c r="AK386" s="239"/>
      <c r="AL386" s="239"/>
      <c r="AM386" s="239"/>
      <c r="AN386" s="239"/>
      <c r="AO386" s="239"/>
      <c r="AP386" s="239"/>
      <c r="AQ386" s="239"/>
      <c r="AR386" s="239"/>
      <c r="AS386" s="239"/>
      <c r="AT386" s="239"/>
      <c r="AU386" s="239"/>
      <c r="AV386" s="239"/>
      <c r="AW386" s="239"/>
      <c r="AX386" s="239"/>
      <c r="AY386" s="239"/>
      <c r="AZ386" s="239"/>
      <c r="BA386" s="239"/>
      <c r="BB386" s="239"/>
      <c r="BC386" s="239"/>
      <c r="BD386" s="239"/>
      <c r="BE386" s="239"/>
      <c r="BF386" s="239"/>
      <c r="BG386" s="239"/>
      <c r="BH386" s="239"/>
      <c r="BI386" s="239"/>
      <c r="BJ386" s="239"/>
      <c r="BK386" s="239"/>
      <c r="BL386" s="239"/>
      <c r="BM386" s="239"/>
    </row>
    <row r="387" spans="2:65" x14ac:dyDescent="0.25">
      <c r="B387" s="239"/>
      <c r="C387" s="239"/>
      <c r="D387" s="239"/>
      <c r="E387" s="239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  <c r="AA387" s="239"/>
      <c r="AB387" s="239"/>
      <c r="AC387" s="239"/>
      <c r="AD387" s="239"/>
      <c r="AE387" s="239"/>
      <c r="AF387" s="239"/>
      <c r="AG387" s="239"/>
      <c r="AH387" s="239"/>
      <c r="AI387" s="239"/>
      <c r="AJ387" s="239"/>
      <c r="AK387" s="239"/>
      <c r="AL387" s="239"/>
      <c r="AM387" s="239"/>
      <c r="AN387" s="239"/>
      <c r="AO387" s="239"/>
      <c r="AP387" s="239"/>
      <c r="AQ387" s="239"/>
      <c r="AR387" s="239"/>
      <c r="AS387" s="239"/>
      <c r="AT387" s="239"/>
      <c r="AU387" s="239"/>
      <c r="AV387" s="239"/>
      <c r="AW387" s="239"/>
      <c r="AX387" s="239"/>
      <c r="AY387" s="239"/>
      <c r="AZ387" s="239"/>
      <c r="BA387" s="239"/>
      <c r="BB387" s="239"/>
      <c r="BC387" s="239"/>
      <c r="BD387" s="239"/>
      <c r="BE387" s="239"/>
      <c r="BF387" s="239"/>
      <c r="BG387" s="239"/>
      <c r="BH387" s="239"/>
      <c r="BI387" s="239"/>
      <c r="BJ387" s="239"/>
      <c r="BK387" s="239"/>
      <c r="BL387" s="239"/>
      <c r="BM387" s="239"/>
    </row>
    <row r="388" spans="2:65" x14ac:dyDescent="0.25">
      <c r="B388" s="239"/>
      <c r="C388" s="239"/>
      <c r="D388" s="239"/>
      <c r="E388" s="239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  <c r="AA388" s="239"/>
      <c r="AB388" s="239"/>
      <c r="AC388" s="239"/>
      <c r="AD388" s="239"/>
      <c r="AE388" s="239"/>
      <c r="AF388" s="239"/>
      <c r="AG388" s="239"/>
      <c r="AH388" s="239"/>
      <c r="AI388" s="239"/>
      <c r="AJ388" s="239"/>
      <c r="AK388" s="239"/>
      <c r="AL388" s="239"/>
      <c r="AM388" s="239"/>
      <c r="AN388" s="239"/>
      <c r="AO388" s="239"/>
      <c r="AP388" s="239"/>
      <c r="AQ388" s="239"/>
      <c r="AR388" s="239"/>
      <c r="AS388" s="239"/>
      <c r="AT388" s="239"/>
      <c r="AU388" s="239"/>
      <c r="AV388" s="239"/>
      <c r="AW388" s="239"/>
      <c r="AX388" s="239"/>
      <c r="AY388" s="239"/>
      <c r="AZ388" s="239"/>
      <c r="BA388" s="239"/>
      <c r="BB388" s="239"/>
      <c r="BC388" s="239"/>
      <c r="BD388" s="239"/>
      <c r="BE388" s="239"/>
      <c r="BF388" s="239"/>
      <c r="BG388" s="239"/>
      <c r="BH388" s="239"/>
      <c r="BI388" s="239"/>
      <c r="BJ388" s="239"/>
      <c r="BK388" s="239"/>
      <c r="BL388" s="239"/>
      <c r="BM388" s="239"/>
    </row>
    <row r="389" spans="2:65" x14ac:dyDescent="0.25">
      <c r="B389" s="239"/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  <c r="AA389" s="239"/>
      <c r="AB389" s="239"/>
      <c r="AC389" s="239"/>
      <c r="AD389" s="239"/>
      <c r="AE389" s="239"/>
      <c r="AF389" s="239"/>
      <c r="AG389" s="239"/>
      <c r="AH389" s="239"/>
      <c r="AI389" s="239"/>
      <c r="AJ389" s="239"/>
      <c r="AK389" s="239"/>
      <c r="AL389" s="239"/>
      <c r="AM389" s="239"/>
      <c r="AN389" s="239"/>
      <c r="AO389" s="239"/>
      <c r="AP389" s="239"/>
      <c r="AQ389" s="239"/>
      <c r="AR389" s="239"/>
      <c r="AS389" s="239"/>
      <c r="AT389" s="239"/>
      <c r="AU389" s="239"/>
      <c r="AV389" s="239"/>
      <c r="AW389" s="239"/>
      <c r="AX389" s="239"/>
      <c r="AY389" s="239"/>
      <c r="AZ389" s="239"/>
      <c r="BA389" s="239"/>
      <c r="BB389" s="239"/>
      <c r="BC389" s="239"/>
      <c r="BD389" s="239"/>
      <c r="BE389" s="239"/>
      <c r="BF389" s="239"/>
      <c r="BG389" s="239"/>
      <c r="BH389" s="239"/>
      <c r="BI389" s="239"/>
      <c r="BJ389" s="239"/>
      <c r="BK389" s="239"/>
      <c r="BL389" s="239"/>
      <c r="BM389" s="239"/>
    </row>
    <row r="390" spans="2:65" x14ac:dyDescent="0.25">
      <c r="B390" s="239"/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  <c r="AA390" s="239"/>
      <c r="AB390" s="239"/>
      <c r="AC390" s="239"/>
      <c r="AD390" s="239"/>
      <c r="AE390" s="239"/>
      <c r="AF390" s="239"/>
      <c r="AG390" s="239"/>
      <c r="AH390" s="239"/>
      <c r="AI390" s="239"/>
      <c r="AJ390" s="239"/>
      <c r="AK390" s="239"/>
      <c r="AL390" s="239"/>
      <c r="AM390" s="239"/>
      <c r="AN390" s="239"/>
      <c r="AO390" s="239"/>
      <c r="AP390" s="239"/>
      <c r="AQ390" s="239"/>
      <c r="AR390" s="239"/>
      <c r="AS390" s="239"/>
      <c r="AT390" s="239"/>
      <c r="AU390" s="239"/>
      <c r="AV390" s="239"/>
      <c r="AW390" s="239"/>
      <c r="AX390" s="239"/>
      <c r="AY390" s="239"/>
      <c r="AZ390" s="239"/>
      <c r="BA390" s="239"/>
      <c r="BB390" s="239"/>
      <c r="BC390" s="239"/>
      <c r="BD390" s="239"/>
      <c r="BE390" s="239"/>
      <c r="BF390" s="239"/>
      <c r="BG390" s="239"/>
      <c r="BH390" s="239"/>
      <c r="BI390" s="239"/>
      <c r="BJ390" s="239"/>
      <c r="BK390" s="239"/>
      <c r="BL390" s="239"/>
      <c r="BM390" s="239"/>
    </row>
    <row r="391" spans="2:65" x14ac:dyDescent="0.25">
      <c r="B391" s="239"/>
      <c r="C391" s="239"/>
      <c r="D391" s="239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  <c r="AA391" s="239"/>
      <c r="AB391" s="239"/>
      <c r="AC391" s="239"/>
      <c r="AD391" s="239"/>
      <c r="AE391" s="239"/>
      <c r="AF391" s="239"/>
      <c r="AG391" s="239"/>
      <c r="AH391" s="239"/>
      <c r="AI391" s="239"/>
      <c r="AJ391" s="239"/>
      <c r="AK391" s="239"/>
      <c r="AL391" s="239"/>
      <c r="AM391" s="239"/>
      <c r="AN391" s="239"/>
      <c r="AO391" s="239"/>
      <c r="AP391" s="239"/>
      <c r="AQ391" s="239"/>
      <c r="AR391" s="239"/>
      <c r="AS391" s="239"/>
      <c r="AT391" s="239"/>
      <c r="AU391" s="239"/>
      <c r="AV391" s="239"/>
      <c r="AW391" s="239"/>
      <c r="AX391" s="239"/>
      <c r="AY391" s="239"/>
      <c r="AZ391" s="239"/>
      <c r="BA391" s="239"/>
      <c r="BB391" s="239"/>
      <c r="BC391" s="239"/>
      <c r="BD391" s="239"/>
      <c r="BE391" s="239"/>
      <c r="BF391" s="239"/>
      <c r="BG391" s="239"/>
      <c r="BH391" s="239"/>
      <c r="BI391" s="239"/>
      <c r="BJ391" s="239"/>
      <c r="BK391" s="239"/>
      <c r="BL391" s="239"/>
      <c r="BM391" s="239"/>
    </row>
    <row r="392" spans="2:65" x14ac:dyDescent="0.25">
      <c r="B392" s="239"/>
      <c r="C392" s="239"/>
      <c r="D392" s="239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  <c r="AA392" s="239"/>
      <c r="AB392" s="239"/>
      <c r="AC392" s="239"/>
      <c r="AD392" s="239"/>
      <c r="AE392" s="239"/>
      <c r="AF392" s="239"/>
      <c r="AG392" s="239"/>
      <c r="AH392" s="239"/>
      <c r="AI392" s="239"/>
      <c r="AJ392" s="239"/>
      <c r="AK392" s="239"/>
      <c r="AL392" s="239"/>
      <c r="AM392" s="239"/>
      <c r="AN392" s="239"/>
      <c r="AO392" s="239"/>
      <c r="AP392" s="239"/>
      <c r="AQ392" s="239"/>
      <c r="AR392" s="239"/>
      <c r="AS392" s="239"/>
      <c r="AT392" s="239"/>
      <c r="AU392" s="239"/>
      <c r="AV392" s="239"/>
      <c r="AW392" s="239"/>
      <c r="AX392" s="239"/>
      <c r="AY392" s="239"/>
      <c r="AZ392" s="239"/>
      <c r="BA392" s="239"/>
      <c r="BB392" s="239"/>
      <c r="BC392" s="239"/>
      <c r="BD392" s="239"/>
      <c r="BE392" s="239"/>
      <c r="BF392" s="239"/>
      <c r="BG392" s="239"/>
      <c r="BH392" s="239"/>
      <c r="BI392" s="239"/>
      <c r="BJ392" s="239"/>
      <c r="BK392" s="239"/>
      <c r="BL392" s="239"/>
      <c r="BM392" s="239"/>
    </row>
    <row r="393" spans="2:65" x14ac:dyDescent="0.25">
      <c r="B393" s="239"/>
      <c r="C393" s="239"/>
      <c r="D393" s="239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  <c r="AA393" s="239"/>
      <c r="AB393" s="239"/>
      <c r="AC393" s="239"/>
      <c r="AD393" s="239"/>
      <c r="AE393" s="239"/>
      <c r="AF393" s="239"/>
      <c r="AG393" s="239"/>
      <c r="AH393" s="239"/>
      <c r="AI393" s="239"/>
      <c r="AJ393" s="239"/>
      <c r="AK393" s="239"/>
      <c r="AL393" s="239"/>
      <c r="AM393" s="239"/>
      <c r="AN393" s="239"/>
      <c r="AO393" s="239"/>
      <c r="AP393" s="239"/>
      <c r="AQ393" s="239"/>
      <c r="AR393" s="239"/>
      <c r="AS393" s="239"/>
      <c r="AT393" s="239"/>
      <c r="AU393" s="239"/>
      <c r="AV393" s="239"/>
      <c r="AW393" s="239"/>
      <c r="AX393" s="239"/>
      <c r="AY393" s="239"/>
      <c r="AZ393" s="239"/>
      <c r="BA393" s="239"/>
      <c r="BB393" s="239"/>
      <c r="BC393" s="239"/>
      <c r="BD393" s="239"/>
      <c r="BE393" s="239"/>
      <c r="BF393" s="239"/>
      <c r="BG393" s="239"/>
      <c r="BH393" s="239"/>
      <c r="BI393" s="239"/>
      <c r="BJ393" s="239"/>
      <c r="BK393" s="239"/>
      <c r="BL393" s="239"/>
      <c r="BM393" s="239"/>
    </row>
    <row r="394" spans="2:65" x14ac:dyDescent="0.25">
      <c r="B394" s="239"/>
      <c r="C394" s="239"/>
      <c r="D394" s="239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  <c r="AA394" s="239"/>
      <c r="AB394" s="239"/>
      <c r="AC394" s="239"/>
      <c r="AD394" s="239"/>
      <c r="AE394" s="239"/>
      <c r="AF394" s="239"/>
      <c r="AG394" s="239"/>
      <c r="AH394" s="239"/>
      <c r="AI394" s="239"/>
      <c r="AJ394" s="239"/>
      <c r="AK394" s="239"/>
      <c r="AL394" s="239"/>
      <c r="AM394" s="239"/>
      <c r="AN394" s="239"/>
      <c r="AO394" s="239"/>
      <c r="AP394" s="239"/>
      <c r="AQ394" s="239"/>
      <c r="AR394" s="239"/>
      <c r="AS394" s="239"/>
      <c r="AT394" s="239"/>
      <c r="AU394" s="239"/>
      <c r="AV394" s="239"/>
      <c r="AW394" s="239"/>
      <c r="AX394" s="239"/>
      <c r="AY394" s="239"/>
      <c r="AZ394" s="239"/>
      <c r="BA394" s="239"/>
      <c r="BB394" s="239"/>
      <c r="BC394" s="239"/>
      <c r="BD394" s="239"/>
      <c r="BE394" s="239"/>
      <c r="BF394" s="239"/>
      <c r="BG394" s="239"/>
      <c r="BH394" s="239"/>
      <c r="BI394" s="239"/>
      <c r="BJ394" s="239"/>
      <c r="BK394" s="239"/>
      <c r="BL394" s="239"/>
      <c r="BM394" s="239"/>
    </row>
    <row r="395" spans="2:65" x14ac:dyDescent="0.25">
      <c r="B395" s="239"/>
      <c r="C395" s="239"/>
      <c r="D395" s="239"/>
      <c r="E395" s="239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  <c r="AA395" s="239"/>
      <c r="AB395" s="239"/>
      <c r="AC395" s="239"/>
      <c r="AD395" s="239"/>
      <c r="AE395" s="239"/>
      <c r="AF395" s="239"/>
      <c r="AG395" s="239"/>
      <c r="AH395" s="239"/>
      <c r="AI395" s="239"/>
      <c r="AJ395" s="239"/>
      <c r="AK395" s="239"/>
      <c r="AL395" s="239"/>
      <c r="AM395" s="239"/>
      <c r="AN395" s="239"/>
      <c r="AO395" s="239"/>
      <c r="AP395" s="239"/>
      <c r="AQ395" s="239"/>
      <c r="AR395" s="239"/>
      <c r="AS395" s="239"/>
      <c r="AT395" s="239"/>
      <c r="AU395" s="239"/>
      <c r="AV395" s="239"/>
      <c r="AW395" s="239"/>
      <c r="AX395" s="239"/>
      <c r="AY395" s="239"/>
      <c r="AZ395" s="239"/>
      <c r="BA395" s="239"/>
      <c r="BB395" s="239"/>
      <c r="BC395" s="239"/>
      <c r="BD395" s="239"/>
      <c r="BE395" s="239"/>
      <c r="BF395" s="239"/>
      <c r="BG395" s="239"/>
      <c r="BH395" s="239"/>
      <c r="BI395" s="239"/>
      <c r="BJ395" s="239"/>
      <c r="BK395" s="239"/>
      <c r="BL395" s="239"/>
      <c r="BM395" s="239"/>
    </row>
    <row r="396" spans="2:65" x14ac:dyDescent="0.25">
      <c r="B396" s="239"/>
      <c r="C396" s="239"/>
      <c r="D396" s="239"/>
      <c r="E396" s="239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  <c r="AA396" s="239"/>
      <c r="AB396" s="239"/>
      <c r="AC396" s="239"/>
      <c r="AD396" s="239"/>
      <c r="AE396" s="239"/>
      <c r="AF396" s="239"/>
      <c r="AG396" s="239"/>
      <c r="AH396" s="239"/>
      <c r="AI396" s="239"/>
      <c r="AJ396" s="239"/>
      <c r="AK396" s="239"/>
      <c r="AL396" s="239"/>
      <c r="AM396" s="239"/>
      <c r="AN396" s="239"/>
      <c r="AO396" s="239"/>
      <c r="AP396" s="239"/>
      <c r="AQ396" s="239"/>
      <c r="AR396" s="239"/>
      <c r="AS396" s="239"/>
      <c r="AT396" s="239"/>
      <c r="AU396" s="239"/>
      <c r="AV396" s="239"/>
      <c r="AW396" s="239"/>
      <c r="AX396" s="239"/>
      <c r="AY396" s="239"/>
      <c r="AZ396" s="239"/>
      <c r="BA396" s="239"/>
      <c r="BB396" s="239"/>
      <c r="BC396" s="239"/>
      <c r="BD396" s="239"/>
      <c r="BE396" s="239"/>
      <c r="BF396" s="239"/>
      <c r="BG396" s="239"/>
      <c r="BH396" s="239"/>
      <c r="BI396" s="239"/>
      <c r="BJ396" s="239"/>
      <c r="BK396" s="239"/>
      <c r="BL396" s="239"/>
      <c r="BM396" s="239"/>
    </row>
    <row r="397" spans="2:65" x14ac:dyDescent="0.25">
      <c r="B397" s="239"/>
      <c r="C397" s="239"/>
      <c r="D397" s="239"/>
      <c r="E397" s="239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  <c r="AA397" s="239"/>
      <c r="AB397" s="239"/>
      <c r="AC397" s="239"/>
      <c r="AD397" s="239"/>
      <c r="AE397" s="239"/>
      <c r="AF397" s="239"/>
      <c r="AG397" s="239"/>
      <c r="AH397" s="239"/>
      <c r="AI397" s="239"/>
      <c r="AJ397" s="239"/>
      <c r="AK397" s="239"/>
      <c r="AL397" s="239"/>
      <c r="AM397" s="239"/>
      <c r="AN397" s="239"/>
      <c r="AO397" s="239"/>
      <c r="AP397" s="239"/>
      <c r="AQ397" s="239"/>
      <c r="AR397" s="239"/>
      <c r="AS397" s="239"/>
      <c r="AT397" s="239"/>
      <c r="AU397" s="239"/>
      <c r="AV397" s="239"/>
      <c r="AW397" s="239"/>
      <c r="AX397" s="239"/>
      <c r="AY397" s="239"/>
      <c r="AZ397" s="239"/>
      <c r="BA397" s="239"/>
      <c r="BB397" s="239"/>
      <c r="BC397" s="239"/>
      <c r="BD397" s="239"/>
      <c r="BE397" s="239"/>
      <c r="BF397" s="239"/>
      <c r="BG397" s="239"/>
      <c r="BH397" s="239"/>
      <c r="BI397" s="239"/>
      <c r="BJ397" s="239"/>
      <c r="BK397" s="239"/>
      <c r="BL397" s="239"/>
      <c r="BM397" s="239"/>
    </row>
    <row r="398" spans="2:65" x14ac:dyDescent="0.25">
      <c r="B398" s="239"/>
      <c r="C398" s="239"/>
      <c r="D398" s="239"/>
      <c r="E398" s="239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  <c r="AA398" s="239"/>
      <c r="AB398" s="239"/>
      <c r="AC398" s="239"/>
      <c r="AD398" s="239"/>
      <c r="AE398" s="239"/>
      <c r="AF398" s="239"/>
      <c r="AG398" s="239"/>
      <c r="AH398" s="239"/>
      <c r="AI398" s="239"/>
      <c r="AJ398" s="239"/>
      <c r="AK398" s="239"/>
      <c r="AL398" s="239"/>
      <c r="AM398" s="239"/>
      <c r="AN398" s="239"/>
      <c r="AO398" s="239"/>
      <c r="AP398" s="239"/>
      <c r="AQ398" s="239"/>
      <c r="AR398" s="239"/>
      <c r="AS398" s="239"/>
      <c r="AT398" s="239"/>
      <c r="AU398" s="239"/>
      <c r="AV398" s="239"/>
      <c r="AW398" s="239"/>
      <c r="AX398" s="239"/>
      <c r="AY398" s="239"/>
      <c r="AZ398" s="239"/>
      <c r="BA398" s="239"/>
      <c r="BB398" s="239"/>
      <c r="BC398" s="239"/>
      <c r="BD398" s="239"/>
      <c r="BE398" s="239"/>
      <c r="BF398" s="239"/>
      <c r="BG398" s="239"/>
      <c r="BH398" s="239"/>
      <c r="BI398" s="239"/>
      <c r="BJ398" s="239"/>
      <c r="BK398" s="239"/>
      <c r="BL398" s="239"/>
      <c r="BM398" s="239"/>
    </row>
    <row r="399" spans="2:65" x14ac:dyDescent="0.25">
      <c r="B399" s="239"/>
      <c r="C399" s="239"/>
      <c r="D399" s="239"/>
      <c r="E399" s="239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  <c r="AA399" s="239"/>
      <c r="AB399" s="239"/>
      <c r="AC399" s="239"/>
      <c r="AD399" s="239"/>
      <c r="AE399" s="239"/>
      <c r="AF399" s="239"/>
      <c r="AG399" s="239"/>
      <c r="AH399" s="239"/>
      <c r="AI399" s="239"/>
      <c r="AJ399" s="239"/>
      <c r="AK399" s="239"/>
      <c r="AL399" s="239"/>
      <c r="AM399" s="239"/>
      <c r="AN399" s="239"/>
      <c r="AO399" s="239"/>
      <c r="AP399" s="239"/>
      <c r="AQ399" s="239"/>
      <c r="AR399" s="239"/>
      <c r="AS399" s="239"/>
      <c r="AT399" s="239"/>
      <c r="AU399" s="239"/>
      <c r="AV399" s="239"/>
      <c r="AW399" s="239"/>
      <c r="AX399" s="239"/>
      <c r="AY399" s="239"/>
      <c r="AZ399" s="239"/>
      <c r="BA399" s="239"/>
      <c r="BB399" s="239"/>
      <c r="BC399" s="239"/>
      <c r="BD399" s="239"/>
      <c r="BE399" s="239"/>
      <c r="BF399" s="239"/>
      <c r="BG399" s="239"/>
      <c r="BH399" s="239"/>
      <c r="BI399" s="239"/>
      <c r="BJ399" s="239"/>
      <c r="BK399" s="239"/>
      <c r="BL399" s="239"/>
      <c r="BM399" s="239"/>
    </row>
    <row r="400" spans="2:65" x14ac:dyDescent="0.25">
      <c r="B400" s="239"/>
      <c r="C400" s="239"/>
      <c r="D400" s="239"/>
      <c r="E400" s="239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  <c r="AA400" s="239"/>
      <c r="AB400" s="239"/>
      <c r="AC400" s="239"/>
      <c r="AD400" s="239"/>
      <c r="AE400" s="239"/>
      <c r="AF400" s="239"/>
      <c r="AG400" s="239"/>
      <c r="AH400" s="239"/>
      <c r="AI400" s="239"/>
      <c r="AJ400" s="239"/>
      <c r="AK400" s="239"/>
      <c r="AL400" s="239"/>
      <c r="AM400" s="239"/>
      <c r="AN400" s="239"/>
      <c r="AO400" s="239"/>
      <c r="AP400" s="239"/>
      <c r="AQ400" s="239"/>
      <c r="AR400" s="239"/>
      <c r="AS400" s="239"/>
      <c r="AT400" s="239"/>
      <c r="AU400" s="239"/>
      <c r="AV400" s="239"/>
      <c r="AW400" s="239"/>
      <c r="AX400" s="239"/>
      <c r="AY400" s="239"/>
      <c r="AZ400" s="239"/>
      <c r="BA400" s="239"/>
      <c r="BB400" s="239"/>
      <c r="BC400" s="239"/>
      <c r="BD400" s="239"/>
      <c r="BE400" s="239"/>
      <c r="BF400" s="239"/>
      <c r="BG400" s="239"/>
      <c r="BH400" s="239"/>
      <c r="BI400" s="239"/>
      <c r="BJ400" s="239"/>
      <c r="BK400" s="239"/>
      <c r="BL400" s="239"/>
      <c r="BM400" s="239"/>
    </row>
    <row r="401" spans="2:65" x14ac:dyDescent="0.25">
      <c r="B401" s="239"/>
      <c r="C401" s="239"/>
      <c r="D401" s="239"/>
      <c r="E401" s="239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  <c r="AA401" s="239"/>
      <c r="AB401" s="239"/>
      <c r="AC401" s="239"/>
      <c r="AD401" s="239"/>
      <c r="AE401" s="239"/>
      <c r="AF401" s="239"/>
      <c r="AG401" s="239"/>
      <c r="AH401" s="239"/>
      <c r="AI401" s="239"/>
      <c r="AJ401" s="239"/>
      <c r="AK401" s="239"/>
      <c r="AL401" s="239"/>
      <c r="AM401" s="239"/>
      <c r="AN401" s="239"/>
      <c r="AO401" s="239"/>
      <c r="AP401" s="239"/>
      <c r="AQ401" s="239"/>
      <c r="AR401" s="239"/>
      <c r="AS401" s="239"/>
      <c r="AT401" s="239"/>
      <c r="AU401" s="239"/>
      <c r="AV401" s="239"/>
      <c r="AW401" s="239"/>
      <c r="AX401" s="239"/>
      <c r="AY401" s="239"/>
      <c r="AZ401" s="239"/>
      <c r="BA401" s="239"/>
      <c r="BB401" s="239"/>
      <c r="BC401" s="239"/>
      <c r="BD401" s="239"/>
      <c r="BE401" s="239"/>
      <c r="BF401" s="239"/>
      <c r="BG401" s="239"/>
      <c r="BH401" s="239"/>
      <c r="BI401" s="239"/>
      <c r="BJ401" s="239"/>
      <c r="BK401" s="239"/>
      <c r="BL401" s="239"/>
      <c r="BM401" s="239"/>
    </row>
    <row r="402" spans="2:65" x14ac:dyDescent="0.25">
      <c r="B402" s="239"/>
      <c r="C402" s="239"/>
      <c r="D402" s="239"/>
      <c r="E402" s="239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  <c r="AA402" s="239"/>
      <c r="AB402" s="239"/>
      <c r="AC402" s="239"/>
      <c r="AD402" s="239"/>
      <c r="AE402" s="239"/>
      <c r="AF402" s="239"/>
      <c r="AG402" s="239"/>
      <c r="AH402" s="239"/>
      <c r="AI402" s="239"/>
      <c r="AJ402" s="239"/>
      <c r="AK402" s="239"/>
      <c r="AL402" s="239"/>
      <c r="AM402" s="239"/>
      <c r="AN402" s="239"/>
      <c r="AO402" s="239"/>
      <c r="AP402" s="239"/>
      <c r="AQ402" s="239"/>
      <c r="AR402" s="239"/>
      <c r="AS402" s="239"/>
      <c r="AT402" s="239"/>
      <c r="AU402" s="239"/>
      <c r="AV402" s="239"/>
      <c r="AW402" s="239"/>
      <c r="AX402" s="239"/>
      <c r="AY402" s="239"/>
      <c r="AZ402" s="239"/>
      <c r="BA402" s="239"/>
      <c r="BB402" s="239"/>
      <c r="BC402" s="239"/>
      <c r="BD402" s="239"/>
      <c r="BE402" s="239"/>
      <c r="BF402" s="239"/>
      <c r="BG402" s="239"/>
      <c r="BH402" s="239"/>
      <c r="BI402" s="239"/>
      <c r="BJ402" s="239"/>
      <c r="BK402" s="239"/>
      <c r="BL402" s="239"/>
      <c r="BM402" s="239"/>
    </row>
    <row r="403" spans="2:65" x14ac:dyDescent="0.25">
      <c r="B403" s="239"/>
      <c r="C403" s="239"/>
      <c r="D403" s="239"/>
      <c r="E403" s="239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  <c r="AA403" s="239"/>
      <c r="AB403" s="239"/>
      <c r="AC403" s="239"/>
      <c r="AD403" s="239"/>
      <c r="AE403" s="239"/>
      <c r="AF403" s="239"/>
      <c r="AG403" s="239"/>
      <c r="AH403" s="239"/>
      <c r="AI403" s="239"/>
      <c r="AJ403" s="239"/>
      <c r="AK403" s="239"/>
      <c r="AL403" s="239"/>
      <c r="AM403" s="239"/>
      <c r="AN403" s="239"/>
      <c r="AO403" s="239"/>
      <c r="AP403" s="239"/>
      <c r="AQ403" s="239"/>
      <c r="AR403" s="239"/>
      <c r="AS403" s="239"/>
      <c r="AT403" s="239"/>
      <c r="AU403" s="239"/>
      <c r="AV403" s="239"/>
      <c r="AW403" s="239"/>
      <c r="AX403" s="239"/>
      <c r="AY403" s="239"/>
      <c r="AZ403" s="239"/>
      <c r="BA403" s="239"/>
      <c r="BB403" s="239"/>
      <c r="BC403" s="239"/>
      <c r="BD403" s="239"/>
      <c r="BE403" s="239"/>
      <c r="BF403" s="239"/>
      <c r="BG403" s="239"/>
      <c r="BH403" s="239"/>
      <c r="BI403" s="239"/>
      <c r="BJ403" s="239"/>
      <c r="BK403" s="239"/>
      <c r="BL403" s="239"/>
      <c r="BM403" s="239"/>
    </row>
    <row r="404" spans="2:65" x14ac:dyDescent="0.25">
      <c r="B404" s="239"/>
      <c r="C404" s="239"/>
      <c r="D404" s="239"/>
      <c r="E404" s="239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  <c r="AA404" s="239"/>
      <c r="AB404" s="239"/>
      <c r="AC404" s="239"/>
      <c r="AD404" s="239"/>
      <c r="AE404" s="239"/>
      <c r="AF404" s="239"/>
      <c r="AG404" s="239"/>
      <c r="AH404" s="239"/>
      <c r="AI404" s="239"/>
      <c r="AJ404" s="239"/>
      <c r="AK404" s="239"/>
      <c r="AL404" s="239"/>
      <c r="AM404" s="239"/>
      <c r="AN404" s="239"/>
      <c r="AO404" s="239"/>
      <c r="AP404" s="239"/>
      <c r="AQ404" s="239"/>
      <c r="AR404" s="239"/>
      <c r="AS404" s="239"/>
      <c r="AT404" s="239"/>
      <c r="AU404" s="239"/>
      <c r="AV404" s="239"/>
      <c r="AW404" s="239"/>
      <c r="AX404" s="239"/>
      <c r="AY404" s="239"/>
      <c r="AZ404" s="239"/>
      <c r="BA404" s="239"/>
      <c r="BB404" s="239"/>
      <c r="BC404" s="239"/>
      <c r="BD404" s="239"/>
      <c r="BE404" s="239"/>
      <c r="BF404" s="239"/>
      <c r="BG404" s="239"/>
      <c r="BH404" s="239"/>
      <c r="BI404" s="239"/>
      <c r="BJ404" s="239"/>
      <c r="BK404" s="239"/>
      <c r="BL404" s="239"/>
      <c r="BM404" s="239"/>
    </row>
    <row r="405" spans="2:65" x14ac:dyDescent="0.25">
      <c r="B405" s="239"/>
      <c r="C405" s="239"/>
      <c r="D405" s="239"/>
      <c r="E405" s="239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  <c r="AA405" s="239"/>
      <c r="AB405" s="239"/>
      <c r="AC405" s="239"/>
      <c r="AD405" s="239"/>
      <c r="AE405" s="239"/>
      <c r="AF405" s="239"/>
      <c r="AG405" s="239"/>
      <c r="AH405" s="239"/>
      <c r="AI405" s="239"/>
      <c r="AJ405" s="239"/>
      <c r="AK405" s="239"/>
      <c r="AL405" s="239"/>
      <c r="AM405" s="239"/>
      <c r="AN405" s="239"/>
      <c r="AO405" s="239"/>
      <c r="AP405" s="239"/>
      <c r="AQ405" s="239"/>
      <c r="AR405" s="239"/>
      <c r="AS405" s="239"/>
      <c r="AT405" s="239"/>
      <c r="AU405" s="239"/>
      <c r="AV405" s="239"/>
      <c r="AW405" s="239"/>
      <c r="AX405" s="239"/>
      <c r="AY405" s="239"/>
      <c r="AZ405" s="239"/>
      <c r="BA405" s="239"/>
      <c r="BB405" s="239"/>
      <c r="BC405" s="239"/>
      <c r="BD405" s="239"/>
      <c r="BE405" s="239"/>
      <c r="BF405" s="239"/>
      <c r="BG405" s="239"/>
      <c r="BH405" s="239"/>
      <c r="BI405" s="239"/>
      <c r="BJ405" s="239"/>
      <c r="BK405" s="239"/>
      <c r="BL405" s="239"/>
      <c r="BM405" s="239"/>
    </row>
  </sheetData>
  <mergeCells count="42">
    <mergeCell ref="N15:O15"/>
    <mergeCell ref="J15:K15"/>
    <mergeCell ref="G9:G15"/>
    <mergeCell ref="G17:G23"/>
    <mergeCell ref="J21:K21"/>
    <mergeCell ref="N21:O21"/>
    <mergeCell ref="J22:K22"/>
    <mergeCell ref="N22:O22"/>
    <mergeCell ref="J23:K23"/>
    <mergeCell ref="N23:O23"/>
    <mergeCell ref="N19:O19"/>
    <mergeCell ref="N20:O20"/>
    <mergeCell ref="J17:K17"/>
    <mergeCell ref="N17:O17"/>
    <mergeCell ref="J19:K19"/>
    <mergeCell ref="J20:K20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I7:K7"/>
    <mergeCell ref="M7:O7"/>
    <mergeCell ref="J236:N236"/>
    <mergeCell ref="J235:N235"/>
    <mergeCell ref="E136:R136"/>
    <mergeCell ref="M174:O174"/>
    <mergeCell ref="I174:K174"/>
    <mergeCell ref="M166:O166"/>
    <mergeCell ref="I166:K166"/>
    <mergeCell ref="J168:K168"/>
    <mergeCell ref="J169:K169"/>
    <mergeCell ref="J170:K170"/>
    <mergeCell ref="J171:K171"/>
    <mergeCell ref="J172:K17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autoPageBreaks="0" fitToPage="1"/>
  </sheetPr>
  <dimension ref="A1:BK370"/>
  <sheetViews>
    <sheetView showZeros="0" tabSelected="1" showOutlineSymbols="0" zoomScale="75" zoomScaleNormal="75" workbookViewId="0">
      <pane xSplit="7" ySplit="2" topLeftCell="H4" activePane="bottomRight" state="frozen"/>
      <selection activeCell="B1" sqref="B1"/>
      <selection pane="topRight" activeCell="H1" sqref="H1"/>
      <selection pane="bottomLeft" activeCell="B3" sqref="B3"/>
      <selection pane="bottomRight" activeCell="I18" sqref="I18:K18"/>
    </sheetView>
  </sheetViews>
  <sheetFormatPr baseColWidth="10" defaultRowHeight="13.2" x14ac:dyDescent="0.25"/>
  <cols>
    <col min="1" max="1" width="11.44140625" hidden="1" customWidth="1"/>
    <col min="2" max="2" width="0.88671875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554687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customWidth="1"/>
  </cols>
  <sheetData>
    <row r="1" spans="2:63" ht="5.0999999999999996" customHeight="1" thickBot="1" x14ac:dyDescent="0.3"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41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42"/>
    </row>
    <row r="2" spans="2:63" ht="35.1" customHeight="1" thickTop="1" thickBot="1" x14ac:dyDescent="0.3">
      <c r="B2" s="237"/>
      <c r="C2" s="50"/>
      <c r="D2" s="51"/>
      <c r="E2" s="51"/>
      <c r="F2" s="234"/>
      <c r="G2" s="234"/>
      <c r="H2" s="234" t="s">
        <v>118</v>
      </c>
      <c r="I2" s="234"/>
      <c r="J2" s="234"/>
      <c r="K2" s="234"/>
      <c r="L2" s="67"/>
      <c r="M2" s="67"/>
      <c r="N2" s="67"/>
      <c r="O2" s="67"/>
      <c r="P2" s="44"/>
      <c r="Q2" s="243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42"/>
    </row>
    <row r="3" spans="2:63" ht="8.1" customHeight="1" thickTop="1" thickBot="1" x14ac:dyDescent="0.35">
      <c r="B3" s="238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44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242"/>
    </row>
    <row r="4" spans="2:63" ht="24.9" customHeight="1" x14ac:dyDescent="0.7">
      <c r="B4" s="237"/>
      <c r="C4" s="46"/>
      <c r="D4" s="216"/>
      <c r="E4" s="217"/>
      <c r="F4" s="218"/>
      <c r="G4" s="392"/>
      <c r="H4" s="452" t="s">
        <v>9</v>
      </c>
      <c r="I4" s="453"/>
      <c r="J4" s="453"/>
      <c r="K4" s="454"/>
      <c r="L4" s="448" t="s">
        <v>8</v>
      </c>
      <c r="M4" s="449"/>
      <c r="N4" s="449"/>
      <c r="O4" s="450"/>
      <c r="P4" s="55"/>
      <c r="Q4" s="237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42"/>
    </row>
    <row r="5" spans="2:63" s="215" customFormat="1" ht="35.1" customHeight="1" x14ac:dyDescent="0.4">
      <c r="B5" s="238"/>
      <c r="C5" s="46"/>
      <c r="D5" s="457" t="s">
        <v>113</v>
      </c>
      <c r="E5" s="458"/>
      <c r="F5" s="458"/>
      <c r="G5" s="459"/>
      <c r="H5" s="455" t="str">
        <f>'DAFO 1'!N19</f>
        <v>Caida del principal competidor del mercado</v>
      </c>
      <c r="I5" s="455"/>
      <c r="J5" s="455"/>
      <c r="K5" s="455"/>
      <c r="L5" s="451" t="str">
        <f>'DAFO 1'!J19</f>
        <v xml:space="preserve">Precio volatil del dólar americano </v>
      </c>
      <c r="M5" s="451"/>
      <c r="N5" s="451"/>
      <c r="O5" s="451"/>
      <c r="P5" s="45"/>
      <c r="Q5" s="238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4"/>
    </row>
    <row r="6" spans="2:63" s="215" customFormat="1" ht="35.1" customHeight="1" x14ac:dyDescent="0.4">
      <c r="B6" s="238"/>
      <c r="C6" s="46"/>
      <c r="D6" s="457"/>
      <c r="E6" s="458"/>
      <c r="F6" s="458"/>
      <c r="G6" s="459"/>
      <c r="H6" s="455" t="str">
        <f>'DAFO 1'!N20</f>
        <v>Buen precio del carbon en el mercado internacional</v>
      </c>
      <c r="I6" s="455"/>
      <c r="J6" s="455"/>
      <c r="K6" s="455"/>
      <c r="L6" s="451" t="str">
        <f>'DAFO 1'!J20</f>
        <v>Aranceles inciertos debido a tensión con USA</v>
      </c>
      <c r="M6" s="451"/>
      <c r="N6" s="451"/>
      <c r="O6" s="451"/>
      <c r="P6" s="45"/>
      <c r="Q6" s="238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3"/>
      <c r="BA6" s="343"/>
      <c r="BB6" s="343"/>
      <c r="BC6" s="343"/>
      <c r="BD6" s="343"/>
      <c r="BE6" s="343"/>
      <c r="BF6" s="343"/>
      <c r="BG6" s="343"/>
      <c r="BH6" s="343"/>
      <c r="BI6" s="343"/>
      <c r="BJ6" s="343"/>
      <c r="BK6" s="344"/>
    </row>
    <row r="7" spans="2:63" s="215" customFormat="1" ht="35.1" customHeight="1" x14ac:dyDescent="0.4">
      <c r="B7" s="238"/>
      <c r="C7" s="46"/>
      <c r="D7" s="457"/>
      <c r="E7" s="458"/>
      <c r="F7" s="458"/>
      <c r="G7" s="459"/>
      <c r="H7" s="455" t="str">
        <f>'DAFO 1'!N21</f>
        <v>Alta demanda del producto por parte de paises en desarrollo</v>
      </c>
      <c r="I7" s="455"/>
      <c r="J7" s="455"/>
      <c r="K7" s="455"/>
      <c r="L7" s="451" t="str">
        <f>'DAFO 1'!J21</f>
        <v>Amenaza creciente de grupos armados al margen de la ley</v>
      </c>
      <c r="M7" s="451"/>
      <c r="N7" s="451"/>
      <c r="O7" s="451"/>
      <c r="P7" s="45"/>
      <c r="Q7" s="238"/>
      <c r="R7" s="343"/>
      <c r="S7" s="343"/>
      <c r="T7" s="343"/>
      <c r="U7" s="343"/>
      <c r="V7" s="343"/>
      <c r="W7" s="343"/>
      <c r="X7" s="343"/>
      <c r="Y7" s="343"/>
      <c r="Z7" s="343"/>
      <c r="AA7" s="343"/>
      <c r="AB7" s="343"/>
      <c r="AC7" s="343"/>
      <c r="AD7" s="343"/>
      <c r="AE7" s="343"/>
      <c r="AF7" s="343"/>
      <c r="AG7" s="343"/>
      <c r="AH7" s="343"/>
      <c r="AI7" s="343"/>
      <c r="AJ7" s="343"/>
      <c r="AK7" s="343"/>
      <c r="AL7" s="343"/>
      <c r="AM7" s="343"/>
      <c r="AN7" s="343"/>
      <c r="AO7" s="343"/>
      <c r="AP7" s="343"/>
      <c r="AQ7" s="343"/>
      <c r="AR7" s="343"/>
      <c r="AS7" s="343"/>
      <c r="AT7" s="343"/>
      <c r="AU7" s="343"/>
      <c r="AV7" s="343"/>
      <c r="AW7" s="343"/>
      <c r="AX7" s="343"/>
      <c r="AY7" s="343"/>
      <c r="AZ7" s="343"/>
      <c r="BA7" s="343"/>
      <c r="BB7" s="343"/>
      <c r="BC7" s="343"/>
      <c r="BD7" s="343"/>
      <c r="BE7" s="343"/>
      <c r="BF7" s="343"/>
      <c r="BG7" s="343"/>
      <c r="BH7" s="343"/>
      <c r="BI7" s="343"/>
      <c r="BJ7" s="343"/>
      <c r="BK7" s="344"/>
    </row>
    <row r="8" spans="2:63" s="215" customFormat="1" ht="35.1" customHeight="1" x14ac:dyDescent="0.4">
      <c r="B8" s="238"/>
      <c r="C8" s="46"/>
      <c r="D8" s="457"/>
      <c r="E8" s="458"/>
      <c r="F8" s="458"/>
      <c r="G8" s="459"/>
      <c r="H8" s="455" t="str">
        <f>'DAFO 1'!N22</f>
        <v>Participación en nuevos proyectos de infraestructura energética</v>
      </c>
      <c r="I8" s="455"/>
      <c r="J8" s="455"/>
      <c r="K8" s="455"/>
      <c r="L8" s="451" t="str">
        <f>'DAFO 1'!J22</f>
        <v>Creciente amenaza por parte de hackers/ciberdelincuentes/ciberterroristas al sector</v>
      </c>
      <c r="M8" s="451"/>
      <c r="N8" s="451"/>
      <c r="O8" s="451"/>
      <c r="P8" s="45"/>
      <c r="Q8" s="238"/>
      <c r="R8" s="343"/>
      <c r="S8" s="343"/>
      <c r="T8" s="343"/>
      <c r="U8" s="343"/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3"/>
      <c r="AG8" s="343"/>
      <c r="AH8" s="343"/>
      <c r="AI8" s="343"/>
      <c r="AJ8" s="343"/>
      <c r="AK8" s="343"/>
      <c r="AL8" s="343"/>
      <c r="AM8" s="343"/>
      <c r="AN8" s="343"/>
      <c r="AO8" s="343"/>
      <c r="AP8" s="343"/>
      <c r="AQ8" s="343"/>
      <c r="AR8" s="343"/>
      <c r="AS8" s="343"/>
      <c r="AT8" s="343"/>
      <c r="AU8" s="343"/>
      <c r="AV8" s="343"/>
      <c r="AW8" s="343"/>
      <c r="AX8" s="343"/>
      <c r="AY8" s="343"/>
      <c r="AZ8" s="343"/>
      <c r="BA8" s="343"/>
      <c r="BB8" s="343"/>
      <c r="BC8" s="343"/>
      <c r="BD8" s="343"/>
      <c r="BE8" s="343"/>
      <c r="BF8" s="343"/>
      <c r="BG8" s="343"/>
      <c r="BH8" s="343"/>
      <c r="BI8" s="343"/>
      <c r="BJ8" s="343"/>
      <c r="BK8" s="344"/>
    </row>
    <row r="9" spans="2:63" s="215" customFormat="1" ht="35.1" customHeight="1" thickBot="1" x14ac:dyDescent="0.45">
      <c r="B9" s="238"/>
      <c r="C9" s="46"/>
      <c r="D9" s="457"/>
      <c r="E9" s="458"/>
      <c r="F9" s="458"/>
      <c r="G9" s="459"/>
      <c r="H9" s="455" t="str">
        <f>'DAFO 1'!N23</f>
        <v>Incentivos por parte de la comunidad internacional hacia subsidiar y garantizar acceso a capital privado y fondos de inversion.</v>
      </c>
      <c r="I9" s="455"/>
      <c r="J9" s="455"/>
      <c r="K9" s="455"/>
      <c r="L9" s="451" t="str">
        <f>'DAFO 1'!J23</f>
        <v>Incertudumbre politica por regulaciones del gobierno nacional</v>
      </c>
      <c r="M9" s="451"/>
      <c r="N9" s="451"/>
      <c r="O9" s="451"/>
      <c r="P9" s="45"/>
      <c r="Q9" s="238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3"/>
      <c r="AG9" s="343"/>
      <c r="AH9" s="343"/>
      <c r="AI9" s="343"/>
      <c r="AJ9" s="343"/>
      <c r="AK9" s="343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43"/>
      <c r="BF9" s="343"/>
      <c r="BG9" s="343"/>
      <c r="BH9" s="343"/>
      <c r="BI9" s="343"/>
      <c r="BJ9" s="343"/>
      <c r="BK9" s="344"/>
    </row>
    <row r="10" spans="2:63" ht="24.9" customHeight="1" thickBot="1" x14ac:dyDescent="0.6">
      <c r="B10" s="237"/>
      <c r="C10" s="46"/>
      <c r="D10" s="219"/>
      <c r="E10" s="224" t="s">
        <v>7</v>
      </c>
      <c r="F10" s="220"/>
      <c r="G10" s="220"/>
      <c r="H10" s="460" t="s">
        <v>114</v>
      </c>
      <c r="I10" s="461"/>
      <c r="J10" s="461"/>
      <c r="K10" s="461"/>
      <c r="L10" s="462" t="s">
        <v>116</v>
      </c>
      <c r="M10" s="463"/>
      <c r="N10" s="463"/>
      <c r="O10" s="464"/>
      <c r="P10" s="55"/>
      <c r="Q10" s="237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42"/>
    </row>
    <row r="11" spans="2:63" ht="66.75" customHeight="1" x14ac:dyDescent="0.45">
      <c r="B11" s="237"/>
      <c r="C11" s="46"/>
      <c r="D11" s="456" t="str">
        <f>'DAFO 1'!N11</f>
        <v>Alianzas estrategicas que permiten un apoyo constante en materia de conciencia cibernetica</v>
      </c>
      <c r="E11" s="456"/>
      <c r="F11" s="456"/>
      <c r="G11" s="456"/>
      <c r="H11" s="393">
        <v>1</v>
      </c>
      <c r="I11" s="455" t="s">
        <v>171</v>
      </c>
      <c r="J11" s="455"/>
      <c r="K11" s="455"/>
      <c r="L11" s="230">
        <v>1</v>
      </c>
      <c r="M11" s="451" t="s">
        <v>176</v>
      </c>
      <c r="N11" s="451"/>
      <c r="O11" s="451"/>
      <c r="P11" s="55"/>
      <c r="Q11" s="237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42"/>
    </row>
    <row r="12" spans="2:63" ht="39.9" customHeight="1" x14ac:dyDescent="0.45">
      <c r="B12" s="237"/>
      <c r="C12" s="46"/>
      <c r="D12" s="456" t="str">
        <f>'DAFO 1'!N12</f>
        <v>Tendencia a la valorización de las acciones en la bolsa de valores de Nueva York</v>
      </c>
      <c r="E12" s="456"/>
      <c r="F12" s="456"/>
      <c r="G12" s="456"/>
      <c r="H12" s="394">
        <v>2</v>
      </c>
      <c r="I12" s="455" t="s">
        <v>172</v>
      </c>
      <c r="J12" s="455"/>
      <c r="K12" s="455"/>
      <c r="L12" s="231">
        <v>2</v>
      </c>
      <c r="M12" s="451" t="s">
        <v>177</v>
      </c>
      <c r="N12" s="451"/>
      <c r="O12" s="451"/>
      <c r="P12" s="55"/>
      <c r="Q12" s="237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42"/>
    </row>
    <row r="13" spans="2:63" ht="39.9" customHeight="1" x14ac:dyDescent="0.45">
      <c r="B13" s="237"/>
      <c r="C13" s="46"/>
      <c r="D13" s="456" t="str">
        <f>'DAFO 1'!N13</f>
        <v>Sector administrativo (gerencia) abierta al cambio y la gestión del conocimiento</v>
      </c>
      <c r="E13" s="456"/>
      <c r="F13" s="456"/>
      <c r="G13" s="456"/>
      <c r="H13" s="394">
        <v>3</v>
      </c>
      <c r="I13" s="455" t="s">
        <v>173</v>
      </c>
      <c r="J13" s="455"/>
      <c r="K13" s="455"/>
      <c r="L13" s="231">
        <v>3</v>
      </c>
      <c r="M13" s="451" t="s">
        <v>178</v>
      </c>
      <c r="N13" s="451"/>
      <c r="O13" s="451"/>
      <c r="P13" s="55"/>
      <c r="Q13" s="237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42"/>
    </row>
    <row r="14" spans="2:63" ht="39.9" customHeight="1" x14ac:dyDescent="0.45">
      <c r="B14" s="237"/>
      <c r="C14" s="46"/>
      <c r="D14" s="456" t="str">
        <f>'DAFO 1'!N14</f>
        <v>Reciente creación del SOC - en formación del equipo por parte de TH</v>
      </c>
      <c r="E14" s="456"/>
      <c r="F14" s="456"/>
      <c r="G14" s="456"/>
      <c r="H14" s="394">
        <v>4</v>
      </c>
      <c r="I14" s="455" t="s">
        <v>174</v>
      </c>
      <c r="J14" s="455"/>
      <c r="K14" s="455"/>
      <c r="L14" s="231">
        <v>4</v>
      </c>
      <c r="M14" s="451" t="s">
        <v>179</v>
      </c>
      <c r="N14" s="451"/>
      <c r="O14" s="451"/>
      <c r="P14" s="55"/>
      <c r="Q14" s="237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42"/>
    </row>
    <row r="15" spans="2:63" ht="39.9" customHeight="1" thickBot="1" x14ac:dyDescent="0.5">
      <c r="B15" s="237"/>
      <c r="C15" s="46"/>
      <c r="D15" s="456" t="str">
        <f>'DAFO 1'!N15</f>
        <v>Destinación actualizada con 5% de las ganancias netas de la empresa a la actualización tecnológica</v>
      </c>
      <c r="E15" s="456"/>
      <c r="F15" s="456"/>
      <c r="G15" s="456"/>
      <c r="H15" s="394">
        <v>5</v>
      </c>
      <c r="I15" s="455" t="s">
        <v>175</v>
      </c>
      <c r="J15" s="455"/>
      <c r="K15" s="455"/>
      <c r="L15" s="231">
        <v>5</v>
      </c>
      <c r="M15" s="451" t="s">
        <v>180</v>
      </c>
      <c r="N15" s="451"/>
      <c r="O15" s="451"/>
      <c r="P15" s="55"/>
      <c r="Q15" s="237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42"/>
    </row>
    <row r="16" spans="2:63" ht="39.9" customHeight="1" thickBot="1" x14ac:dyDescent="0.3">
      <c r="B16" s="237"/>
      <c r="C16" s="46"/>
      <c r="D16" s="448" t="s">
        <v>6</v>
      </c>
      <c r="E16" s="449"/>
      <c r="F16" s="449"/>
      <c r="G16" s="450"/>
      <c r="H16" s="465" t="s">
        <v>115</v>
      </c>
      <c r="I16" s="465"/>
      <c r="J16" s="465"/>
      <c r="K16" s="465"/>
      <c r="L16" s="466" t="s">
        <v>117</v>
      </c>
      <c r="M16" s="467"/>
      <c r="N16" s="467"/>
      <c r="O16" s="468"/>
      <c r="P16" s="55"/>
      <c r="Q16" s="237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42"/>
    </row>
    <row r="17" spans="2:63" ht="39.9" customHeight="1" x14ac:dyDescent="0.45">
      <c r="B17" s="237"/>
      <c r="C17" s="46"/>
      <c r="D17" s="447" t="str">
        <f>'DAFO 1'!J11</f>
        <v xml:space="preserve">Primer analisis muestra obsolescencia del 40% de activos fijos que componen la red </v>
      </c>
      <c r="E17" s="447"/>
      <c r="F17" s="447"/>
      <c r="G17" s="447"/>
      <c r="H17" s="393">
        <v>1</v>
      </c>
      <c r="I17" s="455" t="s">
        <v>181</v>
      </c>
      <c r="J17" s="455"/>
      <c r="K17" s="455"/>
      <c r="L17" s="232">
        <v>1</v>
      </c>
      <c r="M17" s="451"/>
      <c r="N17" s="451"/>
      <c r="O17" s="451"/>
      <c r="P17" s="55"/>
      <c r="Q17" s="237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42"/>
    </row>
    <row r="18" spans="2:63" ht="39.9" customHeight="1" x14ac:dyDescent="0.45">
      <c r="B18" s="237"/>
      <c r="C18" s="46"/>
      <c r="D18" s="447" t="str">
        <f>'DAFO 1'!J12</f>
        <v>Personal profesional y técnico no cualificado para la gestión de la información/comunicaciones</v>
      </c>
      <c r="E18" s="447"/>
      <c r="F18" s="447"/>
      <c r="G18" s="447"/>
      <c r="H18" s="394">
        <v>2</v>
      </c>
      <c r="I18" s="455"/>
      <c r="J18" s="455"/>
      <c r="K18" s="455"/>
      <c r="L18" s="233">
        <v>2</v>
      </c>
      <c r="M18" s="451"/>
      <c r="N18" s="451"/>
      <c r="O18" s="451"/>
      <c r="P18" s="55"/>
      <c r="Q18" s="237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42"/>
    </row>
    <row r="19" spans="2:63" ht="52.5" customHeight="1" x14ac:dyDescent="0.45">
      <c r="B19" s="237"/>
      <c r="C19" s="46"/>
      <c r="D19" s="447" t="str">
        <f>'DAFO 1'!J13</f>
        <v>Falta alineamiento a los protocolos técnicos internacionales requeridos - no certificacion 27000:2022</v>
      </c>
      <c r="E19" s="447"/>
      <c r="F19" s="447"/>
      <c r="G19" s="447"/>
      <c r="H19" s="394">
        <v>3</v>
      </c>
      <c r="I19" s="455"/>
      <c r="J19" s="455"/>
      <c r="K19" s="455"/>
      <c r="L19" s="233">
        <v>3</v>
      </c>
      <c r="M19" s="451"/>
      <c r="N19" s="451"/>
      <c r="O19" s="451"/>
      <c r="P19" s="55"/>
      <c r="Q19" s="237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42"/>
    </row>
    <row r="20" spans="2:63" ht="39.9" customHeight="1" x14ac:dyDescent="0.45">
      <c r="B20" s="237"/>
      <c r="C20" s="46"/>
      <c r="D20" s="447" t="s">
        <v>153</v>
      </c>
      <c r="E20" s="447"/>
      <c r="F20" s="447" t="s">
        <v>153</v>
      </c>
      <c r="G20" s="447"/>
      <c r="H20" s="394">
        <v>4</v>
      </c>
      <c r="I20" s="455"/>
      <c r="J20" s="455"/>
      <c r="K20" s="455"/>
      <c r="L20" s="233">
        <v>4</v>
      </c>
      <c r="M20" s="451"/>
      <c r="N20" s="451"/>
      <c r="O20" s="451"/>
      <c r="P20" s="55"/>
      <c r="Q20" s="237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42"/>
    </row>
    <row r="21" spans="2:63" ht="39.9" customHeight="1" x14ac:dyDescent="0.45">
      <c r="B21" s="237"/>
      <c r="C21" s="46"/>
      <c r="D21" s="447" t="s">
        <v>151</v>
      </c>
      <c r="E21" s="447"/>
      <c r="F21" s="447" t="s">
        <v>151</v>
      </c>
      <c r="G21" s="447"/>
      <c r="H21" s="394">
        <v>5</v>
      </c>
      <c r="I21" s="455"/>
      <c r="J21" s="455"/>
      <c r="K21" s="455"/>
      <c r="L21" s="233">
        <v>5</v>
      </c>
      <c r="M21" s="451"/>
      <c r="N21" s="451"/>
      <c r="O21" s="451"/>
      <c r="P21" s="55"/>
      <c r="Q21" s="237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42"/>
    </row>
    <row r="22" spans="2:63" ht="5.0999999999999996" customHeight="1" thickBot="1" x14ac:dyDescent="0.3">
      <c r="B22" s="237"/>
      <c r="C22" s="46"/>
      <c r="D22" s="221"/>
      <c r="E22" s="222"/>
      <c r="F22" s="222"/>
      <c r="G22" s="223"/>
      <c r="H22" s="225"/>
      <c r="I22" s="226"/>
      <c r="J22" s="226"/>
      <c r="K22" s="226"/>
      <c r="L22" s="227"/>
      <c r="M22" s="228"/>
      <c r="N22" s="228"/>
      <c r="O22" s="229"/>
      <c r="P22" s="55"/>
      <c r="Q22" s="237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42"/>
    </row>
    <row r="23" spans="2:63" ht="9" customHeight="1" x14ac:dyDescent="0.3">
      <c r="B23" s="237"/>
      <c r="C23" s="46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5"/>
      <c r="Q23" s="237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42"/>
    </row>
    <row r="24" spans="2:63" ht="5.0999999999999996" customHeight="1" x14ac:dyDescent="0.25">
      <c r="B24" s="237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6"/>
      <c r="Q24" s="237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42"/>
    </row>
    <row r="25" spans="2:63" x14ac:dyDescent="0.25"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42"/>
    </row>
    <row r="26" spans="2:63" x14ac:dyDescent="0.25"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42"/>
    </row>
    <row r="27" spans="2:63" x14ac:dyDescent="0.25"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42"/>
    </row>
    <row r="28" spans="2:63" x14ac:dyDescent="0.25"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42"/>
    </row>
    <row r="29" spans="2:63" x14ac:dyDescent="0.25"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42"/>
    </row>
    <row r="30" spans="2:63" x14ac:dyDescent="0.25"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42"/>
    </row>
    <row r="31" spans="2:63" x14ac:dyDescent="0.25"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42"/>
    </row>
    <row r="32" spans="2:63" x14ac:dyDescent="0.25"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42"/>
    </row>
    <row r="33" spans="2:63" x14ac:dyDescent="0.25"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2"/>
    </row>
    <row r="34" spans="2:63" x14ac:dyDescent="0.25"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2"/>
    </row>
    <row r="35" spans="2:63" x14ac:dyDescent="0.25"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2"/>
    </row>
    <row r="36" spans="2:63" x14ac:dyDescent="0.25"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2"/>
    </row>
    <row r="37" spans="2:63" x14ac:dyDescent="0.25"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42"/>
    </row>
    <row r="38" spans="2:63" x14ac:dyDescent="0.25"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42"/>
    </row>
    <row r="39" spans="2:63" x14ac:dyDescent="0.25"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42"/>
    </row>
    <row r="40" spans="2:63" x14ac:dyDescent="0.25"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42"/>
    </row>
    <row r="41" spans="2:63" x14ac:dyDescent="0.25"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42"/>
    </row>
    <row r="42" spans="2:63" x14ac:dyDescent="0.25"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2"/>
    </row>
    <row r="43" spans="2:63" x14ac:dyDescent="0.25"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42"/>
    </row>
    <row r="44" spans="2:63" x14ac:dyDescent="0.25"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2"/>
    </row>
    <row r="45" spans="2:63" x14ac:dyDescent="0.25"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42"/>
    </row>
    <row r="46" spans="2:63" x14ac:dyDescent="0.25"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42"/>
    </row>
    <row r="47" spans="2:63" x14ac:dyDescent="0.25"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42"/>
    </row>
    <row r="48" spans="2:63" x14ac:dyDescent="0.25"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42"/>
    </row>
    <row r="49" spans="2:63" x14ac:dyDescent="0.25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42"/>
    </row>
    <row r="50" spans="2:63" x14ac:dyDescent="0.25"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  <c r="BE50" s="239"/>
      <c r="BF50" s="239"/>
      <c r="BG50" s="239"/>
      <c r="BH50" s="239"/>
      <c r="BI50" s="239"/>
      <c r="BJ50" s="239"/>
      <c r="BK50" s="242"/>
    </row>
    <row r="51" spans="2:63" x14ac:dyDescent="0.25"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42"/>
    </row>
    <row r="52" spans="2:63" x14ac:dyDescent="0.25"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  <c r="BE52" s="239"/>
      <c r="BF52" s="239"/>
      <c r="BG52" s="239"/>
      <c r="BH52" s="239"/>
      <c r="BI52" s="239"/>
      <c r="BJ52" s="239"/>
      <c r="BK52" s="242"/>
    </row>
    <row r="53" spans="2:63" x14ac:dyDescent="0.25"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39"/>
      <c r="AX53" s="239"/>
      <c r="AY53" s="239"/>
      <c r="AZ53" s="239"/>
      <c r="BA53" s="239"/>
      <c r="BB53" s="239"/>
      <c r="BC53" s="239"/>
      <c r="BD53" s="239"/>
      <c r="BE53" s="239"/>
      <c r="BF53" s="239"/>
      <c r="BG53" s="239"/>
      <c r="BH53" s="239"/>
      <c r="BI53" s="239"/>
      <c r="BJ53" s="239"/>
      <c r="BK53" s="242"/>
    </row>
    <row r="54" spans="2:63" x14ac:dyDescent="0.25"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39"/>
      <c r="AX54" s="239"/>
      <c r="AY54" s="239"/>
      <c r="AZ54" s="239"/>
      <c r="BA54" s="239"/>
      <c r="BB54" s="239"/>
      <c r="BC54" s="239"/>
      <c r="BD54" s="239"/>
      <c r="BE54" s="239"/>
      <c r="BF54" s="239"/>
      <c r="BG54" s="239"/>
      <c r="BH54" s="239"/>
      <c r="BI54" s="239"/>
      <c r="BJ54" s="239"/>
      <c r="BK54" s="242"/>
    </row>
    <row r="55" spans="2:63" x14ac:dyDescent="0.25"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2"/>
    </row>
    <row r="56" spans="2:63" x14ac:dyDescent="0.25"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39"/>
      <c r="AX56" s="239"/>
      <c r="AY56" s="239"/>
      <c r="AZ56" s="239"/>
      <c r="BA56" s="239"/>
      <c r="BB56" s="239"/>
      <c r="BC56" s="239"/>
      <c r="BD56" s="239"/>
      <c r="BE56" s="239"/>
      <c r="BF56" s="239"/>
      <c r="BG56" s="239"/>
      <c r="BH56" s="239"/>
      <c r="BI56" s="239"/>
      <c r="BJ56" s="239"/>
      <c r="BK56" s="242"/>
    </row>
    <row r="57" spans="2:63" x14ac:dyDescent="0.25"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39"/>
      <c r="AX57" s="239"/>
      <c r="AY57" s="239"/>
      <c r="AZ57" s="239"/>
      <c r="BA57" s="239"/>
      <c r="BB57" s="239"/>
      <c r="BC57" s="239"/>
      <c r="BD57" s="239"/>
      <c r="BE57" s="239"/>
      <c r="BF57" s="239"/>
      <c r="BG57" s="239"/>
      <c r="BH57" s="239"/>
      <c r="BI57" s="239"/>
      <c r="BJ57" s="239"/>
      <c r="BK57" s="242"/>
    </row>
    <row r="58" spans="2:63" x14ac:dyDescent="0.25"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  <c r="AW58" s="239"/>
      <c r="AX58" s="239"/>
      <c r="AY58" s="239"/>
      <c r="AZ58" s="239"/>
      <c r="BA58" s="239"/>
      <c r="BB58" s="239"/>
      <c r="BC58" s="239"/>
      <c r="BD58" s="239"/>
      <c r="BE58" s="239"/>
      <c r="BF58" s="239"/>
      <c r="BG58" s="239"/>
      <c r="BH58" s="239"/>
      <c r="BI58" s="239"/>
      <c r="BJ58" s="239"/>
      <c r="BK58" s="242"/>
    </row>
    <row r="59" spans="2:63" x14ac:dyDescent="0.25"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  <c r="AW59" s="239"/>
      <c r="AX59" s="239"/>
      <c r="AY59" s="239"/>
      <c r="AZ59" s="239"/>
      <c r="BA59" s="239"/>
      <c r="BB59" s="239"/>
      <c r="BC59" s="239"/>
      <c r="BD59" s="239"/>
      <c r="BE59" s="239"/>
      <c r="BF59" s="239"/>
      <c r="BG59" s="239"/>
      <c r="BH59" s="239"/>
      <c r="BI59" s="239"/>
      <c r="BJ59" s="239"/>
      <c r="BK59" s="242"/>
    </row>
    <row r="60" spans="2:63" x14ac:dyDescent="0.25"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  <c r="AW60" s="239"/>
      <c r="AX60" s="239"/>
      <c r="AY60" s="239"/>
      <c r="AZ60" s="239"/>
      <c r="BA60" s="239"/>
      <c r="BB60" s="239"/>
      <c r="BC60" s="239"/>
      <c r="BD60" s="239"/>
      <c r="BE60" s="239"/>
      <c r="BF60" s="239"/>
      <c r="BG60" s="239"/>
      <c r="BH60" s="239"/>
      <c r="BI60" s="239"/>
      <c r="BJ60" s="239"/>
      <c r="BK60" s="242"/>
    </row>
    <row r="61" spans="2:63" x14ac:dyDescent="0.25"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39"/>
      <c r="AX61" s="239"/>
      <c r="AY61" s="239"/>
      <c r="AZ61" s="239"/>
      <c r="BA61" s="239"/>
      <c r="BB61" s="239"/>
      <c r="BC61" s="239"/>
      <c r="BD61" s="239"/>
      <c r="BE61" s="239"/>
      <c r="BF61" s="239"/>
      <c r="BG61" s="239"/>
      <c r="BH61" s="239"/>
      <c r="BI61" s="239"/>
      <c r="BJ61" s="239"/>
      <c r="BK61" s="242"/>
    </row>
    <row r="62" spans="2:63" x14ac:dyDescent="0.25"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39"/>
      <c r="BG62" s="239"/>
      <c r="BH62" s="239"/>
      <c r="BI62" s="239"/>
      <c r="BJ62" s="239"/>
      <c r="BK62" s="242"/>
    </row>
    <row r="63" spans="2:63" x14ac:dyDescent="0.25"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W63" s="239"/>
      <c r="AX63" s="239"/>
      <c r="AY63" s="239"/>
      <c r="AZ63" s="239"/>
      <c r="BA63" s="239"/>
      <c r="BB63" s="239"/>
      <c r="BC63" s="239"/>
      <c r="BD63" s="239"/>
      <c r="BE63" s="239"/>
      <c r="BF63" s="239"/>
      <c r="BG63" s="239"/>
      <c r="BH63" s="239"/>
      <c r="BI63" s="239"/>
      <c r="BJ63" s="239"/>
      <c r="BK63" s="242"/>
    </row>
    <row r="64" spans="2:63" x14ac:dyDescent="0.25"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39"/>
      <c r="AX64" s="239"/>
      <c r="AY64" s="239"/>
      <c r="AZ64" s="239"/>
      <c r="BA64" s="239"/>
      <c r="BB64" s="239"/>
      <c r="BC64" s="239"/>
      <c r="BD64" s="239"/>
      <c r="BE64" s="239"/>
      <c r="BF64" s="239"/>
      <c r="BG64" s="239"/>
      <c r="BH64" s="239"/>
      <c r="BI64" s="239"/>
      <c r="BJ64" s="239"/>
      <c r="BK64" s="242"/>
    </row>
    <row r="65" spans="2:63" x14ac:dyDescent="0.25"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  <c r="AX65" s="239"/>
      <c r="AY65" s="239"/>
      <c r="AZ65" s="239"/>
      <c r="BA65" s="239"/>
      <c r="BB65" s="239"/>
      <c r="BC65" s="239"/>
      <c r="BD65" s="239"/>
      <c r="BE65" s="239"/>
      <c r="BF65" s="239"/>
      <c r="BG65" s="239"/>
      <c r="BH65" s="239"/>
      <c r="BI65" s="239"/>
      <c r="BJ65" s="239"/>
      <c r="BK65" s="242"/>
    </row>
    <row r="66" spans="2:63" x14ac:dyDescent="0.25"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  <c r="AW66" s="239"/>
      <c r="AX66" s="239"/>
      <c r="AY66" s="239"/>
      <c r="AZ66" s="239"/>
      <c r="BA66" s="239"/>
      <c r="BB66" s="239"/>
      <c r="BC66" s="239"/>
      <c r="BD66" s="239"/>
      <c r="BE66" s="239"/>
      <c r="BF66" s="239"/>
      <c r="BG66" s="239"/>
      <c r="BH66" s="239"/>
      <c r="BI66" s="239"/>
      <c r="BJ66" s="239"/>
      <c r="BK66" s="242"/>
    </row>
    <row r="67" spans="2:63" x14ac:dyDescent="0.25"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39"/>
      <c r="AX67" s="239"/>
      <c r="AY67" s="239"/>
      <c r="AZ67" s="239"/>
      <c r="BA67" s="239"/>
      <c r="BB67" s="239"/>
      <c r="BC67" s="239"/>
      <c r="BD67" s="239"/>
      <c r="BE67" s="239"/>
      <c r="BF67" s="239"/>
      <c r="BG67" s="239"/>
      <c r="BH67" s="239"/>
      <c r="BI67" s="239"/>
      <c r="BJ67" s="239"/>
      <c r="BK67" s="242"/>
    </row>
    <row r="68" spans="2:63" x14ac:dyDescent="0.25"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  <c r="AW68" s="239"/>
      <c r="AX68" s="239"/>
      <c r="AY68" s="239"/>
      <c r="AZ68" s="239"/>
      <c r="BA68" s="239"/>
      <c r="BB68" s="239"/>
      <c r="BC68" s="239"/>
      <c r="BD68" s="239"/>
      <c r="BE68" s="239"/>
      <c r="BF68" s="239"/>
      <c r="BG68" s="239"/>
      <c r="BH68" s="239"/>
      <c r="BI68" s="239"/>
      <c r="BJ68" s="239"/>
      <c r="BK68" s="242"/>
    </row>
    <row r="69" spans="2:63" x14ac:dyDescent="0.25"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  <c r="AW69" s="239"/>
      <c r="AX69" s="239"/>
      <c r="AY69" s="239"/>
      <c r="AZ69" s="239"/>
      <c r="BA69" s="239"/>
      <c r="BB69" s="239"/>
      <c r="BC69" s="239"/>
      <c r="BD69" s="239"/>
      <c r="BE69" s="239"/>
      <c r="BF69" s="239"/>
      <c r="BG69" s="239"/>
      <c r="BH69" s="239"/>
      <c r="BI69" s="239"/>
      <c r="BJ69" s="239"/>
      <c r="BK69" s="242"/>
    </row>
    <row r="70" spans="2:63" x14ac:dyDescent="0.25"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  <c r="AW70" s="239"/>
      <c r="AX70" s="239"/>
      <c r="AY70" s="239"/>
      <c r="AZ70" s="239"/>
      <c r="BA70" s="239"/>
      <c r="BB70" s="239"/>
      <c r="BC70" s="239"/>
      <c r="BD70" s="239"/>
      <c r="BE70" s="239"/>
      <c r="BF70" s="239"/>
      <c r="BG70" s="239"/>
      <c r="BH70" s="239"/>
      <c r="BI70" s="239"/>
      <c r="BJ70" s="239"/>
      <c r="BK70" s="242"/>
    </row>
    <row r="71" spans="2:63" x14ac:dyDescent="0.25"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  <c r="AW71" s="239"/>
      <c r="AX71" s="239"/>
      <c r="AY71" s="239"/>
      <c r="AZ71" s="239"/>
      <c r="BA71" s="239"/>
      <c r="BB71" s="239"/>
      <c r="BC71" s="239"/>
      <c r="BD71" s="239"/>
      <c r="BE71" s="239"/>
      <c r="BF71" s="239"/>
      <c r="BG71" s="239"/>
      <c r="BH71" s="239"/>
      <c r="BI71" s="239"/>
      <c r="BJ71" s="239"/>
      <c r="BK71" s="242"/>
    </row>
    <row r="72" spans="2:63" x14ac:dyDescent="0.25"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  <c r="AW72" s="239"/>
      <c r="AX72" s="239"/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2"/>
    </row>
    <row r="73" spans="2:63" x14ac:dyDescent="0.25"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  <c r="AW73" s="239"/>
      <c r="AX73" s="239"/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2"/>
    </row>
    <row r="74" spans="2:63" x14ac:dyDescent="0.25"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39"/>
      <c r="AX74" s="239"/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2"/>
    </row>
    <row r="75" spans="2:63" x14ac:dyDescent="0.25"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39"/>
      <c r="AX75" s="239"/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2"/>
    </row>
    <row r="76" spans="2:63" x14ac:dyDescent="0.25"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39"/>
      <c r="AX76" s="239"/>
      <c r="AY76" s="239"/>
      <c r="AZ76" s="239"/>
      <c r="BA76" s="239"/>
      <c r="BB76" s="239"/>
      <c r="BC76" s="239"/>
      <c r="BD76" s="239"/>
      <c r="BE76" s="239"/>
      <c r="BF76" s="239"/>
      <c r="BG76" s="239"/>
      <c r="BH76" s="239"/>
      <c r="BI76" s="239"/>
      <c r="BJ76" s="239"/>
      <c r="BK76" s="242"/>
    </row>
    <row r="77" spans="2:63" x14ac:dyDescent="0.25"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  <c r="AW77" s="239"/>
      <c r="AX77" s="239"/>
      <c r="AY77" s="239"/>
      <c r="AZ77" s="239"/>
      <c r="BA77" s="239"/>
      <c r="BB77" s="239"/>
      <c r="BC77" s="239"/>
      <c r="BD77" s="239"/>
      <c r="BE77" s="239"/>
      <c r="BF77" s="239"/>
      <c r="BG77" s="239"/>
      <c r="BH77" s="239"/>
      <c r="BI77" s="239"/>
      <c r="BJ77" s="239"/>
      <c r="BK77" s="242"/>
    </row>
    <row r="78" spans="2:63" x14ac:dyDescent="0.25"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39"/>
      <c r="AX78" s="239"/>
      <c r="AY78" s="239"/>
      <c r="AZ78" s="239"/>
      <c r="BA78" s="239"/>
      <c r="BB78" s="239"/>
      <c r="BC78" s="239"/>
      <c r="BD78" s="239"/>
      <c r="BE78" s="239"/>
      <c r="BF78" s="239"/>
      <c r="BG78" s="239"/>
      <c r="BH78" s="239"/>
      <c r="BI78" s="239"/>
      <c r="BJ78" s="239"/>
      <c r="BK78" s="242"/>
    </row>
    <row r="79" spans="2:63" x14ac:dyDescent="0.25"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39"/>
      <c r="BG79" s="239"/>
      <c r="BH79" s="239"/>
      <c r="BI79" s="239"/>
      <c r="BJ79" s="239"/>
      <c r="BK79" s="242"/>
    </row>
    <row r="80" spans="2:63" x14ac:dyDescent="0.25"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39"/>
      <c r="AX80" s="239"/>
      <c r="AY80" s="239"/>
      <c r="AZ80" s="239"/>
      <c r="BA80" s="239"/>
      <c r="BB80" s="239"/>
      <c r="BC80" s="239"/>
      <c r="BD80" s="239"/>
      <c r="BE80" s="239"/>
      <c r="BF80" s="239"/>
      <c r="BG80" s="239"/>
      <c r="BH80" s="239"/>
      <c r="BI80" s="239"/>
      <c r="BJ80" s="239"/>
      <c r="BK80" s="242"/>
    </row>
    <row r="81" spans="2:63" x14ac:dyDescent="0.25"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9"/>
      <c r="S81" s="239"/>
      <c r="T81" s="239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  <c r="AH81" s="239"/>
      <c r="AI81" s="239"/>
      <c r="AJ81" s="239"/>
      <c r="AK81" s="239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  <c r="AW81" s="239"/>
      <c r="AX81" s="239"/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2"/>
    </row>
    <row r="82" spans="2:63" x14ac:dyDescent="0.25"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2"/>
    </row>
    <row r="83" spans="2:63" x14ac:dyDescent="0.25"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9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42"/>
    </row>
    <row r="84" spans="2:63" x14ac:dyDescent="0.25"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42"/>
    </row>
    <row r="85" spans="2:63" x14ac:dyDescent="0.25"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42"/>
    </row>
    <row r="86" spans="2:63" x14ac:dyDescent="0.25"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9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2"/>
    </row>
    <row r="87" spans="2:63" x14ac:dyDescent="0.25"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9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42"/>
    </row>
    <row r="88" spans="2:63" x14ac:dyDescent="0.25"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9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42"/>
    </row>
    <row r="89" spans="2:63" x14ac:dyDescent="0.25"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9"/>
      <c r="S89" s="239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  <c r="BE89" s="239"/>
      <c r="BF89" s="239"/>
      <c r="BG89" s="239"/>
      <c r="BH89" s="239"/>
      <c r="BI89" s="239"/>
      <c r="BJ89" s="239"/>
      <c r="BK89" s="242"/>
    </row>
    <row r="90" spans="2:63" x14ac:dyDescent="0.25"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42"/>
    </row>
    <row r="91" spans="2:63" x14ac:dyDescent="0.25"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9"/>
      <c r="S91" s="239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  <c r="BE91" s="239"/>
      <c r="BF91" s="239"/>
      <c r="BG91" s="239"/>
      <c r="BH91" s="239"/>
      <c r="BI91" s="239"/>
      <c r="BJ91" s="239"/>
      <c r="BK91" s="242"/>
    </row>
    <row r="92" spans="2:63" x14ac:dyDescent="0.25"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  <c r="BE92" s="239"/>
      <c r="BF92" s="239"/>
      <c r="BG92" s="239"/>
      <c r="BH92" s="239"/>
      <c r="BI92" s="239"/>
      <c r="BJ92" s="239"/>
      <c r="BK92" s="242"/>
    </row>
    <row r="93" spans="2:63" x14ac:dyDescent="0.25"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39"/>
      <c r="BI93" s="239"/>
      <c r="BJ93" s="239"/>
      <c r="BK93" s="242"/>
    </row>
    <row r="94" spans="2:63" x14ac:dyDescent="0.25"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9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  <c r="BE94" s="239"/>
      <c r="BF94" s="239"/>
      <c r="BG94" s="239"/>
      <c r="BH94" s="239"/>
      <c r="BI94" s="239"/>
      <c r="BJ94" s="239"/>
      <c r="BK94" s="242"/>
    </row>
    <row r="95" spans="2:63" x14ac:dyDescent="0.25"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H95" s="239"/>
      <c r="AI95" s="239"/>
      <c r="AJ95" s="239"/>
      <c r="AK95" s="239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  <c r="BE95" s="239"/>
      <c r="BF95" s="239"/>
      <c r="BG95" s="239"/>
      <c r="BH95" s="239"/>
      <c r="BI95" s="239"/>
      <c r="BJ95" s="239"/>
      <c r="BK95" s="242"/>
    </row>
    <row r="96" spans="2:63" x14ac:dyDescent="0.25"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42"/>
    </row>
    <row r="97" spans="2:63" x14ac:dyDescent="0.25"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  <c r="BE97" s="239"/>
      <c r="BF97" s="239"/>
      <c r="BG97" s="239"/>
      <c r="BH97" s="239"/>
      <c r="BI97" s="239"/>
      <c r="BJ97" s="239"/>
      <c r="BK97" s="242"/>
    </row>
    <row r="98" spans="2:63" x14ac:dyDescent="0.25"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  <c r="BE98" s="239"/>
      <c r="BF98" s="239"/>
      <c r="BG98" s="239"/>
      <c r="BH98" s="239"/>
      <c r="BI98" s="239"/>
      <c r="BJ98" s="239"/>
      <c r="BK98" s="242"/>
    </row>
    <row r="99" spans="2:63" x14ac:dyDescent="0.25"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  <c r="AH99" s="239"/>
      <c r="AI99" s="239"/>
      <c r="AJ99" s="239"/>
      <c r="AK99" s="239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  <c r="BE99" s="239"/>
      <c r="BF99" s="239"/>
      <c r="BG99" s="239"/>
      <c r="BH99" s="239"/>
      <c r="BI99" s="239"/>
      <c r="BJ99" s="239"/>
      <c r="BK99" s="242"/>
    </row>
    <row r="100" spans="2:63" x14ac:dyDescent="0.25"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42"/>
    </row>
    <row r="101" spans="2:63" x14ac:dyDescent="0.25"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/>
      <c r="AI101" s="239"/>
      <c r="AJ101" s="239"/>
      <c r="AK101" s="239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  <c r="BE101" s="239"/>
      <c r="BF101" s="239"/>
      <c r="BG101" s="239"/>
      <c r="BH101" s="239"/>
      <c r="BI101" s="239"/>
      <c r="BJ101" s="239"/>
      <c r="BK101" s="242"/>
    </row>
    <row r="102" spans="2:63" x14ac:dyDescent="0.25"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42"/>
    </row>
    <row r="103" spans="2:63" x14ac:dyDescent="0.25"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42"/>
    </row>
    <row r="104" spans="2:63" x14ac:dyDescent="0.25"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42"/>
    </row>
    <row r="105" spans="2:63" x14ac:dyDescent="0.25"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  <c r="BE105" s="239"/>
      <c r="BF105" s="239"/>
      <c r="BG105" s="239"/>
      <c r="BH105" s="239"/>
      <c r="BI105" s="239"/>
      <c r="BJ105" s="239"/>
      <c r="BK105" s="242"/>
    </row>
    <row r="106" spans="2:63" x14ac:dyDescent="0.25"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42"/>
    </row>
    <row r="107" spans="2:63" x14ac:dyDescent="0.25"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  <c r="BE107" s="239"/>
      <c r="BF107" s="239"/>
      <c r="BG107" s="239"/>
      <c r="BH107" s="239"/>
      <c r="BI107" s="239"/>
      <c r="BJ107" s="239"/>
      <c r="BK107" s="242"/>
    </row>
    <row r="108" spans="2:63" x14ac:dyDescent="0.25"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42"/>
    </row>
    <row r="109" spans="2:63" x14ac:dyDescent="0.25"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39"/>
      <c r="BI109" s="239"/>
      <c r="BJ109" s="239"/>
      <c r="BK109" s="242"/>
    </row>
    <row r="110" spans="2:63" x14ac:dyDescent="0.25"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42"/>
    </row>
    <row r="111" spans="2:63" x14ac:dyDescent="0.25"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  <c r="BE111" s="239"/>
      <c r="BF111" s="239"/>
      <c r="BG111" s="239"/>
      <c r="BH111" s="239"/>
      <c r="BI111" s="239"/>
      <c r="BJ111" s="239"/>
      <c r="BK111" s="242"/>
    </row>
    <row r="112" spans="2:63" x14ac:dyDescent="0.25"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  <c r="BE112" s="239"/>
      <c r="BF112" s="239"/>
      <c r="BG112" s="239"/>
      <c r="BH112" s="239"/>
      <c r="BI112" s="239"/>
      <c r="BJ112" s="239"/>
      <c r="BK112" s="242"/>
    </row>
    <row r="113" spans="2:63" x14ac:dyDescent="0.25"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  <c r="BE113" s="239"/>
      <c r="BF113" s="239"/>
      <c r="BG113" s="239"/>
      <c r="BH113" s="239"/>
      <c r="BI113" s="239"/>
      <c r="BJ113" s="239"/>
      <c r="BK113" s="242"/>
    </row>
    <row r="114" spans="2:63" x14ac:dyDescent="0.25"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39"/>
      <c r="AX114" s="239"/>
      <c r="AY114" s="239"/>
      <c r="AZ114" s="239"/>
      <c r="BA114" s="239"/>
      <c r="BB114" s="239"/>
      <c r="BC114" s="239"/>
      <c r="BD114" s="239"/>
      <c r="BE114" s="239"/>
      <c r="BF114" s="239"/>
      <c r="BG114" s="239"/>
      <c r="BH114" s="239"/>
      <c r="BI114" s="239"/>
      <c r="BJ114" s="239"/>
      <c r="BK114" s="242"/>
    </row>
    <row r="115" spans="2:63" x14ac:dyDescent="0.25"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  <c r="AH115" s="239"/>
      <c r="AI115" s="239"/>
      <c r="AJ115" s="239"/>
      <c r="AK115" s="239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  <c r="AW115" s="239"/>
      <c r="AX115" s="239"/>
      <c r="AY115" s="239"/>
      <c r="AZ115" s="239"/>
      <c r="BA115" s="239"/>
      <c r="BB115" s="239"/>
      <c r="BC115" s="239"/>
      <c r="BD115" s="239"/>
      <c r="BE115" s="239"/>
      <c r="BF115" s="239"/>
      <c r="BG115" s="239"/>
      <c r="BH115" s="239"/>
      <c r="BI115" s="239"/>
      <c r="BJ115" s="239"/>
      <c r="BK115" s="242"/>
    </row>
    <row r="116" spans="2:63" x14ac:dyDescent="0.25"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39"/>
      <c r="AX116" s="239"/>
      <c r="AY116" s="239"/>
      <c r="AZ116" s="239"/>
      <c r="BA116" s="239"/>
      <c r="BB116" s="239"/>
      <c r="BC116" s="239"/>
      <c r="BD116" s="239"/>
      <c r="BE116" s="239"/>
      <c r="BF116" s="239"/>
      <c r="BG116" s="239"/>
      <c r="BH116" s="239"/>
      <c r="BI116" s="239"/>
      <c r="BJ116" s="239"/>
      <c r="BK116" s="242"/>
    </row>
    <row r="117" spans="2:63" x14ac:dyDescent="0.25"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  <c r="AW117" s="239"/>
      <c r="AX117" s="239"/>
      <c r="AY117" s="239"/>
      <c r="AZ117" s="239"/>
      <c r="BA117" s="239"/>
      <c r="BB117" s="239"/>
      <c r="BC117" s="239"/>
      <c r="BD117" s="239"/>
      <c r="BE117" s="239"/>
      <c r="BF117" s="239"/>
      <c r="BG117" s="239"/>
      <c r="BH117" s="239"/>
      <c r="BI117" s="239"/>
      <c r="BJ117" s="239"/>
      <c r="BK117" s="242"/>
    </row>
    <row r="118" spans="2:63" x14ac:dyDescent="0.25"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39"/>
      <c r="AX118" s="239"/>
      <c r="AY118" s="239"/>
      <c r="AZ118" s="239"/>
      <c r="BA118" s="239"/>
      <c r="BB118" s="239"/>
      <c r="BC118" s="239"/>
      <c r="BD118" s="239"/>
      <c r="BE118" s="239"/>
      <c r="BF118" s="239"/>
      <c r="BG118" s="239"/>
      <c r="BH118" s="239"/>
      <c r="BI118" s="239"/>
      <c r="BJ118" s="239"/>
      <c r="BK118" s="242"/>
    </row>
    <row r="119" spans="2:63" x14ac:dyDescent="0.25"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39"/>
      <c r="AX119" s="239"/>
      <c r="AY119" s="239"/>
      <c r="AZ119" s="239"/>
      <c r="BA119" s="239"/>
      <c r="BB119" s="239"/>
      <c r="BC119" s="239"/>
      <c r="BD119" s="239"/>
      <c r="BE119" s="239"/>
      <c r="BF119" s="239"/>
      <c r="BG119" s="239"/>
      <c r="BH119" s="239"/>
      <c r="BI119" s="239"/>
      <c r="BJ119" s="239"/>
      <c r="BK119" s="242"/>
    </row>
    <row r="120" spans="2:63" x14ac:dyDescent="0.25"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39"/>
      <c r="AX120" s="239"/>
      <c r="AY120" s="239"/>
      <c r="AZ120" s="239"/>
      <c r="BA120" s="239"/>
      <c r="BB120" s="239"/>
      <c r="BC120" s="239"/>
      <c r="BD120" s="239"/>
      <c r="BE120" s="239"/>
      <c r="BF120" s="239"/>
      <c r="BG120" s="239"/>
      <c r="BH120" s="239"/>
      <c r="BI120" s="239"/>
      <c r="BJ120" s="239"/>
      <c r="BK120" s="242"/>
    </row>
    <row r="121" spans="2:63" x14ac:dyDescent="0.25"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39"/>
      <c r="AX121" s="239"/>
      <c r="AY121" s="239"/>
      <c r="AZ121" s="239"/>
      <c r="BA121" s="239"/>
      <c r="BB121" s="239"/>
      <c r="BC121" s="239"/>
      <c r="BD121" s="239"/>
      <c r="BE121" s="239"/>
      <c r="BF121" s="239"/>
      <c r="BG121" s="239"/>
      <c r="BH121" s="239"/>
      <c r="BI121" s="239"/>
      <c r="BJ121" s="239"/>
      <c r="BK121" s="242"/>
    </row>
    <row r="122" spans="2:63" x14ac:dyDescent="0.25"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  <c r="BE122" s="239"/>
      <c r="BF122" s="239"/>
      <c r="BG122" s="239"/>
      <c r="BH122" s="239"/>
      <c r="BI122" s="239"/>
      <c r="BJ122" s="239"/>
      <c r="BK122" s="242"/>
    </row>
    <row r="123" spans="2:63" x14ac:dyDescent="0.25"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  <c r="AX123" s="239"/>
      <c r="AY123" s="239"/>
      <c r="AZ123" s="239"/>
      <c r="BA123" s="239"/>
      <c r="BB123" s="239"/>
      <c r="BC123" s="239"/>
      <c r="BD123" s="239"/>
      <c r="BE123" s="239"/>
      <c r="BF123" s="239"/>
      <c r="BG123" s="239"/>
      <c r="BH123" s="239"/>
      <c r="BI123" s="239"/>
      <c r="BJ123" s="239"/>
      <c r="BK123" s="242"/>
    </row>
    <row r="124" spans="2:63" x14ac:dyDescent="0.25"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39"/>
      <c r="AX124" s="239"/>
      <c r="AY124" s="239"/>
      <c r="AZ124" s="239"/>
      <c r="BA124" s="239"/>
      <c r="BB124" s="239"/>
      <c r="BC124" s="239"/>
      <c r="BD124" s="239"/>
      <c r="BE124" s="239"/>
      <c r="BF124" s="239"/>
      <c r="BG124" s="239"/>
      <c r="BH124" s="239"/>
      <c r="BI124" s="239"/>
      <c r="BJ124" s="239"/>
      <c r="BK124" s="242"/>
    </row>
    <row r="125" spans="2:63" x14ac:dyDescent="0.25"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39"/>
      <c r="AX125" s="239"/>
      <c r="AY125" s="239"/>
      <c r="AZ125" s="239"/>
      <c r="BA125" s="239"/>
      <c r="BB125" s="239"/>
      <c r="BC125" s="239"/>
      <c r="BD125" s="239"/>
      <c r="BE125" s="239"/>
      <c r="BF125" s="239"/>
      <c r="BG125" s="239"/>
      <c r="BH125" s="239"/>
      <c r="BI125" s="239"/>
      <c r="BJ125" s="239"/>
      <c r="BK125" s="242"/>
    </row>
    <row r="126" spans="2:63" x14ac:dyDescent="0.25"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39"/>
      <c r="AX126" s="239"/>
      <c r="AY126" s="239"/>
      <c r="AZ126" s="239"/>
      <c r="BA126" s="239"/>
      <c r="BB126" s="239"/>
      <c r="BC126" s="239"/>
      <c r="BD126" s="239"/>
      <c r="BE126" s="239"/>
      <c r="BF126" s="239"/>
      <c r="BG126" s="239"/>
      <c r="BH126" s="239"/>
      <c r="BI126" s="239"/>
      <c r="BJ126" s="239"/>
      <c r="BK126" s="242"/>
    </row>
    <row r="127" spans="2:63" x14ac:dyDescent="0.25"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39"/>
      <c r="AX127" s="239"/>
      <c r="AY127" s="239"/>
      <c r="AZ127" s="239"/>
      <c r="BA127" s="239"/>
      <c r="BB127" s="239"/>
      <c r="BC127" s="239"/>
      <c r="BD127" s="239"/>
      <c r="BE127" s="239"/>
      <c r="BF127" s="239"/>
      <c r="BG127" s="239"/>
      <c r="BH127" s="239"/>
      <c r="BI127" s="239"/>
      <c r="BJ127" s="239"/>
      <c r="BK127" s="242"/>
    </row>
    <row r="128" spans="2:63" x14ac:dyDescent="0.25"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39"/>
      <c r="AX128" s="239"/>
      <c r="AY128" s="239"/>
      <c r="AZ128" s="239"/>
      <c r="BA128" s="239"/>
      <c r="BB128" s="239"/>
      <c r="BC128" s="239"/>
      <c r="BD128" s="239"/>
      <c r="BE128" s="239"/>
      <c r="BF128" s="239"/>
      <c r="BG128" s="239"/>
      <c r="BH128" s="239"/>
      <c r="BI128" s="239"/>
      <c r="BJ128" s="239"/>
      <c r="BK128" s="242"/>
    </row>
    <row r="129" spans="2:63" x14ac:dyDescent="0.25"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39"/>
      <c r="AX129" s="239"/>
      <c r="AY129" s="239"/>
      <c r="AZ129" s="239"/>
      <c r="BA129" s="239"/>
      <c r="BB129" s="239"/>
      <c r="BC129" s="239"/>
      <c r="BD129" s="239"/>
      <c r="BE129" s="239"/>
      <c r="BF129" s="239"/>
      <c r="BG129" s="239"/>
      <c r="BH129" s="239"/>
      <c r="BI129" s="239"/>
      <c r="BJ129" s="239"/>
      <c r="BK129" s="242"/>
    </row>
    <row r="130" spans="2:63" x14ac:dyDescent="0.25"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39"/>
      <c r="AX130" s="239"/>
      <c r="AY130" s="239"/>
      <c r="AZ130" s="239"/>
      <c r="BA130" s="239"/>
      <c r="BB130" s="239"/>
      <c r="BC130" s="239"/>
      <c r="BD130" s="239"/>
      <c r="BE130" s="239"/>
      <c r="BF130" s="239"/>
      <c r="BG130" s="239"/>
      <c r="BH130" s="239"/>
      <c r="BI130" s="239"/>
      <c r="BJ130" s="239"/>
      <c r="BK130" s="242"/>
    </row>
    <row r="131" spans="2:63" x14ac:dyDescent="0.25"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39"/>
      <c r="AX131" s="239"/>
      <c r="AY131" s="239"/>
      <c r="AZ131" s="239"/>
      <c r="BA131" s="239"/>
      <c r="BB131" s="239"/>
      <c r="BC131" s="239"/>
      <c r="BD131" s="239"/>
      <c r="BE131" s="239"/>
      <c r="BF131" s="239"/>
      <c r="BG131" s="239"/>
      <c r="BH131" s="239"/>
      <c r="BI131" s="239"/>
      <c r="BJ131" s="239"/>
      <c r="BK131" s="242"/>
    </row>
    <row r="132" spans="2:63" x14ac:dyDescent="0.25"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39"/>
      <c r="AX132" s="239"/>
      <c r="AY132" s="239"/>
      <c r="AZ132" s="239"/>
      <c r="BA132" s="239"/>
      <c r="BB132" s="239"/>
      <c r="BC132" s="239"/>
      <c r="BD132" s="239"/>
      <c r="BE132" s="239"/>
      <c r="BF132" s="239"/>
      <c r="BG132" s="239"/>
      <c r="BH132" s="239"/>
      <c r="BI132" s="239"/>
      <c r="BJ132" s="239"/>
      <c r="BK132" s="242"/>
    </row>
    <row r="133" spans="2:63" x14ac:dyDescent="0.25"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39"/>
      <c r="AX133" s="239"/>
      <c r="AY133" s="239"/>
      <c r="AZ133" s="239"/>
      <c r="BA133" s="239"/>
      <c r="BB133" s="239"/>
      <c r="BC133" s="239"/>
      <c r="BD133" s="239"/>
      <c r="BE133" s="239"/>
      <c r="BF133" s="239"/>
      <c r="BG133" s="239"/>
      <c r="BH133" s="239"/>
      <c r="BI133" s="239"/>
      <c r="BJ133" s="239"/>
      <c r="BK133" s="242"/>
    </row>
    <row r="134" spans="2:63" x14ac:dyDescent="0.25"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39"/>
      <c r="AX134" s="239"/>
      <c r="AY134" s="239"/>
      <c r="AZ134" s="239"/>
      <c r="BA134" s="239"/>
      <c r="BB134" s="239"/>
      <c r="BC134" s="239"/>
      <c r="BD134" s="239"/>
      <c r="BE134" s="239"/>
      <c r="BF134" s="239"/>
      <c r="BG134" s="239"/>
      <c r="BH134" s="239"/>
      <c r="BI134" s="239"/>
      <c r="BJ134" s="239"/>
      <c r="BK134" s="242"/>
    </row>
    <row r="135" spans="2:63" x14ac:dyDescent="0.25"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39"/>
      <c r="AX135" s="239"/>
      <c r="AY135" s="239"/>
      <c r="AZ135" s="239"/>
      <c r="BA135" s="239"/>
      <c r="BB135" s="239"/>
      <c r="BC135" s="239"/>
      <c r="BD135" s="239"/>
      <c r="BE135" s="239"/>
      <c r="BF135" s="239"/>
      <c r="BG135" s="239"/>
      <c r="BH135" s="239"/>
      <c r="BI135" s="239"/>
      <c r="BJ135" s="239"/>
      <c r="BK135" s="242"/>
    </row>
    <row r="136" spans="2:63" x14ac:dyDescent="0.25"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39"/>
      <c r="AX136" s="239"/>
      <c r="AY136" s="239"/>
      <c r="AZ136" s="239"/>
      <c r="BA136" s="239"/>
      <c r="BB136" s="239"/>
      <c r="BC136" s="239"/>
      <c r="BD136" s="239"/>
      <c r="BE136" s="239"/>
      <c r="BF136" s="239"/>
      <c r="BG136" s="239"/>
      <c r="BH136" s="239"/>
      <c r="BI136" s="239"/>
      <c r="BJ136" s="239"/>
      <c r="BK136" s="242"/>
    </row>
    <row r="137" spans="2:63" x14ac:dyDescent="0.25"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  <c r="AX137" s="239"/>
      <c r="AY137" s="239"/>
      <c r="AZ137" s="239"/>
      <c r="BA137" s="239"/>
      <c r="BB137" s="239"/>
      <c r="BC137" s="239"/>
      <c r="BD137" s="239"/>
      <c r="BE137" s="239"/>
      <c r="BF137" s="239"/>
      <c r="BG137" s="239"/>
      <c r="BH137" s="239"/>
      <c r="BI137" s="239"/>
      <c r="BJ137" s="239"/>
      <c r="BK137" s="242"/>
    </row>
    <row r="138" spans="2:63" x14ac:dyDescent="0.25"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  <c r="AX138" s="239"/>
      <c r="AY138" s="239"/>
      <c r="AZ138" s="239"/>
      <c r="BA138" s="239"/>
      <c r="BB138" s="239"/>
      <c r="BC138" s="239"/>
      <c r="BD138" s="239"/>
      <c r="BE138" s="239"/>
      <c r="BF138" s="239"/>
      <c r="BG138" s="239"/>
      <c r="BH138" s="239"/>
      <c r="BI138" s="239"/>
      <c r="BJ138" s="239"/>
      <c r="BK138" s="242"/>
    </row>
    <row r="139" spans="2:63" x14ac:dyDescent="0.25"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  <c r="AX139" s="239"/>
      <c r="AY139" s="239"/>
      <c r="AZ139" s="239"/>
      <c r="BA139" s="239"/>
      <c r="BB139" s="239"/>
      <c r="BC139" s="239"/>
      <c r="BD139" s="239"/>
      <c r="BE139" s="239"/>
      <c r="BF139" s="239"/>
      <c r="BG139" s="239"/>
      <c r="BH139" s="239"/>
      <c r="BI139" s="239"/>
      <c r="BJ139" s="239"/>
      <c r="BK139" s="242"/>
    </row>
    <row r="140" spans="2:63" x14ac:dyDescent="0.25"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  <c r="AX140" s="239"/>
      <c r="AY140" s="239"/>
      <c r="AZ140" s="239"/>
      <c r="BA140" s="239"/>
      <c r="BB140" s="239"/>
      <c r="BC140" s="239"/>
      <c r="BD140" s="239"/>
      <c r="BE140" s="239"/>
      <c r="BF140" s="239"/>
      <c r="BG140" s="239"/>
      <c r="BH140" s="239"/>
      <c r="BI140" s="239"/>
      <c r="BJ140" s="239"/>
      <c r="BK140" s="242"/>
    </row>
    <row r="141" spans="2:63" x14ac:dyDescent="0.25"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  <c r="BA141" s="239"/>
      <c r="BB141" s="239"/>
      <c r="BC141" s="239"/>
      <c r="BD141" s="239"/>
      <c r="BE141" s="239"/>
      <c r="BF141" s="239"/>
      <c r="BG141" s="239"/>
      <c r="BH141" s="239"/>
      <c r="BI141" s="239"/>
      <c r="BJ141" s="239"/>
      <c r="BK141" s="242"/>
    </row>
    <row r="142" spans="2:63" x14ac:dyDescent="0.25"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H142" s="239"/>
      <c r="AI142" s="239"/>
      <c r="AJ142" s="239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  <c r="AX142" s="239"/>
      <c r="AY142" s="239"/>
      <c r="AZ142" s="239"/>
      <c r="BA142" s="239"/>
      <c r="BB142" s="239"/>
      <c r="BC142" s="239"/>
      <c r="BD142" s="239"/>
      <c r="BE142" s="239"/>
      <c r="BF142" s="239"/>
      <c r="BG142" s="239"/>
      <c r="BH142" s="239"/>
      <c r="BI142" s="239"/>
      <c r="BJ142" s="239"/>
      <c r="BK142" s="242"/>
    </row>
    <row r="143" spans="2:63" x14ac:dyDescent="0.25"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H143" s="239"/>
      <c r="AI143" s="239"/>
      <c r="AJ143" s="239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  <c r="AX143" s="239"/>
      <c r="AY143" s="239"/>
      <c r="AZ143" s="239"/>
      <c r="BA143" s="239"/>
      <c r="BB143" s="239"/>
      <c r="BC143" s="239"/>
      <c r="BD143" s="239"/>
      <c r="BE143" s="239"/>
      <c r="BF143" s="239"/>
      <c r="BG143" s="239"/>
      <c r="BH143" s="239"/>
      <c r="BI143" s="239"/>
      <c r="BJ143" s="239"/>
      <c r="BK143" s="242"/>
    </row>
    <row r="144" spans="2:63" x14ac:dyDescent="0.25"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  <c r="AA144" s="239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  <c r="BA144" s="239"/>
      <c r="BB144" s="239"/>
      <c r="BC144" s="239"/>
      <c r="BD144" s="239"/>
      <c r="BE144" s="239"/>
      <c r="BF144" s="239"/>
      <c r="BG144" s="239"/>
      <c r="BH144" s="239"/>
      <c r="BI144" s="239"/>
      <c r="BJ144" s="239"/>
      <c r="BK144" s="242"/>
    </row>
    <row r="145" spans="2:63" x14ac:dyDescent="0.25"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39"/>
      <c r="AC145" s="239"/>
      <c r="AD145" s="239"/>
      <c r="AE145" s="239"/>
      <c r="AF145" s="239"/>
      <c r="AG145" s="239"/>
      <c r="AH145" s="239"/>
      <c r="AI145" s="239"/>
      <c r="AJ145" s="239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  <c r="AX145" s="239"/>
      <c r="AY145" s="239"/>
      <c r="AZ145" s="239"/>
      <c r="BA145" s="239"/>
      <c r="BB145" s="239"/>
      <c r="BC145" s="239"/>
      <c r="BD145" s="239"/>
      <c r="BE145" s="239"/>
      <c r="BF145" s="239"/>
      <c r="BG145" s="239"/>
      <c r="BH145" s="239"/>
      <c r="BI145" s="239"/>
      <c r="BJ145" s="239"/>
      <c r="BK145" s="242"/>
    </row>
    <row r="146" spans="2:63" x14ac:dyDescent="0.25"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  <c r="AD146" s="239"/>
      <c r="AE146" s="239"/>
      <c r="AF146" s="239"/>
      <c r="AG146" s="239"/>
      <c r="AH146" s="239"/>
      <c r="AI146" s="239"/>
      <c r="AJ146" s="239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  <c r="AX146" s="239"/>
      <c r="AY146" s="239"/>
      <c r="AZ146" s="239"/>
      <c r="BA146" s="239"/>
      <c r="BB146" s="239"/>
      <c r="BC146" s="239"/>
      <c r="BD146" s="239"/>
      <c r="BE146" s="239"/>
      <c r="BF146" s="239"/>
      <c r="BG146" s="239"/>
      <c r="BH146" s="239"/>
      <c r="BI146" s="239"/>
      <c r="BJ146" s="239"/>
      <c r="BK146" s="242"/>
    </row>
    <row r="147" spans="2:63" x14ac:dyDescent="0.25"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  <c r="AH147" s="239"/>
      <c r="AI147" s="239"/>
      <c r="AJ147" s="239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  <c r="AX147" s="239"/>
      <c r="AY147" s="239"/>
      <c r="AZ147" s="239"/>
      <c r="BA147" s="239"/>
      <c r="BB147" s="239"/>
      <c r="BC147" s="239"/>
      <c r="BD147" s="239"/>
      <c r="BE147" s="239"/>
      <c r="BF147" s="239"/>
      <c r="BG147" s="239"/>
      <c r="BH147" s="239"/>
      <c r="BI147" s="239"/>
      <c r="BJ147" s="239"/>
      <c r="BK147" s="242"/>
    </row>
    <row r="148" spans="2:63" x14ac:dyDescent="0.25"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  <c r="AH148" s="239"/>
      <c r="AI148" s="239"/>
      <c r="AJ148" s="239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  <c r="BA148" s="239"/>
      <c r="BB148" s="239"/>
      <c r="BC148" s="239"/>
      <c r="BD148" s="239"/>
      <c r="BE148" s="239"/>
      <c r="BF148" s="239"/>
      <c r="BG148" s="239"/>
      <c r="BH148" s="239"/>
      <c r="BI148" s="239"/>
      <c r="BJ148" s="239"/>
      <c r="BK148" s="242"/>
    </row>
    <row r="149" spans="2:63" x14ac:dyDescent="0.25"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39"/>
      <c r="AH149" s="239"/>
      <c r="AI149" s="239"/>
      <c r="AJ149" s="239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  <c r="AX149" s="239"/>
      <c r="AY149" s="239"/>
      <c r="AZ149" s="239"/>
      <c r="BA149" s="239"/>
      <c r="BB149" s="239"/>
      <c r="BC149" s="239"/>
      <c r="BD149" s="239"/>
      <c r="BE149" s="239"/>
      <c r="BF149" s="239"/>
      <c r="BG149" s="239"/>
      <c r="BH149" s="239"/>
      <c r="BI149" s="239"/>
      <c r="BJ149" s="239"/>
      <c r="BK149" s="242"/>
    </row>
    <row r="150" spans="2:63" x14ac:dyDescent="0.25"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H150" s="239"/>
      <c r="AI150" s="239"/>
      <c r="AJ150" s="239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  <c r="BA150" s="239"/>
      <c r="BB150" s="239"/>
      <c r="BC150" s="239"/>
      <c r="BD150" s="239"/>
      <c r="BE150" s="239"/>
      <c r="BF150" s="239"/>
      <c r="BG150" s="239"/>
      <c r="BH150" s="239"/>
      <c r="BI150" s="239"/>
      <c r="BJ150" s="239"/>
      <c r="BK150" s="242"/>
    </row>
    <row r="151" spans="2:63" x14ac:dyDescent="0.25"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H151" s="239"/>
      <c r="AI151" s="239"/>
      <c r="AJ151" s="239"/>
      <c r="AK151" s="239"/>
      <c r="AL151" s="239"/>
      <c r="AM151" s="239"/>
      <c r="AN151" s="239"/>
      <c r="AO151" s="239"/>
      <c r="AP151" s="239"/>
      <c r="AQ151" s="239"/>
      <c r="AR151" s="239"/>
      <c r="AS151" s="239"/>
      <c r="AT151" s="239"/>
      <c r="AU151" s="239"/>
      <c r="AV151" s="239"/>
      <c r="AW151" s="239"/>
      <c r="AX151" s="239"/>
      <c r="AY151" s="239"/>
      <c r="AZ151" s="239"/>
      <c r="BA151" s="239"/>
      <c r="BB151" s="239"/>
      <c r="BC151" s="239"/>
      <c r="BD151" s="239"/>
      <c r="BE151" s="239"/>
      <c r="BF151" s="239"/>
      <c r="BG151" s="239"/>
      <c r="BH151" s="239"/>
      <c r="BI151" s="239"/>
      <c r="BJ151" s="239"/>
      <c r="BK151" s="242"/>
    </row>
    <row r="152" spans="2:63" x14ac:dyDescent="0.25"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H152" s="239"/>
      <c r="AI152" s="239"/>
      <c r="AJ152" s="239"/>
      <c r="AK152" s="239"/>
      <c r="AL152" s="239"/>
      <c r="AM152" s="239"/>
      <c r="AN152" s="239"/>
      <c r="AO152" s="239"/>
      <c r="AP152" s="239"/>
      <c r="AQ152" s="239"/>
      <c r="AR152" s="239"/>
      <c r="AS152" s="239"/>
      <c r="AT152" s="239"/>
      <c r="AU152" s="239"/>
      <c r="AV152" s="239"/>
      <c r="AW152" s="239"/>
      <c r="AX152" s="239"/>
      <c r="AY152" s="239"/>
      <c r="AZ152" s="239"/>
      <c r="BA152" s="239"/>
      <c r="BB152" s="239"/>
      <c r="BC152" s="239"/>
      <c r="BD152" s="239"/>
      <c r="BE152" s="239"/>
      <c r="BF152" s="239"/>
      <c r="BG152" s="239"/>
      <c r="BH152" s="239"/>
      <c r="BI152" s="239"/>
      <c r="BJ152" s="239"/>
      <c r="BK152" s="242"/>
    </row>
    <row r="153" spans="2:63" x14ac:dyDescent="0.25"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9"/>
      <c r="AN153" s="239"/>
      <c r="AO153" s="239"/>
      <c r="AP153" s="239"/>
      <c r="AQ153" s="239"/>
      <c r="AR153" s="239"/>
      <c r="AS153" s="239"/>
      <c r="AT153" s="239"/>
      <c r="AU153" s="239"/>
      <c r="AV153" s="239"/>
      <c r="AW153" s="239"/>
      <c r="AX153" s="239"/>
      <c r="AY153" s="239"/>
      <c r="AZ153" s="239"/>
      <c r="BA153" s="239"/>
      <c r="BB153" s="239"/>
      <c r="BC153" s="239"/>
      <c r="BD153" s="239"/>
      <c r="BE153" s="239"/>
      <c r="BF153" s="239"/>
      <c r="BG153" s="239"/>
      <c r="BH153" s="239"/>
      <c r="BI153" s="239"/>
      <c r="BJ153" s="239"/>
      <c r="BK153" s="242"/>
    </row>
    <row r="154" spans="2:63" x14ac:dyDescent="0.25"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9"/>
      <c r="AN154" s="239"/>
      <c r="AO154" s="239"/>
      <c r="AP154" s="239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  <c r="BA154" s="239"/>
      <c r="BB154" s="239"/>
      <c r="BC154" s="239"/>
      <c r="BD154" s="239"/>
      <c r="BE154" s="239"/>
      <c r="BF154" s="239"/>
      <c r="BG154" s="239"/>
      <c r="BH154" s="239"/>
      <c r="BI154" s="239"/>
      <c r="BJ154" s="239"/>
      <c r="BK154" s="242"/>
    </row>
    <row r="155" spans="2:63" x14ac:dyDescent="0.25"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9"/>
      <c r="AN155" s="239"/>
      <c r="AO155" s="239"/>
      <c r="AP155" s="239"/>
      <c r="AQ155" s="239"/>
      <c r="AR155" s="239"/>
      <c r="AS155" s="239"/>
      <c r="AT155" s="239"/>
      <c r="AU155" s="239"/>
      <c r="AV155" s="239"/>
      <c r="AW155" s="239"/>
      <c r="AX155" s="239"/>
      <c r="AY155" s="239"/>
      <c r="AZ155" s="239"/>
      <c r="BA155" s="239"/>
      <c r="BB155" s="239"/>
      <c r="BC155" s="239"/>
      <c r="BD155" s="239"/>
      <c r="BE155" s="239"/>
      <c r="BF155" s="239"/>
      <c r="BG155" s="239"/>
      <c r="BH155" s="239"/>
      <c r="BI155" s="239"/>
      <c r="BJ155" s="239"/>
      <c r="BK155" s="242"/>
    </row>
    <row r="156" spans="2:63" x14ac:dyDescent="0.25"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9"/>
      <c r="AN156" s="239"/>
      <c r="AO156" s="239"/>
      <c r="AP156" s="239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  <c r="BA156" s="239"/>
      <c r="BB156" s="239"/>
      <c r="BC156" s="239"/>
      <c r="BD156" s="239"/>
      <c r="BE156" s="239"/>
      <c r="BF156" s="239"/>
      <c r="BG156" s="239"/>
      <c r="BH156" s="239"/>
      <c r="BI156" s="239"/>
      <c r="BJ156" s="239"/>
      <c r="BK156" s="242"/>
    </row>
    <row r="157" spans="2:63" x14ac:dyDescent="0.25"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9"/>
      <c r="AN157" s="239"/>
      <c r="AO157" s="239"/>
      <c r="AP157" s="239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  <c r="BE157" s="239"/>
      <c r="BF157" s="239"/>
      <c r="BG157" s="239"/>
      <c r="BH157" s="239"/>
      <c r="BI157" s="239"/>
      <c r="BJ157" s="239"/>
      <c r="BK157" s="242"/>
    </row>
    <row r="158" spans="2:63" x14ac:dyDescent="0.25"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9"/>
      <c r="AN158" s="239"/>
      <c r="AO158" s="239"/>
      <c r="AP158" s="239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  <c r="BA158" s="239"/>
      <c r="BB158" s="239"/>
      <c r="BC158" s="239"/>
      <c r="BD158" s="239"/>
      <c r="BE158" s="239"/>
      <c r="BF158" s="239"/>
      <c r="BG158" s="239"/>
      <c r="BH158" s="239"/>
      <c r="BI158" s="239"/>
      <c r="BJ158" s="239"/>
      <c r="BK158" s="242"/>
    </row>
    <row r="159" spans="2:63" x14ac:dyDescent="0.25"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9"/>
      <c r="AN159" s="239"/>
      <c r="AO159" s="239"/>
      <c r="AP159" s="239"/>
      <c r="AQ159" s="239"/>
      <c r="AR159" s="239"/>
      <c r="AS159" s="239"/>
      <c r="AT159" s="239"/>
      <c r="AU159" s="239"/>
      <c r="AV159" s="239"/>
      <c r="AW159" s="239"/>
      <c r="AX159" s="239"/>
      <c r="AY159" s="239"/>
      <c r="AZ159" s="239"/>
      <c r="BA159" s="239"/>
      <c r="BB159" s="239"/>
      <c r="BC159" s="239"/>
      <c r="BD159" s="239"/>
      <c r="BE159" s="239"/>
      <c r="BF159" s="239"/>
      <c r="BG159" s="239"/>
      <c r="BH159" s="239"/>
      <c r="BI159" s="239"/>
      <c r="BJ159" s="239"/>
      <c r="BK159" s="242"/>
    </row>
    <row r="160" spans="2:63" x14ac:dyDescent="0.25"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9"/>
      <c r="AN160" s="239"/>
      <c r="AO160" s="239"/>
      <c r="AP160" s="239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  <c r="BA160" s="239"/>
      <c r="BB160" s="239"/>
      <c r="BC160" s="239"/>
      <c r="BD160" s="239"/>
      <c r="BE160" s="239"/>
      <c r="BF160" s="239"/>
      <c r="BG160" s="239"/>
      <c r="BH160" s="239"/>
      <c r="BI160" s="239"/>
      <c r="BJ160" s="239"/>
      <c r="BK160" s="242"/>
    </row>
    <row r="161" spans="2:63" x14ac:dyDescent="0.25"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9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  <c r="BE161" s="239"/>
      <c r="BF161" s="239"/>
      <c r="BG161" s="239"/>
      <c r="BH161" s="239"/>
      <c r="BI161" s="239"/>
      <c r="BJ161" s="239"/>
      <c r="BK161" s="242"/>
    </row>
    <row r="162" spans="2:63" x14ac:dyDescent="0.25"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9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  <c r="BE162" s="239"/>
      <c r="BF162" s="239"/>
      <c r="BG162" s="239"/>
      <c r="BH162" s="239"/>
      <c r="BI162" s="239"/>
      <c r="BJ162" s="239"/>
      <c r="BK162" s="242"/>
    </row>
    <row r="163" spans="2:63" x14ac:dyDescent="0.25"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9"/>
      <c r="AN163" s="239"/>
      <c r="AO163" s="239"/>
      <c r="AP163" s="239"/>
      <c r="AQ163" s="239"/>
      <c r="AR163" s="239"/>
      <c r="AS163" s="239"/>
      <c r="AT163" s="239"/>
      <c r="AU163" s="239"/>
      <c r="AV163" s="239"/>
      <c r="AW163" s="239"/>
      <c r="AX163" s="239"/>
      <c r="AY163" s="239"/>
      <c r="AZ163" s="239"/>
      <c r="BA163" s="239"/>
      <c r="BB163" s="239"/>
      <c r="BC163" s="239"/>
      <c r="BD163" s="239"/>
      <c r="BE163" s="239"/>
      <c r="BF163" s="239"/>
      <c r="BG163" s="239"/>
      <c r="BH163" s="239"/>
      <c r="BI163" s="239"/>
      <c r="BJ163" s="239"/>
      <c r="BK163" s="242"/>
    </row>
    <row r="164" spans="2:63" x14ac:dyDescent="0.25"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9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  <c r="BE164" s="239"/>
      <c r="BF164" s="239"/>
      <c r="BG164" s="239"/>
      <c r="BH164" s="239"/>
      <c r="BI164" s="239"/>
      <c r="BJ164" s="239"/>
      <c r="BK164" s="242"/>
    </row>
    <row r="165" spans="2:63" x14ac:dyDescent="0.25"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  <c r="BE165" s="239"/>
      <c r="BF165" s="239"/>
      <c r="BG165" s="239"/>
      <c r="BH165" s="239"/>
      <c r="BI165" s="239"/>
      <c r="BJ165" s="239"/>
      <c r="BK165" s="242"/>
    </row>
    <row r="166" spans="2:63" x14ac:dyDescent="0.25"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  <c r="BF166" s="239"/>
      <c r="BG166" s="239"/>
      <c r="BH166" s="239"/>
      <c r="BI166" s="239"/>
      <c r="BJ166" s="239"/>
      <c r="BK166" s="242"/>
    </row>
    <row r="167" spans="2:63" x14ac:dyDescent="0.25"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9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  <c r="BF167" s="239"/>
      <c r="BG167" s="239"/>
      <c r="BH167" s="239"/>
      <c r="BI167" s="239"/>
      <c r="BJ167" s="239"/>
      <c r="BK167" s="242"/>
    </row>
    <row r="168" spans="2:63" x14ac:dyDescent="0.25"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  <c r="BE168" s="239"/>
      <c r="BF168" s="239"/>
      <c r="BG168" s="239"/>
      <c r="BH168" s="239"/>
      <c r="BI168" s="239"/>
      <c r="BJ168" s="239"/>
      <c r="BK168" s="242"/>
    </row>
    <row r="169" spans="2:63" x14ac:dyDescent="0.25"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  <c r="BE169" s="239"/>
      <c r="BF169" s="239"/>
      <c r="BG169" s="239"/>
      <c r="BH169" s="239"/>
      <c r="BI169" s="239"/>
      <c r="BJ169" s="239"/>
      <c r="BK169" s="242"/>
    </row>
    <row r="170" spans="2:63" ht="4.5" customHeight="1" x14ac:dyDescent="0.25"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  <c r="BE170" s="239"/>
      <c r="BF170" s="239"/>
      <c r="BG170" s="239"/>
      <c r="BH170" s="239"/>
      <c r="BI170" s="239"/>
      <c r="BJ170" s="239"/>
      <c r="BK170" s="242"/>
    </row>
    <row r="171" spans="2:63" ht="4.5" customHeight="1" x14ac:dyDescent="0.25"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  <c r="BE171" s="239"/>
      <c r="BF171" s="239"/>
      <c r="BG171" s="239"/>
      <c r="BH171" s="239"/>
      <c r="BI171" s="239"/>
      <c r="BJ171" s="239"/>
      <c r="BK171" s="242"/>
    </row>
    <row r="172" spans="2:63" ht="4.5" customHeight="1" thickBot="1" x14ac:dyDescent="0.3"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  <c r="BE172" s="239"/>
      <c r="BF172" s="239"/>
      <c r="BG172" s="239"/>
      <c r="BH172" s="239"/>
      <c r="BI172" s="239"/>
      <c r="BJ172" s="239"/>
      <c r="BK172" s="242"/>
    </row>
    <row r="173" spans="2:63" ht="30" customHeight="1" thickTop="1" thickBot="1" x14ac:dyDescent="0.3">
      <c r="B173" s="237"/>
      <c r="C173" s="235"/>
      <c r="D173" s="235"/>
      <c r="E173" s="235"/>
      <c r="F173" s="235"/>
      <c r="G173" s="235"/>
      <c r="H173" s="234"/>
      <c r="I173" s="235"/>
      <c r="J173" s="235"/>
      <c r="K173" s="235"/>
      <c r="L173" s="235"/>
      <c r="M173" s="235"/>
      <c r="N173" s="235"/>
      <c r="O173" s="235"/>
      <c r="P173" s="236"/>
      <c r="Q173" s="237"/>
      <c r="R173" s="237"/>
      <c r="S173" s="237"/>
      <c r="T173" s="237"/>
      <c r="U173" s="237"/>
      <c r="V173" s="237"/>
      <c r="W173" s="237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  <c r="BE173" s="239"/>
      <c r="BF173" s="239"/>
      <c r="BG173" s="239"/>
      <c r="BH173" s="239"/>
      <c r="BI173" s="239"/>
      <c r="BJ173" s="239"/>
      <c r="BK173" s="242"/>
    </row>
    <row r="174" spans="2:63" ht="17.25" customHeight="1" thickTop="1" x14ac:dyDescent="0.25">
      <c r="B174" s="237"/>
      <c r="C174" s="324"/>
      <c r="D174" s="325"/>
      <c r="E174" s="325"/>
      <c r="F174" s="325"/>
      <c r="G174" s="325"/>
      <c r="H174" s="325"/>
      <c r="I174" s="325"/>
      <c r="J174" s="325"/>
      <c r="K174" s="326"/>
      <c r="L174" s="326"/>
      <c r="M174" s="326"/>
      <c r="N174" s="326"/>
      <c r="O174" s="326"/>
      <c r="P174" s="327"/>
      <c r="Q174" s="237"/>
      <c r="R174" s="237"/>
      <c r="S174" s="237"/>
      <c r="T174" s="237"/>
      <c r="U174" s="237"/>
      <c r="V174" s="237"/>
      <c r="W174" s="237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  <c r="AJ174" s="239"/>
      <c r="AK174" s="239"/>
      <c r="AL174" s="239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  <c r="BE174" s="239"/>
      <c r="BF174" s="239"/>
      <c r="BG174" s="239"/>
      <c r="BH174" s="239"/>
      <c r="BI174" s="239"/>
      <c r="BJ174" s="239"/>
      <c r="BK174" s="242"/>
    </row>
    <row r="175" spans="2:63" ht="23.25" customHeight="1" x14ac:dyDescent="0.6">
      <c r="B175" s="237"/>
      <c r="C175" s="328"/>
      <c r="D175" s="257"/>
      <c r="E175" s="257" t="s">
        <v>118</v>
      </c>
      <c r="F175" s="252"/>
      <c r="G175" s="252"/>
      <c r="H175" s="252"/>
      <c r="I175" s="252"/>
      <c r="J175" s="252"/>
      <c r="K175" s="253"/>
      <c r="L175" s="253"/>
      <c r="M175" s="253"/>
      <c r="N175" s="253"/>
      <c r="O175" s="253"/>
      <c r="P175" s="329"/>
      <c r="Q175" s="237"/>
      <c r="R175" s="237"/>
      <c r="S175" s="237"/>
      <c r="T175" s="237"/>
      <c r="U175" s="237"/>
      <c r="V175" s="237"/>
      <c r="W175" s="237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  <c r="BE175" s="239"/>
      <c r="BF175" s="239"/>
      <c r="BG175" s="239"/>
      <c r="BH175" s="239"/>
      <c r="BI175" s="239"/>
      <c r="BJ175" s="239"/>
      <c r="BK175" s="242"/>
    </row>
    <row r="176" spans="2:63" ht="24.6" x14ac:dyDescent="0.55000000000000004">
      <c r="B176" s="237"/>
      <c r="C176" s="328"/>
      <c r="D176" s="261"/>
      <c r="E176" s="330" t="s">
        <v>125</v>
      </c>
      <c r="F176" s="252"/>
      <c r="G176" s="252"/>
      <c r="H176" s="252"/>
      <c r="I176" s="252"/>
      <c r="J176" s="252"/>
      <c r="K176" s="253"/>
      <c r="L176" s="252"/>
      <c r="M176" s="252"/>
      <c r="N176" s="252"/>
      <c r="O176" s="252"/>
      <c r="P176" s="331"/>
      <c r="Q176" s="237"/>
      <c r="R176" s="237"/>
      <c r="S176" s="237"/>
      <c r="T176" s="237"/>
      <c r="U176" s="237"/>
      <c r="V176" s="237"/>
      <c r="W176" s="237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H176" s="239"/>
      <c r="AI176" s="239"/>
      <c r="AJ176" s="239"/>
      <c r="AK176" s="239"/>
      <c r="AL176" s="239"/>
      <c r="AM176" s="239"/>
      <c r="AN176" s="239"/>
      <c r="AO176" s="239"/>
      <c r="AP176" s="239"/>
      <c r="AQ176" s="239"/>
      <c r="AR176" s="239"/>
      <c r="AS176" s="239"/>
      <c r="AT176" s="239"/>
      <c r="AU176" s="239"/>
      <c r="AV176" s="239"/>
      <c r="AW176" s="239"/>
      <c r="AX176" s="239"/>
      <c r="AY176" s="239"/>
      <c r="AZ176" s="239"/>
      <c r="BA176" s="239"/>
      <c r="BB176" s="239"/>
      <c r="BC176" s="239"/>
      <c r="BD176" s="239"/>
      <c r="BE176" s="239"/>
      <c r="BF176" s="239"/>
      <c r="BG176" s="239"/>
      <c r="BH176" s="239"/>
      <c r="BI176" s="239"/>
      <c r="BJ176" s="239"/>
      <c r="BK176" s="242"/>
    </row>
    <row r="177" spans="2:63" s="135" customFormat="1" ht="30.75" customHeight="1" x14ac:dyDescent="0.55000000000000004">
      <c r="B177" s="240"/>
      <c r="C177" s="332"/>
      <c r="D177" s="333"/>
      <c r="E177" s="334" t="s">
        <v>126</v>
      </c>
      <c r="F177" s="265"/>
      <c r="G177" s="265"/>
      <c r="H177" s="265"/>
      <c r="I177" s="265"/>
      <c r="J177" s="265"/>
      <c r="K177" s="266"/>
      <c r="L177" s="265"/>
      <c r="M177" s="265"/>
      <c r="N177" s="265"/>
      <c r="O177" s="265"/>
      <c r="P177" s="335"/>
      <c r="Q177" s="240"/>
      <c r="R177" s="240"/>
      <c r="S177" s="240"/>
      <c r="T177" s="240"/>
      <c r="U177" s="240"/>
      <c r="V177" s="240"/>
      <c r="W177" s="240"/>
      <c r="X177" s="245"/>
      <c r="Y177" s="245"/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  <c r="AX177" s="245"/>
      <c r="AY177" s="245"/>
      <c r="AZ177" s="245"/>
      <c r="BA177" s="245"/>
      <c r="BB177" s="245"/>
      <c r="BC177" s="245"/>
      <c r="BD177" s="245"/>
      <c r="BE177" s="245"/>
      <c r="BF177" s="245"/>
      <c r="BG177" s="245"/>
      <c r="BH177" s="245"/>
      <c r="BI177" s="245"/>
      <c r="BJ177" s="245"/>
      <c r="BK177" s="345"/>
    </row>
    <row r="178" spans="2:63" ht="19.5" customHeight="1" x14ac:dyDescent="0.45">
      <c r="B178" s="237"/>
      <c r="C178" s="328"/>
      <c r="D178" s="260"/>
      <c r="E178" s="336" t="s">
        <v>121</v>
      </c>
      <c r="F178" s="252"/>
      <c r="G178" s="252"/>
      <c r="H178" s="252"/>
      <c r="I178" s="252"/>
      <c r="J178" s="252"/>
      <c r="K178" s="253"/>
      <c r="L178" s="252"/>
      <c r="M178" s="252"/>
      <c r="N178" s="252"/>
      <c r="O178" s="252"/>
      <c r="P178" s="331"/>
      <c r="Q178" s="237"/>
      <c r="R178" s="237"/>
      <c r="S178" s="237"/>
      <c r="T178" s="237"/>
      <c r="U178" s="237"/>
      <c r="V178" s="237"/>
      <c r="W178" s="237"/>
      <c r="X178" s="239"/>
      <c r="Y178" s="239"/>
      <c r="Z178" s="239"/>
      <c r="AA178" s="239"/>
      <c r="AB178" s="239"/>
      <c r="AC178" s="239"/>
      <c r="AD178" s="239"/>
      <c r="AE178" s="239"/>
      <c r="AF178" s="239"/>
      <c r="AG178" s="239"/>
      <c r="AH178" s="239"/>
      <c r="AI178" s="239"/>
      <c r="AJ178" s="239"/>
      <c r="AK178" s="239"/>
      <c r="AL178" s="239"/>
      <c r="AM178" s="239"/>
      <c r="AN178" s="239"/>
      <c r="AO178" s="239"/>
      <c r="AP178" s="239"/>
      <c r="AQ178" s="239"/>
      <c r="AR178" s="239"/>
      <c r="AS178" s="239"/>
      <c r="AT178" s="239"/>
      <c r="AU178" s="239"/>
      <c r="AV178" s="239"/>
      <c r="AW178" s="239"/>
      <c r="AX178" s="239"/>
      <c r="AY178" s="239"/>
      <c r="AZ178" s="239"/>
      <c r="BA178" s="239"/>
      <c r="BB178" s="239"/>
      <c r="BC178" s="239"/>
      <c r="BD178" s="239"/>
      <c r="BE178" s="239"/>
      <c r="BF178" s="239"/>
      <c r="BG178" s="239"/>
      <c r="BH178" s="239"/>
      <c r="BI178" s="239"/>
      <c r="BJ178" s="239"/>
      <c r="BK178" s="242"/>
    </row>
    <row r="179" spans="2:63" ht="19.2" x14ac:dyDescent="0.45">
      <c r="B179" s="237"/>
      <c r="C179" s="328"/>
      <c r="D179" s="260"/>
      <c r="E179" s="337" t="s">
        <v>119</v>
      </c>
      <c r="F179" s="252"/>
      <c r="G179" s="252"/>
      <c r="H179" s="252"/>
      <c r="I179" s="252"/>
      <c r="J179" s="252"/>
      <c r="K179" s="253"/>
      <c r="L179" s="252"/>
      <c r="M179" s="252"/>
      <c r="N179" s="252"/>
      <c r="O179" s="252"/>
      <c r="P179" s="331"/>
      <c r="Q179" s="237"/>
      <c r="R179" s="237"/>
      <c r="S179" s="237"/>
      <c r="T179" s="237"/>
      <c r="U179" s="237"/>
      <c r="V179" s="237"/>
      <c r="W179" s="237"/>
      <c r="X179" s="239"/>
      <c r="Y179" s="239"/>
      <c r="Z179" s="239"/>
      <c r="AA179" s="239"/>
      <c r="AB179" s="239"/>
      <c r="AC179" s="239"/>
      <c r="AD179" s="239"/>
      <c r="AE179" s="239"/>
      <c r="AF179" s="239"/>
      <c r="AG179" s="239"/>
      <c r="AH179" s="239"/>
      <c r="AI179" s="239"/>
      <c r="AJ179" s="239"/>
      <c r="AK179" s="239"/>
      <c r="AL179" s="239"/>
      <c r="AM179" s="239"/>
      <c r="AN179" s="239"/>
      <c r="AO179" s="239"/>
      <c r="AP179" s="239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  <c r="BA179" s="239"/>
      <c r="BB179" s="239"/>
      <c r="BC179" s="239"/>
      <c r="BD179" s="239"/>
      <c r="BE179" s="239"/>
      <c r="BF179" s="239"/>
      <c r="BG179" s="239"/>
      <c r="BH179" s="239"/>
      <c r="BI179" s="239"/>
      <c r="BJ179" s="239"/>
      <c r="BK179" s="242"/>
    </row>
    <row r="180" spans="2:63" ht="19.2" x14ac:dyDescent="0.45">
      <c r="B180" s="237"/>
      <c r="C180" s="328"/>
      <c r="D180" s="260"/>
      <c r="E180" s="260" t="s">
        <v>120</v>
      </c>
      <c r="F180" s="252"/>
      <c r="G180" s="252"/>
      <c r="H180" s="252"/>
      <c r="I180" s="252"/>
      <c r="J180" s="252"/>
      <c r="K180" s="253"/>
      <c r="L180" s="252"/>
      <c r="M180" s="252"/>
      <c r="N180" s="252"/>
      <c r="O180" s="252"/>
      <c r="P180" s="331"/>
      <c r="Q180" s="237"/>
      <c r="R180" s="237"/>
      <c r="S180" s="237"/>
      <c r="T180" s="237"/>
      <c r="U180" s="237"/>
      <c r="V180" s="237"/>
      <c r="W180" s="237"/>
      <c r="X180" s="239"/>
      <c r="Y180" s="239"/>
      <c r="Z180" s="239"/>
      <c r="AA180" s="239"/>
      <c r="AB180" s="239"/>
      <c r="AC180" s="239"/>
      <c r="AD180" s="239"/>
      <c r="AE180" s="239"/>
      <c r="AF180" s="239"/>
      <c r="AG180" s="239"/>
      <c r="AH180" s="239"/>
      <c r="AI180" s="239"/>
      <c r="AJ180" s="239"/>
      <c r="AK180" s="239"/>
      <c r="AL180" s="239"/>
      <c r="AM180" s="239"/>
      <c r="AN180" s="239"/>
      <c r="AO180" s="239"/>
      <c r="AP180" s="239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  <c r="BA180" s="239"/>
      <c r="BB180" s="239"/>
      <c r="BC180" s="239"/>
      <c r="BD180" s="239"/>
      <c r="BE180" s="239"/>
      <c r="BF180" s="239"/>
      <c r="BG180" s="239"/>
      <c r="BH180" s="239"/>
      <c r="BI180" s="239"/>
      <c r="BJ180" s="239"/>
      <c r="BK180" s="242"/>
    </row>
    <row r="181" spans="2:63" ht="7.5" customHeight="1" x14ac:dyDescent="0.45">
      <c r="B181" s="237"/>
      <c r="C181" s="328"/>
      <c r="D181" s="260"/>
      <c r="E181" s="260"/>
      <c r="F181" s="252"/>
      <c r="G181" s="252"/>
      <c r="H181" s="252"/>
      <c r="I181" s="252"/>
      <c r="J181" s="252"/>
      <c r="K181" s="253"/>
      <c r="L181" s="252"/>
      <c r="M181" s="252"/>
      <c r="N181" s="252"/>
      <c r="O181" s="252"/>
      <c r="P181" s="331"/>
      <c r="Q181" s="237"/>
      <c r="R181" s="237"/>
      <c r="S181" s="237"/>
      <c r="T181" s="237"/>
      <c r="U181" s="237"/>
      <c r="V181" s="237"/>
      <c r="W181" s="237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39"/>
      <c r="AH181" s="239"/>
      <c r="AI181" s="239"/>
      <c r="AJ181" s="239"/>
      <c r="AK181" s="239"/>
      <c r="AL181" s="239"/>
      <c r="AM181" s="239"/>
      <c r="AN181" s="239"/>
      <c r="AO181" s="239"/>
      <c r="AP181" s="239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  <c r="BA181" s="239"/>
      <c r="BB181" s="239"/>
      <c r="BC181" s="239"/>
      <c r="BD181" s="239"/>
      <c r="BE181" s="239"/>
      <c r="BF181" s="239"/>
      <c r="BG181" s="239"/>
      <c r="BH181" s="239"/>
      <c r="BI181" s="239"/>
      <c r="BJ181" s="239"/>
      <c r="BK181" s="242"/>
    </row>
    <row r="182" spans="2:63" ht="20.399999999999999" x14ac:dyDescent="0.45">
      <c r="B182" s="237"/>
      <c r="C182" s="328"/>
      <c r="D182" s="260"/>
      <c r="E182" s="336" t="s">
        <v>122</v>
      </c>
      <c r="F182" s="252"/>
      <c r="G182" s="252"/>
      <c r="H182" s="252"/>
      <c r="I182" s="252"/>
      <c r="J182" s="252"/>
      <c r="K182" s="253"/>
      <c r="L182" s="252"/>
      <c r="M182" s="252"/>
      <c r="N182" s="252"/>
      <c r="O182" s="252"/>
      <c r="P182" s="331"/>
      <c r="Q182" s="237"/>
      <c r="R182" s="237"/>
      <c r="S182" s="237"/>
      <c r="T182" s="237"/>
      <c r="U182" s="237"/>
      <c r="V182" s="237"/>
      <c r="W182" s="237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  <c r="BA182" s="239"/>
      <c r="BB182" s="239"/>
      <c r="BC182" s="239"/>
      <c r="BD182" s="239"/>
      <c r="BE182" s="239"/>
      <c r="BF182" s="239"/>
      <c r="BG182" s="239"/>
      <c r="BH182" s="239"/>
      <c r="BI182" s="239"/>
      <c r="BJ182" s="239"/>
      <c r="BK182" s="242"/>
    </row>
    <row r="183" spans="2:63" ht="19.2" x14ac:dyDescent="0.45">
      <c r="B183" s="237"/>
      <c r="C183" s="328"/>
      <c r="D183" s="260"/>
      <c r="E183" s="337" t="s">
        <v>147</v>
      </c>
      <c r="F183" s="252"/>
      <c r="G183" s="252"/>
      <c r="H183" s="252"/>
      <c r="I183" s="252"/>
      <c r="J183" s="252"/>
      <c r="K183" s="253"/>
      <c r="L183" s="252"/>
      <c r="M183" s="252"/>
      <c r="N183" s="252"/>
      <c r="O183" s="252"/>
      <c r="P183" s="331"/>
      <c r="Q183" s="237"/>
      <c r="R183" s="237"/>
      <c r="S183" s="237"/>
      <c r="T183" s="237"/>
      <c r="U183" s="237"/>
      <c r="V183" s="237"/>
      <c r="W183" s="237"/>
      <c r="X183" s="239"/>
      <c r="Y183" s="239"/>
      <c r="Z183" s="239"/>
      <c r="AA183" s="239"/>
      <c r="AB183" s="239"/>
      <c r="AC183" s="239"/>
      <c r="AD183" s="239"/>
      <c r="AE183" s="239"/>
      <c r="AF183" s="239"/>
      <c r="AG183" s="239"/>
      <c r="AH183" s="239"/>
      <c r="AI183" s="239"/>
      <c r="AJ183" s="239"/>
      <c r="AK183" s="239"/>
      <c r="AL183" s="239"/>
      <c r="AM183" s="239"/>
      <c r="AN183" s="239"/>
      <c r="AO183" s="239"/>
      <c r="AP183" s="239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  <c r="BA183" s="239"/>
      <c r="BB183" s="239"/>
      <c r="BC183" s="239"/>
      <c r="BD183" s="239"/>
      <c r="BE183" s="239"/>
      <c r="BF183" s="239"/>
      <c r="BG183" s="239"/>
      <c r="BH183" s="239"/>
      <c r="BI183" s="239"/>
      <c r="BJ183" s="239"/>
      <c r="BK183" s="242"/>
    </row>
    <row r="184" spans="2:63" ht="19.2" x14ac:dyDescent="0.45">
      <c r="B184" s="237"/>
      <c r="C184" s="328"/>
      <c r="D184" s="260"/>
      <c r="E184" s="337" t="s">
        <v>148</v>
      </c>
      <c r="F184" s="252"/>
      <c r="G184" s="252"/>
      <c r="H184" s="252"/>
      <c r="I184" s="252"/>
      <c r="J184" s="252"/>
      <c r="K184" s="253"/>
      <c r="L184" s="252"/>
      <c r="M184" s="252"/>
      <c r="N184" s="252"/>
      <c r="O184" s="252"/>
      <c r="P184" s="331"/>
      <c r="Q184" s="237"/>
      <c r="R184" s="237"/>
      <c r="S184" s="237"/>
      <c r="T184" s="237"/>
      <c r="U184" s="237"/>
      <c r="V184" s="237"/>
      <c r="W184" s="237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  <c r="AH184" s="239"/>
      <c r="AI184" s="239"/>
      <c r="AJ184" s="239"/>
      <c r="AK184" s="239"/>
      <c r="AL184" s="239"/>
      <c r="AM184" s="239"/>
      <c r="AN184" s="239"/>
      <c r="AO184" s="239"/>
      <c r="AP184" s="239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  <c r="BA184" s="239"/>
      <c r="BB184" s="239"/>
      <c r="BC184" s="239"/>
      <c r="BD184" s="239"/>
      <c r="BE184" s="239"/>
      <c r="BF184" s="239"/>
      <c r="BG184" s="239"/>
      <c r="BH184" s="239"/>
      <c r="BI184" s="239"/>
      <c r="BJ184" s="239"/>
      <c r="BK184" s="242"/>
    </row>
    <row r="185" spans="2:63" ht="9" customHeight="1" x14ac:dyDescent="0.45">
      <c r="B185" s="237"/>
      <c r="C185" s="328"/>
      <c r="D185" s="260"/>
      <c r="E185" s="260"/>
      <c r="F185" s="252"/>
      <c r="G185" s="252"/>
      <c r="H185" s="252"/>
      <c r="I185" s="252"/>
      <c r="J185" s="252"/>
      <c r="K185" s="253"/>
      <c r="L185" s="252"/>
      <c r="M185" s="252"/>
      <c r="N185" s="252"/>
      <c r="O185" s="252"/>
      <c r="P185" s="331"/>
      <c r="Q185" s="237"/>
      <c r="R185" s="237"/>
      <c r="S185" s="237"/>
      <c r="T185" s="237"/>
      <c r="U185" s="237"/>
      <c r="V185" s="237"/>
      <c r="W185" s="237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  <c r="AH185" s="239"/>
      <c r="AI185" s="239"/>
      <c r="AJ185" s="239"/>
      <c r="AK185" s="239"/>
      <c r="AL185" s="239"/>
      <c r="AM185" s="239"/>
      <c r="AN185" s="239"/>
      <c r="AO185" s="239"/>
      <c r="AP185" s="239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  <c r="BA185" s="239"/>
      <c r="BB185" s="239"/>
      <c r="BC185" s="239"/>
      <c r="BD185" s="239"/>
      <c r="BE185" s="239"/>
      <c r="BF185" s="239"/>
      <c r="BG185" s="239"/>
      <c r="BH185" s="239"/>
      <c r="BI185" s="239"/>
      <c r="BJ185" s="239"/>
      <c r="BK185" s="242"/>
    </row>
    <row r="186" spans="2:63" ht="21.75" customHeight="1" x14ac:dyDescent="0.55000000000000004">
      <c r="B186" s="237"/>
      <c r="C186" s="328"/>
      <c r="D186" s="261"/>
      <c r="E186" s="336" t="s">
        <v>123</v>
      </c>
      <c r="F186" s="252"/>
      <c r="G186" s="252"/>
      <c r="H186" s="252"/>
      <c r="I186" s="252"/>
      <c r="J186" s="252"/>
      <c r="K186" s="253"/>
      <c r="L186" s="252"/>
      <c r="M186" s="252"/>
      <c r="N186" s="252"/>
      <c r="O186" s="252"/>
      <c r="P186" s="331"/>
      <c r="Q186" s="237"/>
      <c r="R186" s="237"/>
      <c r="S186" s="237"/>
      <c r="T186" s="237"/>
      <c r="U186" s="237"/>
      <c r="V186" s="237"/>
      <c r="W186" s="237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  <c r="AH186" s="239"/>
      <c r="AI186" s="239"/>
      <c r="AJ186" s="239"/>
      <c r="AK186" s="239"/>
      <c r="AL186" s="239"/>
      <c r="AM186" s="239"/>
      <c r="AN186" s="239"/>
      <c r="AO186" s="239"/>
      <c r="AP186" s="239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  <c r="BA186" s="239"/>
      <c r="BB186" s="239"/>
      <c r="BC186" s="239"/>
      <c r="BD186" s="239"/>
      <c r="BE186" s="239"/>
      <c r="BF186" s="239"/>
      <c r="BG186" s="239"/>
      <c r="BH186" s="239"/>
      <c r="BI186" s="239"/>
      <c r="BJ186" s="239"/>
      <c r="BK186" s="242"/>
    </row>
    <row r="187" spans="2:63" ht="19.2" x14ac:dyDescent="0.45">
      <c r="B187" s="237"/>
      <c r="C187" s="328"/>
      <c r="D187" s="260"/>
      <c r="E187" s="337" t="s">
        <v>127</v>
      </c>
      <c r="F187" s="252"/>
      <c r="G187" s="252"/>
      <c r="H187" s="252"/>
      <c r="I187" s="252"/>
      <c r="J187" s="252"/>
      <c r="K187" s="253"/>
      <c r="L187" s="252"/>
      <c r="M187" s="252"/>
      <c r="N187" s="252"/>
      <c r="O187" s="252"/>
      <c r="P187" s="331"/>
      <c r="Q187" s="237"/>
      <c r="R187" s="237"/>
      <c r="S187" s="237"/>
      <c r="T187" s="237"/>
      <c r="U187" s="237"/>
      <c r="V187" s="237"/>
      <c r="W187" s="237"/>
      <c r="X187" s="239"/>
      <c r="Y187" s="239"/>
      <c r="Z187" s="239"/>
      <c r="AA187" s="239"/>
      <c r="AB187" s="239"/>
      <c r="AC187" s="239"/>
      <c r="AD187" s="239"/>
      <c r="AE187" s="239"/>
      <c r="AF187" s="239"/>
      <c r="AG187" s="239"/>
      <c r="AH187" s="239"/>
      <c r="AI187" s="239"/>
      <c r="AJ187" s="239"/>
      <c r="AK187" s="239"/>
      <c r="AL187" s="239"/>
      <c r="AM187" s="239"/>
      <c r="AN187" s="239"/>
      <c r="AO187" s="239"/>
      <c r="AP187" s="239"/>
      <c r="AQ187" s="239"/>
      <c r="AR187" s="239"/>
      <c r="AS187" s="239"/>
      <c r="AT187" s="239"/>
      <c r="AU187" s="239"/>
      <c r="AV187" s="239"/>
      <c r="AW187" s="239"/>
      <c r="AX187" s="239"/>
      <c r="AY187" s="239"/>
      <c r="AZ187" s="239"/>
      <c r="BA187" s="239"/>
      <c r="BB187" s="239"/>
      <c r="BC187" s="239"/>
      <c r="BD187" s="239"/>
      <c r="BE187" s="239"/>
      <c r="BF187" s="239"/>
      <c r="BG187" s="239"/>
      <c r="BH187" s="239"/>
      <c r="BI187" s="239"/>
      <c r="BJ187" s="239"/>
      <c r="BK187" s="242"/>
    </row>
    <row r="188" spans="2:63" ht="19.2" x14ac:dyDescent="0.45">
      <c r="B188" s="237"/>
      <c r="C188" s="328"/>
      <c r="D188" s="260"/>
      <c r="E188" s="337" t="s">
        <v>124</v>
      </c>
      <c r="F188" s="252"/>
      <c r="G188" s="252"/>
      <c r="H188" s="252"/>
      <c r="I188" s="252"/>
      <c r="J188" s="252"/>
      <c r="K188" s="253"/>
      <c r="L188" s="252"/>
      <c r="M188" s="252"/>
      <c r="N188" s="252"/>
      <c r="O188" s="252"/>
      <c r="P188" s="331"/>
      <c r="Q188" s="237"/>
      <c r="R188" s="237"/>
      <c r="S188" s="237"/>
      <c r="T188" s="237"/>
      <c r="U188" s="237"/>
      <c r="V188" s="237"/>
      <c r="W188" s="237"/>
      <c r="X188" s="239"/>
      <c r="Y188" s="239"/>
      <c r="Z188" s="239"/>
      <c r="AA188" s="239"/>
      <c r="AB188" s="239"/>
      <c r="AC188" s="239"/>
      <c r="AD188" s="239"/>
      <c r="AE188" s="239"/>
      <c r="AF188" s="239"/>
      <c r="AG188" s="239"/>
      <c r="AH188" s="239"/>
      <c r="AI188" s="239"/>
      <c r="AJ188" s="239"/>
      <c r="AK188" s="239"/>
      <c r="AL188" s="239"/>
      <c r="AM188" s="239"/>
      <c r="AN188" s="239"/>
      <c r="AO188" s="239"/>
      <c r="AP188" s="239"/>
      <c r="AQ188" s="239"/>
      <c r="AR188" s="239"/>
      <c r="AS188" s="239"/>
      <c r="AT188" s="239"/>
      <c r="AU188" s="239"/>
      <c r="AV188" s="239"/>
      <c r="AW188" s="239"/>
      <c r="AX188" s="239"/>
      <c r="AY188" s="239"/>
      <c r="AZ188" s="239"/>
      <c r="BA188" s="239"/>
      <c r="BB188" s="239"/>
      <c r="BC188" s="239"/>
      <c r="BD188" s="239"/>
      <c r="BE188" s="239"/>
      <c r="BF188" s="239"/>
      <c r="BG188" s="239"/>
      <c r="BH188" s="239"/>
      <c r="BI188" s="239"/>
      <c r="BJ188" s="239"/>
      <c r="BK188" s="242"/>
    </row>
    <row r="189" spans="2:63" ht="19.2" x14ac:dyDescent="0.45">
      <c r="B189" s="237"/>
      <c r="C189" s="328"/>
      <c r="D189" s="260"/>
      <c r="E189" s="260"/>
      <c r="F189" s="252"/>
      <c r="G189" s="252"/>
      <c r="H189" s="252"/>
      <c r="I189" s="252"/>
      <c r="J189" s="252"/>
      <c r="K189" s="253"/>
      <c r="L189" s="252"/>
      <c r="M189" s="252"/>
      <c r="N189" s="252"/>
      <c r="O189" s="252"/>
      <c r="P189" s="331"/>
      <c r="Q189" s="237"/>
      <c r="R189" s="237"/>
      <c r="S189" s="237"/>
      <c r="T189" s="237"/>
      <c r="U189" s="237"/>
      <c r="V189" s="237"/>
      <c r="W189" s="237"/>
      <c r="X189" s="239"/>
      <c r="Y189" s="239"/>
      <c r="Z189" s="239"/>
      <c r="AA189" s="239"/>
      <c r="AB189" s="239"/>
      <c r="AC189" s="239"/>
      <c r="AD189" s="239"/>
      <c r="AE189" s="239"/>
      <c r="AF189" s="239"/>
      <c r="AG189" s="239"/>
      <c r="AH189" s="239"/>
      <c r="AI189" s="239"/>
      <c r="AJ189" s="239"/>
      <c r="AK189" s="239"/>
      <c r="AL189" s="239"/>
      <c r="AM189" s="239"/>
      <c r="AN189" s="239"/>
      <c r="AO189" s="239"/>
      <c r="AP189" s="239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39"/>
      <c r="BA189" s="239"/>
      <c r="BB189" s="239"/>
      <c r="BC189" s="239"/>
      <c r="BD189" s="239"/>
      <c r="BE189" s="239"/>
      <c r="BF189" s="239"/>
      <c r="BG189" s="239"/>
      <c r="BH189" s="239"/>
      <c r="BI189" s="239"/>
      <c r="BJ189" s="239"/>
      <c r="BK189" s="242"/>
    </row>
    <row r="190" spans="2:63" ht="20.399999999999999" x14ac:dyDescent="0.45">
      <c r="B190" s="237"/>
      <c r="C190" s="328"/>
      <c r="D190" s="260"/>
      <c r="E190" s="336" t="s">
        <v>130</v>
      </c>
      <c r="F190" s="252"/>
      <c r="G190" s="252"/>
      <c r="H190" s="252"/>
      <c r="I190" s="252"/>
      <c r="J190" s="252"/>
      <c r="K190" s="253"/>
      <c r="L190" s="252"/>
      <c r="M190" s="252"/>
      <c r="N190" s="252"/>
      <c r="O190" s="252"/>
      <c r="P190" s="331"/>
      <c r="Q190" s="237"/>
      <c r="R190" s="237"/>
      <c r="S190" s="237"/>
      <c r="T190" s="237"/>
      <c r="U190" s="237"/>
      <c r="V190" s="237"/>
      <c r="W190" s="237"/>
      <c r="X190" s="239"/>
      <c r="Y190" s="239"/>
      <c r="Z190" s="239"/>
      <c r="AA190" s="239"/>
      <c r="AB190" s="239"/>
      <c r="AC190" s="239"/>
      <c r="AD190" s="239"/>
      <c r="AE190" s="239"/>
      <c r="AF190" s="239"/>
      <c r="AG190" s="239"/>
      <c r="AH190" s="239"/>
      <c r="AI190" s="239"/>
      <c r="AJ190" s="239"/>
      <c r="AK190" s="239"/>
      <c r="AL190" s="239"/>
      <c r="AM190" s="239"/>
      <c r="AN190" s="239"/>
      <c r="AO190" s="239"/>
      <c r="AP190" s="239"/>
      <c r="AQ190" s="239"/>
      <c r="AR190" s="239"/>
      <c r="AS190" s="239"/>
      <c r="AT190" s="239"/>
      <c r="AU190" s="239"/>
      <c r="AV190" s="239"/>
      <c r="AW190" s="239"/>
      <c r="AX190" s="239"/>
      <c r="AY190" s="239"/>
      <c r="AZ190" s="239"/>
      <c r="BA190" s="239"/>
      <c r="BB190" s="239"/>
      <c r="BC190" s="239"/>
      <c r="BD190" s="239"/>
      <c r="BE190" s="239"/>
      <c r="BF190" s="239"/>
      <c r="BG190" s="239"/>
      <c r="BH190" s="239"/>
      <c r="BI190" s="239"/>
      <c r="BJ190" s="239"/>
      <c r="BK190" s="242"/>
    </row>
    <row r="191" spans="2:63" ht="19.2" x14ac:dyDescent="0.45">
      <c r="B191" s="237"/>
      <c r="C191" s="328"/>
      <c r="D191" s="260"/>
      <c r="E191" s="337" t="s">
        <v>128</v>
      </c>
      <c r="F191" s="252"/>
      <c r="G191" s="252"/>
      <c r="H191" s="252"/>
      <c r="I191" s="252"/>
      <c r="J191" s="252"/>
      <c r="K191" s="253"/>
      <c r="L191" s="252"/>
      <c r="M191" s="252"/>
      <c r="N191" s="252"/>
      <c r="O191" s="252"/>
      <c r="P191" s="331"/>
      <c r="Q191" s="237"/>
      <c r="R191" s="237"/>
      <c r="S191" s="237"/>
      <c r="T191" s="237"/>
      <c r="U191" s="237"/>
      <c r="V191" s="237"/>
      <c r="W191" s="237"/>
      <c r="X191" s="239"/>
      <c r="Y191" s="239"/>
      <c r="Z191" s="239"/>
      <c r="AA191" s="239"/>
      <c r="AB191" s="239"/>
      <c r="AC191" s="239"/>
      <c r="AD191" s="239"/>
      <c r="AE191" s="239"/>
      <c r="AF191" s="239"/>
      <c r="AG191" s="239"/>
      <c r="AH191" s="239"/>
      <c r="AI191" s="239"/>
      <c r="AJ191" s="239"/>
      <c r="AK191" s="239"/>
      <c r="AL191" s="239"/>
      <c r="AM191" s="239"/>
      <c r="AN191" s="239"/>
      <c r="AO191" s="239"/>
      <c r="AP191" s="239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  <c r="BA191" s="239"/>
      <c r="BB191" s="239"/>
      <c r="BC191" s="239"/>
      <c r="BD191" s="239"/>
      <c r="BE191" s="239"/>
      <c r="BF191" s="239"/>
      <c r="BG191" s="239"/>
      <c r="BH191" s="239"/>
      <c r="BI191" s="239"/>
      <c r="BJ191" s="239"/>
      <c r="BK191" s="242"/>
    </row>
    <row r="192" spans="2:63" ht="19.2" x14ac:dyDescent="0.45">
      <c r="B192" s="237"/>
      <c r="C192" s="328"/>
      <c r="D192" s="260"/>
      <c r="E192" s="337" t="s">
        <v>149</v>
      </c>
      <c r="F192" s="252"/>
      <c r="G192" s="252"/>
      <c r="H192" s="252"/>
      <c r="I192" s="252"/>
      <c r="J192" s="252"/>
      <c r="K192" s="253"/>
      <c r="L192" s="252"/>
      <c r="M192" s="252"/>
      <c r="N192" s="252"/>
      <c r="O192" s="252"/>
      <c r="P192" s="331"/>
      <c r="Q192" s="237"/>
      <c r="R192" s="237"/>
      <c r="S192" s="237"/>
      <c r="T192" s="237"/>
      <c r="U192" s="237"/>
      <c r="V192" s="237"/>
      <c r="W192" s="237"/>
      <c r="X192" s="239"/>
      <c r="Y192" s="239"/>
      <c r="Z192" s="239"/>
      <c r="AA192" s="239"/>
      <c r="AB192" s="239"/>
      <c r="AC192" s="239"/>
      <c r="AD192" s="239"/>
      <c r="AE192" s="239"/>
      <c r="AF192" s="239"/>
      <c r="AG192" s="239"/>
      <c r="AH192" s="239"/>
      <c r="AI192" s="239"/>
      <c r="AJ192" s="239"/>
      <c r="AK192" s="239"/>
      <c r="AL192" s="239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  <c r="BE192" s="239"/>
      <c r="BF192" s="239"/>
      <c r="BG192" s="239"/>
      <c r="BH192" s="239"/>
      <c r="BI192" s="239"/>
      <c r="BJ192" s="239"/>
      <c r="BK192" s="242"/>
    </row>
    <row r="193" spans="2:63" ht="19.2" x14ac:dyDescent="0.45">
      <c r="B193" s="237"/>
      <c r="C193" s="328"/>
      <c r="D193" s="260"/>
      <c r="E193" s="260"/>
      <c r="F193" s="252"/>
      <c r="G193" s="252"/>
      <c r="H193" s="252"/>
      <c r="I193" s="252"/>
      <c r="J193" s="252"/>
      <c r="K193" s="253"/>
      <c r="L193" s="252"/>
      <c r="M193" s="252"/>
      <c r="N193" s="252"/>
      <c r="O193" s="252"/>
      <c r="P193" s="331"/>
      <c r="Q193" s="237"/>
      <c r="R193" s="237"/>
      <c r="S193" s="237"/>
      <c r="T193" s="237"/>
      <c r="U193" s="237"/>
      <c r="V193" s="237"/>
      <c r="W193" s="237"/>
      <c r="X193" s="239"/>
      <c r="Y193" s="239"/>
      <c r="Z193" s="239"/>
      <c r="AA193" s="239"/>
      <c r="AB193" s="239"/>
      <c r="AC193" s="239"/>
      <c r="AD193" s="239"/>
      <c r="AE193" s="239"/>
      <c r="AF193" s="239"/>
      <c r="AG193" s="239"/>
      <c r="AH193" s="239"/>
      <c r="AI193" s="239"/>
      <c r="AJ193" s="239"/>
      <c r="AK193" s="239"/>
      <c r="AL193" s="239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  <c r="BA193" s="239"/>
      <c r="BB193" s="239"/>
      <c r="BC193" s="239"/>
      <c r="BD193" s="239"/>
      <c r="BE193" s="239"/>
      <c r="BF193" s="239"/>
      <c r="BG193" s="239"/>
      <c r="BH193" s="239"/>
      <c r="BI193" s="239"/>
      <c r="BJ193" s="239"/>
      <c r="BK193" s="242"/>
    </row>
    <row r="194" spans="2:63" ht="24.6" x14ac:dyDescent="0.55000000000000004">
      <c r="B194" s="237"/>
      <c r="C194" s="328"/>
      <c r="D194" s="260"/>
      <c r="E194" s="334" t="s">
        <v>129</v>
      </c>
      <c r="F194" s="252"/>
      <c r="G194" s="252"/>
      <c r="H194" s="252"/>
      <c r="I194" s="252"/>
      <c r="J194" s="252"/>
      <c r="K194" s="253"/>
      <c r="L194" s="252"/>
      <c r="M194" s="252"/>
      <c r="N194" s="252"/>
      <c r="O194" s="252"/>
      <c r="P194" s="331"/>
      <c r="Q194" s="237"/>
      <c r="R194" s="237"/>
      <c r="S194" s="237"/>
      <c r="T194" s="237"/>
      <c r="U194" s="237"/>
      <c r="V194" s="237"/>
      <c r="W194" s="237"/>
      <c r="X194" s="239"/>
      <c r="Y194" s="239"/>
      <c r="Z194" s="239"/>
      <c r="AA194" s="239"/>
      <c r="AB194" s="239"/>
      <c r="AC194" s="239"/>
      <c r="AD194" s="239"/>
      <c r="AE194" s="239"/>
      <c r="AF194" s="239"/>
      <c r="AG194" s="239"/>
      <c r="AH194" s="239"/>
      <c r="AI194" s="239"/>
      <c r="AJ194" s="239"/>
      <c r="AK194" s="239"/>
      <c r="AL194" s="239"/>
      <c r="AM194" s="239"/>
      <c r="AN194" s="239"/>
      <c r="AO194" s="239"/>
      <c r="AP194" s="239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  <c r="BA194" s="239"/>
      <c r="BB194" s="239"/>
      <c r="BC194" s="239"/>
      <c r="BD194" s="239"/>
      <c r="BE194" s="239"/>
      <c r="BF194" s="239"/>
      <c r="BG194" s="239"/>
      <c r="BH194" s="239"/>
      <c r="BI194" s="239"/>
      <c r="BJ194" s="239"/>
      <c r="BK194" s="242"/>
    </row>
    <row r="195" spans="2:63" ht="18.75" customHeight="1" x14ac:dyDescent="0.55000000000000004">
      <c r="B195" s="237"/>
      <c r="C195" s="328"/>
      <c r="D195" s="252"/>
      <c r="E195" s="346" t="s">
        <v>142</v>
      </c>
      <c r="F195" s="252"/>
      <c r="G195" s="252"/>
      <c r="H195" s="252"/>
      <c r="I195" s="252"/>
      <c r="J195" s="252"/>
      <c r="K195" s="253"/>
      <c r="L195" s="252"/>
      <c r="M195" s="252"/>
      <c r="N195" s="252"/>
      <c r="O195" s="252"/>
      <c r="P195" s="331"/>
      <c r="Q195" s="237"/>
      <c r="R195" s="237"/>
      <c r="S195" s="237"/>
      <c r="T195" s="237"/>
      <c r="U195" s="237"/>
      <c r="V195" s="237"/>
      <c r="W195" s="237"/>
      <c r="X195" s="239"/>
      <c r="Y195" s="239"/>
      <c r="Z195" s="239"/>
      <c r="AA195" s="239"/>
      <c r="AB195" s="239"/>
      <c r="AC195" s="239"/>
      <c r="AD195" s="239"/>
      <c r="AE195" s="239"/>
      <c r="AF195" s="239"/>
      <c r="AG195" s="239"/>
      <c r="AH195" s="239"/>
      <c r="AI195" s="239"/>
      <c r="AJ195" s="239"/>
      <c r="AK195" s="239"/>
      <c r="AL195" s="239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  <c r="BA195" s="239"/>
      <c r="BB195" s="239"/>
      <c r="BC195" s="239"/>
      <c r="BD195" s="239"/>
      <c r="BE195" s="239"/>
      <c r="BF195" s="239"/>
      <c r="BG195" s="239"/>
      <c r="BH195" s="239"/>
      <c r="BI195" s="239"/>
      <c r="BJ195" s="239"/>
      <c r="BK195" s="242"/>
    </row>
    <row r="196" spans="2:63" ht="13.8" thickBot="1" x14ac:dyDescent="0.3">
      <c r="B196" s="237"/>
      <c r="C196" s="338"/>
      <c r="D196" s="339"/>
      <c r="E196" s="339"/>
      <c r="F196" s="339"/>
      <c r="G196" s="339"/>
      <c r="H196" s="339"/>
      <c r="I196" s="339"/>
      <c r="J196" s="340"/>
      <c r="K196" s="341"/>
      <c r="L196" s="339"/>
      <c r="M196" s="339"/>
      <c r="N196" s="339"/>
      <c r="O196" s="339"/>
      <c r="P196" s="342"/>
      <c r="Q196" s="237"/>
      <c r="R196" s="237"/>
      <c r="S196" s="237"/>
      <c r="T196" s="237"/>
      <c r="U196" s="237"/>
      <c r="V196" s="237"/>
      <c r="W196" s="237"/>
      <c r="X196" s="239"/>
      <c r="Y196" s="239"/>
      <c r="Z196" s="239"/>
      <c r="AA196" s="239"/>
      <c r="AB196" s="239"/>
      <c r="AC196" s="239"/>
      <c r="AD196" s="239"/>
      <c r="AE196" s="239"/>
      <c r="AF196" s="239"/>
      <c r="AG196" s="239"/>
      <c r="AH196" s="239"/>
      <c r="AI196" s="239"/>
      <c r="AJ196" s="239"/>
      <c r="AK196" s="239"/>
      <c r="AL196" s="239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  <c r="BE196" s="239"/>
      <c r="BF196" s="239"/>
      <c r="BG196" s="239"/>
      <c r="BH196" s="239"/>
      <c r="BI196" s="239"/>
      <c r="BJ196" s="239"/>
      <c r="BK196" s="242"/>
    </row>
    <row r="197" spans="2:63" x14ac:dyDescent="0.25">
      <c r="B197" s="237"/>
      <c r="C197" s="304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6"/>
      <c r="Q197" s="237"/>
      <c r="R197" s="237"/>
      <c r="S197" s="237"/>
      <c r="T197" s="237"/>
      <c r="U197" s="237"/>
      <c r="V197" s="237"/>
      <c r="W197" s="237"/>
      <c r="X197" s="239"/>
      <c r="Y197" s="239"/>
      <c r="Z197" s="239"/>
      <c r="AA197" s="239"/>
      <c r="AB197" s="239"/>
      <c r="AC197" s="239"/>
      <c r="AD197" s="239"/>
      <c r="AE197" s="239"/>
      <c r="AF197" s="239"/>
      <c r="AG197" s="239"/>
      <c r="AH197" s="239"/>
      <c r="AI197" s="239"/>
      <c r="AJ197" s="239"/>
      <c r="AK197" s="239"/>
      <c r="AL197" s="239"/>
      <c r="AM197" s="239"/>
      <c r="AN197" s="239"/>
      <c r="AO197" s="239"/>
      <c r="AP197" s="239"/>
      <c r="AQ197" s="239"/>
      <c r="AR197" s="239"/>
      <c r="AS197" s="239"/>
      <c r="AT197" s="239"/>
      <c r="AU197" s="239"/>
      <c r="AV197" s="239"/>
      <c r="AW197" s="239"/>
      <c r="AX197" s="239"/>
      <c r="AY197" s="239"/>
      <c r="AZ197" s="239"/>
      <c r="BA197" s="239"/>
      <c r="BB197" s="239"/>
      <c r="BC197" s="239"/>
      <c r="BD197" s="239"/>
      <c r="BE197" s="239"/>
      <c r="BF197" s="239"/>
      <c r="BG197" s="239"/>
      <c r="BH197" s="239"/>
      <c r="BI197" s="239"/>
      <c r="BJ197" s="239"/>
      <c r="BK197" s="242"/>
    </row>
    <row r="198" spans="2:63" x14ac:dyDescent="0.25">
      <c r="B198" s="237"/>
      <c r="C198" s="307"/>
      <c r="D198" s="258"/>
      <c r="E198" s="258"/>
      <c r="F198" s="258"/>
      <c r="G198" s="258"/>
      <c r="H198" s="258"/>
      <c r="I198" s="258"/>
      <c r="J198" s="258"/>
      <c r="K198" s="258"/>
      <c r="L198" s="258"/>
      <c r="M198" s="258"/>
      <c r="N198" s="258"/>
      <c r="O198" s="258"/>
      <c r="P198" s="308"/>
      <c r="Q198" s="237"/>
      <c r="R198" s="237"/>
      <c r="S198" s="237"/>
      <c r="T198" s="237"/>
      <c r="U198" s="237"/>
      <c r="V198" s="237"/>
      <c r="W198" s="237"/>
      <c r="X198" s="239"/>
      <c r="Y198" s="239"/>
      <c r="Z198" s="239"/>
      <c r="AA198" s="239"/>
      <c r="AB198" s="239"/>
      <c r="AC198" s="239"/>
      <c r="AD198" s="239"/>
      <c r="AE198" s="239"/>
      <c r="AF198" s="239"/>
      <c r="AG198" s="239"/>
      <c r="AH198" s="239"/>
      <c r="AI198" s="239"/>
      <c r="AJ198" s="239"/>
      <c r="AK198" s="239"/>
      <c r="AL198" s="239"/>
      <c r="AM198" s="239"/>
      <c r="AN198" s="239"/>
      <c r="AO198" s="239"/>
      <c r="AP198" s="239"/>
      <c r="AQ198" s="239"/>
      <c r="AR198" s="239"/>
      <c r="AS198" s="239"/>
      <c r="AT198" s="239"/>
      <c r="AU198" s="239"/>
      <c r="AV198" s="239"/>
      <c r="AW198" s="239"/>
      <c r="AX198" s="239"/>
      <c r="AY198" s="239"/>
      <c r="AZ198" s="239"/>
      <c r="BA198" s="239"/>
      <c r="BB198" s="239"/>
      <c r="BC198" s="239"/>
      <c r="BD198" s="239"/>
      <c r="BE198" s="239"/>
      <c r="BF198" s="239"/>
      <c r="BG198" s="239"/>
      <c r="BH198" s="239"/>
      <c r="BI198" s="239"/>
      <c r="BJ198" s="239"/>
      <c r="BK198" s="242"/>
    </row>
    <row r="199" spans="2:63" ht="34.799999999999997" x14ac:dyDescent="0.75">
      <c r="B199" s="237"/>
      <c r="C199" s="307"/>
      <c r="D199" s="258"/>
      <c r="E199" s="258"/>
      <c r="F199" s="258"/>
      <c r="G199" s="414" t="s">
        <v>137</v>
      </c>
      <c r="H199" s="414"/>
      <c r="I199" s="414"/>
      <c r="J199" s="414"/>
      <c r="K199" s="414"/>
      <c r="L199" s="414"/>
      <c r="M199" s="314"/>
      <c r="N199" s="314"/>
      <c r="O199" s="314"/>
      <c r="P199" s="308"/>
      <c r="Q199" s="237"/>
      <c r="R199" s="237"/>
      <c r="S199" s="237"/>
      <c r="T199" s="237"/>
      <c r="U199" s="237"/>
      <c r="V199" s="237"/>
      <c r="W199" s="237"/>
      <c r="X199" s="239"/>
      <c r="Y199" s="239"/>
      <c r="Z199" s="239"/>
      <c r="AA199" s="239"/>
      <c r="AB199" s="239"/>
      <c r="AC199" s="239"/>
      <c r="AD199" s="239"/>
      <c r="AE199" s="239"/>
      <c r="AF199" s="239"/>
      <c r="AG199" s="239"/>
      <c r="AH199" s="239"/>
      <c r="AI199" s="239"/>
      <c r="AJ199" s="239"/>
      <c r="AK199" s="239"/>
      <c r="AL199" s="239"/>
      <c r="AM199" s="239"/>
      <c r="AN199" s="239"/>
      <c r="AO199" s="239"/>
      <c r="AP199" s="239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  <c r="BB199" s="239"/>
      <c r="BC199" s="239"/>
      <c r="BD199" s="239"/>
      <c r="BE199" s="239"/>
      <c r="BF199" s="239"/>
      <c r="BG199" s="239"/>
      <c r="BH199" s="239"/>
      <c r="BI199" s="239"/>
      <c r="BJ199" s="239"/>
      <c r="BK199" s="242"/>
    </row>
    <row r="200" spans="2:63" ht="38.4" x14ac:dyDescent="0.85">
      <c r="B200" s="239"/>
      <c r="C200" s="307"/>
      <c r="D200" s="258"/>
      <c r="E200" s="258"/>
      <c r="F200" s="258"/>
      <c r="G200" s="258"/>
      <c r="H200" s="315"/>
      <c r="I200" s="315"/>
      <c r="J200" s="315"/>
      <c r="K200" s="315"/>
      <c r="L200" s="315"/>
      <c r="M200" s="315"/>
      <c r="N200" s="315"/>
      <c r="O200" s="315"/>
      <c r="P200" s="308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  <c r="AA200" s="239"/>
      <c r="AB200" s="239"/>
      <c r="AC200" s="239"/>
      <c r="AD200" s="239"/>
      <c r="AE200" s="239"/>
      <c r="AF200" s="239"/>
      <c r="AG200" s="239"/>
      <c r="AH200" s="239"/>
      <c r="AI200" s="239"/>
      <c r="AJ200" s="239"/>
      <c r="AK200" s="239"/>
      <c r="AL200" s="239"/>
      <c r="AM200" s="239"/>
      <c r="AN200" s="239"/>
      <c r="AO200" s="239"/>
      <c r="AP200" s="239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  <c r="BA200" s="239"/>
      <c r="BB200" s="239"/>
      <c r="BC200" s="239"/>
      <c r="BD200" s="239"/>
      <c r="BE200" s="239"/>
      <c r="BF200" s="239"/>
      <c r="BG200" s="239"/>
      <c r="BH200" s="239"/>
      <c r="BI200" s="239"/>
      <c r="BJ200" s="239"/>
      <c r="BK200" s="322"/>
    </row>
    <row r="201" spans="2:63" x14ac:dyDescent="0.25">
      <c r="B201" s="239"/>
      <c r="C201" s="307"/>
      <c r="D201" s="258"/>
      <c r="E201" s="258"/>
      <c r="F201" s="258"/>
      <c r="G201" s="258"/>
      <c r="H201" s="258"/>
      <c r="I201" s="258"/>
      <c r="J201" s="258"/>
      <c r="K201" s="258"/>
      <c r="L201" s="258"/>
      <c r="M201" s="258"/>
      <c r="N201" s="258"/>
      <c r="O201" s="258"/>
      <c r="P201" s="308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  <c r="AA201" s="239"/>
      <c r="AB201" s="239"/>
      <c r="AC201" s="239"/>
      <c r="AD201" s="239"/>
      <c r="AE201" s="239"/>
      <c r="AF201" s="239"/>
      <c r="AG201" s="239"/>
      <c r="AH201" s="239"/>
      <c r="AI201" s="239"/>
      <c r="AJ201" s="239"/>
      <c r="AK201" s="239"/>
      <c r="AL201" s="239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  <c r="BA201" s="239"/>
      <c r="BB201" s="239"/>
      <c r="BC201" s="239"/>
      <c r="BD201" s="239"/>
      <c r="BE201" s="239"/>
      <c r="BF201" s="239"/>
      <c r="BG201" s="239"/>
      <c r="BH201" s="239"/>
      <c r="BI201" s="239"/>
      <c r="BJ201" s="239"/>
      <c r="BK201" s="322"/>
    </row>
    <row r="202" spans="2:63" x14ac:dyDescent="0.25">
      <c r="B202" s="239"/>
      <c r="C202" s="307"/>
      <c r="D202" s="258"/>
      <c r="E202" s="258"/>
      <c r="F202" s="258"/>
      <c r="G202" s="258"/>
      <c r="H202" s="258"/>
      <c r="I202" s="258"/>
      <c r="J202" s="258"/>
      <c r="K202" s="258"/>
      <c r="L202" s="258"/>
      <c r="M202" s="258"/>
      <c r="N202" s="258"/>
      <c r="O202" s="258"/>
      <c r="P202" s="308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  <c r="AA202" s="239"/>
      <c r="AB202" s="239"/>
      <c r="AC202" s="239"/>
      <c r="AD202" s="239"/>
      <c r="AE202" s="239"/>
      <c r="AF202" s="239"/>
      <c r="AG202" s="239"/>
      <c r="AH202" s="239"/>
      <c r="AI202" s="239"/>
      <c r="AJ202" s="239"/>
      <c r="AK202" s="239"/>
      <c r="AL202" s="239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  <c r="BE202" s="239"/>
      <c r="BF202" s="239"/>
      <c r="BG202" s="239"/>
      <c r="BH202" s="239"/>
      <c r="BI202" s="239"/>
      <c r="BJ202" s="239"/>
      <c r="BK202" s="322"/>
    </row>
    <row r="203" spans="2:63" x14ac:dyDescent="0.25">
      <c r="B203" s="239"/>
      <c r="C203" s="307"/>
      <c r="D203" s="258"/>
      <c r="E203" s="258"/>
      <c r="F203" s="258"/>
      <c r="G203" s="258"/>
      <c r="H203" s="258"/>
      <c r="I203" s="258"/>
      <c r="J203" s="258"/>
      <c r="K203" s="258"/>
      <c r="L203" s="258"/>
      <c r="M203" s="258"/>
      <c r="N203" s="258"/>
      <c r="O203" s="258"/>
      <c r="P203" s="308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  <c r="AA203" s="239"/>
      <c r="AB203" s="239"/>
      <c r="AC203" s="239"/>
      <c r="AD203" s="239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/>
      <c r="BJ203" s="239"/>
      <c r="BK203" s="322"/>
    </row>
    <row r="204" spans="2:63" x14ac:dyDescent="0.25">
      <c r="B204" s="239"/>
      <c r="C204" s="307"/>
      <c r="D204" s="258"/>
      <c r="E204" s="258"/>
      <c r="F204" s="258"/>
      <c r="G204" s="258"/>
      <c r="H204" s="258"/>
      <c r="I204" s="258"/>
      <c r="J204" s="258"/>
      <c r="K204" s="258"/>
      <c r="L204" s="258"/>
      <c r="M204" s="258"/>
      <c r="N204" s="258"/>
      <c r="O204" s="258"/>
      <c r="P204" s="308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239"/>
      <c r="AB204" s="239"/>
      <c r="AC204" s="239"/>
      <c r="AD204" s="239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39"/>
      <c r="BF204" s="239"/>
      <c r="BG204" s="239"/>
      <c r="BH204" s="239"/>
      <c r="BI204" s="239"/>
      <c r="BJ204" s="239"/>
      <c r="BK204" s="322"/>
    </row>
    <row r="205" spans="2:63" x14ac:dyDescent="0.25">
      <c r="B205" s="239"/>
      <c r="C205" s="307"/>
      <c r="D205" s="258"/>
      <c r="E205" s="258"/>
      <c r="F205" s="258"/>
      <c r="G205" s="258"/>
      <c r="H205" s="258"/>
      <c r="I205" s="258"/>
      <c r="J205" s="258"/>
      <c r="K205" s="258"/>
      <c r="L205" s="258"/>
      <c r="M205" s="258"/>
      <c r="N205" s="258"/>
      <c r="O205" s="258"/>
      <c r="P205" s="308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239"/>
      <c r="BI205" s="239"/>
      <c r="BJ205" s="239"/>
      <c r="BK205" s="322"/>
    </row>
    <row r="206" spans="2:63" x14ac:dyDescent="0.25">
      <c r="B206" s="239"/>
      <c r="C206" s="307"/>
      <c r="D206" s="258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8"/>
      <c r="P206" s="308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239"/>
      <c r="BJ206" s="239"/>
      <c r="BK206" s="322"/>
    </row>
    <row r="207" spans="2:63" ht="19.2" x14ac:dyDescent="0.45">
      <c r="B207" s="239"/>
      <c r="C207" s="307"/>
      <c r="D207" s="258"/>
      <c r="E207" s="258"/>
      <c r="F207" s="313" t="s">
        <v>138</v>
      </c>
      <c r="G207" s="258"/>
      <c r="H207" s="263"/>
      <c r="I207" s="258"/>
      <c r="J207" s="258"/>
      <c r="K207" s="258"/>
      <c r="L207" s="258"/>
      <c r="M207" s="258"/>
      <c r="N207" s="258"/>
      <c r="O207" s="258"/>
      <c r="P207" s="308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H207" s="239"/>
      <c r="AI207" s="239"/>
      <c r="AJ207" s="239"/>
      <c r="AK207" s="239"/>
      <c r="AL207" s="239"/>
      <c r="AM207" s="239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/>
      <c r="BF207" s="239"/>
      <c r="BG207" s="239"/>
      <c r="BH207" s="239"/>
      <c r="BI207" s="239"/>
      <c r="BJ207" s="239"/>
      <c r="BK207" s="322"/>
    </row>
    <row r="208" spans="2:63" ht="19.2" x14ac:dyDescent="0.45">
      <c r="B208" s="239"/>
      <c r="C208" s="307"/>
      <c r="D208" s="312"/>
      <c r="E208" s="312"/>
      <c r="F208" s="313" t="s">
        <v>140</v>
      </c>
      <c r="G208" s="313"/>
      <c r="H208" s="263"/>
      <c r="I208" s="313"/>
      <c r="J208" s="313"/>
      <c r="K208" s="313"/>
      <c r="L208" s="313"/>
      <c r="M208" s="313"/>
      <c r="N208" s="313"/>
      <c r="O208" s="313"/>
      <c r="P208" s="308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  <c r="AH208" s="239"/>
      <c r="AI208" s="239"/>
      <c r="AJ208" s="239"/>
      <c r="AK208" s="239"/>
      <c r="AL208" s="239"/>
      <c r="AM208" s="239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  <c r="BE208" s="239"/>
      <c r="BF208" s="239"/>
      <c r="BG208" s="239"/>
      <c r="BH208" s="239"/>
      <c r="BI208" s="239"/>
      <c r="BJ208" s="239"/>
      <c r="BK208" s="322"/>
    </row>
    <row r="209" spans="2:63" x14ac:dyDescent="0.25">
      <c r="B209" s="239"/>
      <c r="C209" s="307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8"/>
      <c r="P209" s="308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  <c r="AA209" s="239"/>
      <c r="AB209" s="239"/>
      <c r="AC209" s="239"/>
      <c r="AD209" s="239"/>
      <c r="AE209" s="239"/>
      <c r="AF209" s="239"/>
      <c r="AG209" s="239"/>
      <c r="AH209" s="239"/>
      <c r="AI209" s="239"/>
      <c r="AJ209" s="239"/>
      <c r="AK209" s="239"/>
      <c r="AL209" s="239"/>
      <c r="AM209" s="239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  <c r="BE209" s="239"/>
      <c r="BF209" s="239"/>
      <c r="BG209" s="239"/>
      <c r="BH209" s="239"/>
      <c r="BI209" s="239"/>
      <c r="BJ209" s="239"/>
      <c r="BK209" s="322"/>
    </row>
    <row r="210" spans="2:63" x14ac:dyDescent="0.25">
      <c r="B210" s="239"/>
      <c r="C210" s="307"/>
      <c r="D210" s="258"/>
      <c r="E210" s="258"/>
      <c r="F210" s="258"/>
      <c r="G210" s="258"/>
      <c r="H210" s="258"/>
      <c r="I210" s="258"/>
      <c r="J210" s="258"/>
      <c r="K210" s="258"/>
      <c r="L210" s="258"/>
      <c r="M210" s="258"/>
      <c r="N210" s="258"/>
      <c r="O210" s="258"/>
      <c r="P210" s="308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  <c r="AA210" s="239"/>
      <c r="AB210" s="239"/>
      <c r="AC210" s="239"/>
      <c r="AD210" s="239"/>
      <c r="AE210" s="239"/>
      <c r="AF210" s="239"/>
      <c r="AG210" s="239"/>
      <c r="AH210" s="239"/>
      <c r="AI210" s="239"/>
      <c r="AJ210" s="239"/>
      <c r="AK210" s="239"/>
      <c r="AL210" s="239"/>
      <c r="AM210" s="239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  <c r="BE210" s="239"/>
      <c r="BF210" s="239"/>
      <c r="BG210" s="239"/>
      <c r="BH210" s="239"/>
      <c r="BI210" s="239"/>
      <c r="BJ210" s="239"/>
      <c r="BK210" s="322"/>
    </row>
    <row r="211" spans="2:63" ht="13.8" thickBot="1" x14ac:dyDescent="0.3">
      <c r="B211" s="239"/>
      <c r="C211" s="309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1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  <c r="AH211" s="239"/>
      <c r="AI211" s="239"/>
      <c r="AJ211" s="239"/>
      <c r="AK211" s="239"/>
      <c r="AL211" s="239"/>
      <c r="AM211" s="239"/>
      <c r="AN211" s="239"/>
      <c r="AO211" s="239"/>
      <c r="AP211" s="239"/>
      <c r="AQ211" s="239"/>
      <c r="AR211" s="239"/>
      <c r="AS211" s="239"/>
      <c r="AT211" s="239"/>
      <c r="AU211" s="239"/>
      <c r="AV211" s="239"/>
      <c r="AW211" s="239"/>
      <c r="AX211" s="239"/>
      <c r="AY211" s="239"/>
      <c r="AZ211" s="239"/>
      <c r="BA211" s="239"/>
      <c r="BB211" s="239"/>
      <c r="BC211" s="239"/>
      <c r="BD211" s="239"/>
      <c r="BE211" s="239"/>
      <c r="BF211" s="239"/>
      <c r="BG211" s="239"/>
      <c r="BH211" s="239"/>
      <c r="BI211" s="239"/>
      <c r="BJ211" s="239"/>
      <c r="BK211" s="322"/>
    </row>
    <row r="212" spans="2:63" x14ac:dyDescent="0.25"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  <c r="AH212" s="239"/>
      <c r="AI212" s="239"/>
      <c r="AJ212" s="239"/>
      <c r="AK212" s="239"/>
      <c r="AL212" s="239"/>
      <c r="AM212" s="239"/>
      <c r="AN212" s="239"/>
      <c r="AO212" s="239"/>
      <c r="AP212" s="239"/>
      <c r="AQ212" s="239"/>
      <c r="AR212" s="239"/>
      <c r="AS212" s="239"/>
      <c r="AT212" s="239"/>
      <c r="AU212" s="239"/>
      <c r="AV212" s="239"/>
      <c r="AW212" s="239"/>
      <c r="AX212" s="239"/>
      <c r="AY212" s="239"/>
      <c r="AZ212" s="239"/>
      <c r="BA212" s="239"/>
      <c r="BB212" s="239"/>
      <c r="BC212" s="239"/>
      <c r="BD212" s="239"/>
      <c r="BE212" s="239"/>
      <c r="BF212" s="239"/>
      <c r="BG212" s="239"/>
      <c r="BH212" s="239"/>
      <c r="BI212" s="239"/>
      <c r="BJ212" s="239"/>
      <c r="BK212" s="322"/>
    </row>
    <row r="213" spans="2:63" x14ac:dyDescent="0.25"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  <c r="AH213" s="239"/>
      <c r="AI213" s="239"/>
      <c r="AJ213" s="239"/>
      <c r="AK213" s="239"/>
      <c r="AL213" s="239"/>
      <c r="AM213" s="239"/>
      <c r="AN213" s="239"/>
      <c r="AO213" s="239"/>
      <c r="AP213" s="239"/>
      <c r="AQ213" s="239"/>
      <c r="AR213" s="239"/>
      <c r="AS213" s="239"/>
      <c r="AT213" s="239"/>
      <c r="AU213" s="239"/>
      <c r="AV213" s="239"/>
      <c r="AW213" s="239"/>
      <c r="AX213" s="239"/>
      <c r="AY213" s="239"/>
      <c r="AZ213" s="239"/>
      <c r="BA213" s="239"/>
      <c r="BB213" s="239"/>
      <c r="BC213" s="239"/>
      <c r="BD213" s="239"/>
      <c r="BE213" s="239"/>
      <c r="BF213" s="239"/>
      <c r="BG213" s="239"/>
      <c r="BH213" s="239"/>
      <c r="BI213" s="239"/>
      <c r="BJ213" s="239"/>
      <c r="BK213" s="322"/>
    </row>
    <row r="214" spans="2:63" x14ac:dyDescent="0.25"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  <c r="AH214" s="239"/>
      <c r="AI214" s="239"/>
      <c r="AJ214" s="239"/>
      <c r="AK214" s="239"/>
      <c r="AL214" s="239"/>
      <c r="AM214" s="239"/>
      <c r="AN214" s="239"/>
      <c r="AO214" s="239"/>
      <c r="AP214" s="239"/>
      <c r="AQ214" s="239"/>
      <c r="AR214" s="239"/>
      <c r="AS214" s="239"/>
      <c r="AT214" s="239"/>
      <c r="AU214" s="239"/>
      <c r="AV214" s="239"/>
      <c r="AW214" s="239"/>
      <c r="AX214" s="239"/>
      <c r="AY214" s="239"/>
      <c r="AZ214" s="239"/>
      <c r="BA214" s="239"/>
      <c r="BB214" s="239"/>
      <c r="BC214" s="239"/>
      <c r="BD214" s="239"/>
      <c r="BE214" s="239"/>
      <c r="BF214" s="239"/>
      <c r="BG214" s="239"/>
      <c r="BH214" s="239"/>
      <c r="BI214" s="239"/>
      <c r="BJ214" s="239"/>
      <c r="BK214" s="322"/>
    </row>
    <row r="215" spans="2:63" x14ac:dyDescent="0.25"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  <c r="AH215" s="239"/>
      <c r="AI215" s="239"/>
      <c r="AJ215" s="239"/>
      <c r="AK215" s="239"/>
      <c r="AL215" s="239"/>
      <c r="AM215" s="239"/>
      <c r="AN215" s="239"/>
      <c r="AO215" s="239"/>
      <c r="AP215" s="239"/>
      <c r="AQ215" s="239"/>
      <c r="AR215" s="239"/>
      <c r="AS215" s="239"/>
      <c r="AT215" s="239"/>
      <c r="AU215" s="239"/>
      <c r="AV215" s="239"/>
      <c r="AW215" s="239"/>
      <c r="AX215" s="239"/>
      <c r="AY215" s="239"/>
      <c r="AZ215" s="239"/>
      <c r="BA215" s="239"/>
      <c r="BB215" s="239"/>
      <c r="BC215" s="239"/>
      <c r="BD215" s="239"/>
      <c r="BE215" s="239"/>
      <c r="BF215" s="239"/>
      <c r="BG215" s="239"/>
      <c r="BH215" s="239"/>
      <c r="BI215" s="239"/>
      <c r="BJ215" s="239"/>
      <c r="BK215" s="322"/>
    </row>
    <row r="216" spans="2:63" x14ac:dyDescent="0.25"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  <c r="AH216" s="239"/>
      <c r="AI216" s="239"/>
      <c r="AJ216" s="239"/>
      <c r="AK216" s="239"/>
      <c r="AL216" s="239"/>
      <c r="AM216" s="239"/>
      <c r="AN216" s="239"/>
      <c r="AO216" s="239"/>
      <c r="AP216" s="239"/>
      <c r="AQ216" s="239"/>
      <c r="AR216" s="239"/>
      <c r="AS216" s="239"/>
      <c r="AT216" s="239"/>
      <c r="AU216" s="239"/>
      <c r="AV216" s="239"/>
      <c r="AW216" s="239"/>
      <c r="AX216" s="239"/>
      <c r="AY216" s="239"/>
      <c r="AZ216" s="239"/>
      <c r="BA216" s="239"/>
      <c r="BB216" s="239"/>
      <c r="BC216" s="239"/>
      <c r="BD216" s="239"/>
      <c r="BE216" s="239"/>
      <c r="BF216" s="239"/>
      <c r="BG216" s="239"/>
      <c r="BH216" s="239"/>
      <c r="BI216" s="239"/>
      <c r="BJ216" s="239"/>
      <c r="BK216" s="322"/>
    </row>
    <row r="217" spans="2:63" x14ac:dyDescent="0.25"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  <c r="AA217" s="239"/>
      <c r="AB217" s="239"/>
      <c r="AC217" s="239"/>
      <c r="AD217" s="239"/>
      <c r="AE217" s="239"/>
      <c r="AF217" s="239"/>
      <c r="AG217" s="239"/>
      <c r="AH217" s="239"/>
      <c r="AI217" s="239"/>
      <c r="AJ217" s="239"/>
      <c r="AK217" s="239"/>
      <c r="AL217" s="239"/>
      <c r="AM217" s="239"/>
      <c r="AN217" s="239"/>
      <c r="AO217" s="239"/>
      <c r="AP217" s="239"/>
      <c r="AQ217" s="239"/>
      <c r="AR217" s="239"/>
      <c r="AS217" s="239"/>
      <c r="AT217" s="239"/>
      <c r="AU217" s="239"/>
      <c r="AV217" s="239"/>
      <c r="AW217" s="239"/>
      <c r="AX217" s="239"/>
      <c r="AY217" s="239"/>
      <c r="AZ217" s="239"/>
      <c r="BA217" s="239"/>
      <c r="BB217" s="239"/>
      <c r="BC217" s="239"/>
      <c r="BD217" s="239"/>
      <c r="BE217" s="239"/>
      <c r="BF217" s="239"/>
      <c r="BG217" s="239"/>
      <c r="BH217" s="239"/>
      <c r="BI217" s="239"/>
      <c r="BJ217" s="239"/>
      <c r="BK217" s="322"/>
    </row>
    <row r="218" spans="2:63" x14ac:dyDescent="0.25"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  <c r="AH218" s="239"/>
      <c r="AI218" s="239"/>
      <c r="AJ218" s="239"/>
      <c r="AK218" s="239"/>
      <c r="AL218" s="239"/>
      <c r="AM218" s="239"/>
      <c r="AN218" s="239"/>
      <c r="AO218" s="239"/>
      <c r="AP218" s="239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  <c r="BA218" s="239"/>
      <c r="BB218" s="239"/>
      <c r="BC218" s="239"/>
      <c r="BD218" s="239"/>
      <c r="BE218" s="239"/>
      <c r="BF218" s="239"/>
      <c r="BG218" s="239"/>
      <c r="BH218" s="239"/>
      <c r="BI218" s="239"/>
      <c r="BJ218" s="239"/>
      <c r="BK218" s="322"/>
    </row>
    <row r="219" spans="2:63" x14ac:dyDescent="0.25"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  <c r="AH219" s="239"/>
      <c r="AI219" s="239"/>
      <c r="AJ219" s="239"/>
      <c r="AK219" s="239"/>
      <c r="AL219" s="239"/>
      <c r="AM219" s="239"/>
      <c r="AN219" s="239"/>
      <c r="AO219" s="239"/>
      <c r="AP219" s="239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  <c r="BA219" s="239"/>
      <c r="BB219" s="239"/>
      <c r="BC219" s="239"/>
      <c r="BD219" s="239"/>
      <c r="BE219" s="239"/>
      <c r="BF219" s="239"/>
      <c r="BG219" s="239"/>
      <c r="BH219" s="239"/>
      <c r="BI219" s="239"/>
      <c r="BJ219" s="239"/>
      <c r="BK219" s="322"/>
    </row>
    <row r="220" spans="2:63" x14ac:dyDescent="0.25"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  <c r="AA220" s="239"/>
      <c r="AB220" s="239"/>
      <c r="AC220" s="239"/>
      <c r="AD220" s="239"/>
      <c r="AE220" s="239"/>
      <c r="AF220" s="239"/>
      <c r="AG220" s="239"/>
      <c r="AH220" s="239"/>
      <c r="AI220" s="239"/>
      <c r="AJ220" s="239"/>
      <c r="AK220" s="239"/>
      <c r="AL220" s="239"/>
      <c r="AM220" s="239"/>
      <c r="AN220" s="239"/>
      <c r="AO220" s="239"/>
      <c r="AP220" s="239"/>
      <c r="AQ220" s="239"/>
      <c r="AR220" s="239"/>
      <c r="AS220" s="239"/>
      <c r="AT220" s="239"/>
      <c r="AU220" s="239"/>
      <c r="AV220" s="239"/>
      <c r="AW220" s="239"/>
      <c r="AX220" s="239"/>
      <c r="AY220" s="239"/>
      <c r="AZ220" s="239"/>
      <c r="BA220" s="239"/>
      <c r="BB220" s="239"/>
      <c r="BC220" s="239"/>
      <c r="BD220" s="239"/>
      <c r="BE220" s="239"/>
      <c r="BF220" s="239"/>
      <c r="BG220" s="239"/>
      <c r="BH220" s="239"/>
      <c r="BI220" s="239"/>
      <c r="BJ220" s="239"/>
      <c r="BK220" s="322"/>
    </row>
    <row r="221" spans="2:63" x14ac:dyDescent="0.25"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239"/>
      <c r="AB221" s="239"/>
      <c r="AC221" s="239"/>
      <c r="AD221" s="239"/>
      <c r="AE221" s="239"/>
      <c r="AF221" s="239"/>
      <c r="AG221" s="239"/>
      <c r="AH221" s="239"/>
      <c r="AI221" s="239"/>
      <c r="AJ221" s="239"/>
      <c r="AK221" s="239"/>
      <c r="AL221" s="239"/>
      <c r="AM221" s="239"/>
      <c r="AN221" s="239"/>
      <c r="AO221" s="239"/>
      <c r="AP221" s="239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  <c r="BA221" s="239"/>
      <c r="BB221" s="239"/>
      <c r="BC221" s="239"/>
      <c r="BD221" s="239"/>
      <c r="BE221" s="239"/>
      <c r="BF221" s="239"/>
      <c r="BG221" s="239"/>
      <c r="BH221" s="239"/>
      <c r="BI221" s="239"/>
      <c r="BJ221" s="239"/>
      <c r="BK221" s="322"/>
    </row>
    <row r="222" spans="2:63" x14ac:dyDescent="0.25"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  <c r="AA222" s="239"/>
      <c r="AB222" s="239"/>
      <c r="AC222" s="239"/>
      <c r="AD222" s="239"/>
      <c r="AE222" s="239"/>
      <c r="AF222" s="239"/>
      <c r="AG222" s="239"/>
      <c r="AH222" s="239"/>
      <c r="AI222" s="239"/>
      <c r="AJ222" s="239"/>
      <c r="AK222" s="239"/>
      <c r="AL222" s="239"/>
      <c r="AM222" s="239"/>
      <c r="AN222" s="239"/>
      <c r="AO222" s="239"/>
      <c r="AP222" s="239"/>
      <c r="AQ222" s="239"/>
      <c r="AR222" s="239"/>
      <c r="AS222" s="239"/>
      <c r="AT222" s="239"/>
      <c r="AU222" s="239"/>
      <c r="AV222" s="239"/>
      <c r="AW222" s="239"/>
      <c r="AX222" s="239"/>
      <c r="AY222" s="239"/>
      <c r="AZ222" s="239"/>
      <c r="BA222" s="239"/>
      <c r="BB222" s="239"/>
      <c r="BC222" s="239"/>
      <c r="BD222" s="239"/>
      <c r="BE222" s="239"/>
      <c r="BF222" s="239"/>
      <c r="BG222" s="239"/>
      <c r="BH222" s="239"/>
      <c r="BI222" s="239"/>
      <c r="BJ222" s="239"/>
      <c r="BK222" s="322"/>
    </row>
    <row r="223" spans="2:63" x14ac:dyDescent="0.25"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  <c r="AA223" s="239"/>
      <c r="AB223" s="239"/>
      <c r="AC223" s="239"/>
      <c r="AD223" s="239"/>
      <c r="AE223" s="239"/>
      <c r="AF223" s="239"/>
      <c r="AG223" s="239"/>
      <c r="AH223" s="239"/>
      <c r="AI223" s="239"/>
      <c r="AJ223" s="239"/>
      <c r="AK223" s="239"/>
      <c r="AL223" s="239"/>
      <c r="AM223" s="239"/>
      <c r="AN223" s="239"/>
      <c r="AO223" s="239"/>
      <c r="AP223" s="239"/>
      <c r="AQ223" s="239"/>
      <c r="AR223" s="239"/>
      <c r="AS223" s="239"/>
      <c r="AT223" s="239"/>
      <c r="AU223" s="239"/>
      <c r="AV223" s="239"/>
      <c r="AW223" s="239"/>
      <c r="AX223" s="239"/>
      <c r="AY223" s="239"/>
      <c r="AZ223" s="239"/>
      <c r="BA223" s="239"/>
      <c r="BB223" s="239"/>
      <c r="BC223" s="239"/>
      <c r="BD223" s="239"/>
      <c r="BE223" s="239"/>
      <c r="BF223" s="239"/>
      <c r="BG223" s="239"/>
      <c r="BH223" s="239"/>
      <c r="BI223" s="239"/>
      <c r="BJ223" s="239"/>
      <c r="BK223" s="322"/>
    </row>
    <row r="224" spans="2:63" x14ac:dyDescent="0.25"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  <c r="AA224" s="239"/>
      <c r="AB224" s="239"/>
      <c r="AC224" s="239"/>
      <c r="AD224" s="239"/>
      <c r="AE224" s="239"/>
      <c r="AF224" s="239"/>
      <c r="AG224" s="239"/>
      <c r="AH224" s="239"/>
      <c r="AI224" s="239"/>
      <c r="AJ224" s="239"/>
      <c r="AK224" s="239"/>
      <c r="AL224" s="239"/>
      <c r="AM224" s="239"/>
      <c r="AN224" s="239"/>
      <c r="AO224" s="239"/>
      <c r="AP224" s="239"/>
      <c r="AQ224" s="239"/>
      <c r="AR224" s="239"/>
      <c r="AS224" s="239"/>
      <c r="AT224" s="239"/>
      <c r="AU224" s="239"/>
      <c r="AV224" s="239"/>
      <c r="AW224" s="239"/>
      <c r="AX224" s="239"/>
      <c r="AY224" s="239"/>
      <c r="AZ224" s="239"/>
      <c r="BA224" s="239"/>
      <c r="BB224" s="239"/>
      <c r="BC224" s="239"/>
      <c r="BD224" s="239"/>
      <c r="BE224" s="239"/>
      <c r="BF224" s="239"/>
      <c r="BG224" s="239"/>
      <c r="BH224" s="239"/>
      <c r="BI224" s="239"/>
      <c r="BJ224" s="239"/>
      <c r="BK224" s="322"/>
    </row>
    <row r="225" spans="2:63" x14ac:dyDescent="0.25"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  <c r="AA225" s="239"/>
      <c r="AB225" s="239"/>
      <c r="AC225" s="239"/>
      <c r="AD225" s="239"/>
      <c r="AE225" s="239"/>
      <c r="AF225" s="239"/>
      <c r="AG225" s="239"/>
      <c r="AH225" s="239"/>
      <c r="AI225" s="239"/>
      <c r="AJ225" s="239"/>
      <c r="AK225" s="239"/>
      <c r="AL225" s="239"/>
      <c r="AM225" s="239"/>
      <c r="AN225" s="239"/>
      <c r="AO225" s="239"/>
      <c r="AP225" s="239"/>
      <c r="AQ225" s="239"/>
      <c r="AR225" s="239"/>
      <c r="AS225" s="239"/>
      <c r="AT225" s="239"/>
      <c r="AU225" s="239"/>
      <c r="AV225" s="239"/>
      <c r="AW225" s="239"/>
      <c r="AX225" s="239"/>
      <c r="AY225" s="239"/>
      <c r="AZ225" s="239"/>
      <c r="BA225" s="239"/>
      <c r="BB225" s="239"/>
      <c r="BC225" s="239"/>
      <c r="BD225" s="239"/>
      <c r="BE225" s="239"/>
      <c r="BF225" s="239"/>
      <c r="BG225" s="239"/>
      <c r="BH225" s="239"/>
      <c r="BI225" s="239"/>
      <c r="BJ225" s="239"/>
      <c r="BK225" s="322"/>
    </row>
    <row r="226" spans="2:63" x14ac:dyDescent="0.25"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  <c r="AA226" s="239"/>
      <c r="AB226" s="239"/>
      <c r="AC226" s="239"/>
      <c r="AD226" s="239"/>
      <c r="AE226" s="239"/>
      <c r="AF226" s="239"/>
      <c r="AG226" s="239"/>
      <c r="AH226" s="239"/>
      <c r="AI226" s="239"/>
      <c r="AJ226" s="239"/>
      <c r="AK226" s="239"/>
      <c r="AL226" s="239"/>
      <c r="AM226" s="239"/>
      <c r="AN226" s="239"/>
      <c r="AO226" s="239"/>
      <c r="AP226" s="239"/>
      <c r="AQ226" s="239"/>
      <c r="AR226" s="239"/>
      <c r="AS226" s="239"/>
      <c r="AT226" s="239"/>
      <c r="AU226" s="239"/>
      <c r="AV226" s="239"/>
      <c r="AW226" s="239"/>
      <c r="AX226" s="239"/>
      <c r="AY226" s="239"/>
      <c r="AZ226" s="239"/>
      <c r="BA226" s="239"/>
      <c r="BB226" s="239"/>
      <c r="BC226" s="239"/>
      <c r="BD226" s="239"/>
      <c r="BE226" s="239"/>
      <c r="BF226" s="239"/>
      <c r="BG226" s="239"/>
      <c r="BH226" s="239"/>
      <c r="BI226" s="239"/>
      <c r="BJ226" s="239"/>
      <c r="BK226" s="322"/>
    </row>
    <row r="227" spans="2:63" x14ac:dyDescent="0.25"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  <c r="AA227" s="239"/>
      <c r="AB227" s="239"/>
      <c r="AC227" s="239"/>
      <c r="AD227" s="239"/>
      <c r="AE227" s="239"/>
      <c r="AF227" s="239"/>
      <c r="AG227" s="239"/>
      <c r="AH227" s="239"/>
      <c r="AI227" s="239"/>
      <c r="AJ227" s="239"/>
      <c r="AK227" s="239"/>
      <c r="AL227" s="239"/>
      <c r="AM227" s="239"/>
      <c r="AN227" s="239"/>
      <c r="AO227" s="239"/>
      <c r="AP227" s="239"/>
      <c r="AQ227" s="239"/>
      <c r="AR227" s="239"/>
      <c r="AS227" s="239"/>
      <c r="AT227" s="239"/>
      <c r="AU227" s="239"/>
      <c r="AV227" s="239"/>
      <c r="AW227" s="239"/>
      <c r="AX227" s="239"/>
      <c r="AY227" s="239"/>
      <c r="AZ227" s="239"/>
      <c r="BA227" s="239"/>
      <c r="BB227" s="239"/>
      <c r="BC227" s="239"/>
      <c r="BD227" s="239"/>
      <c r="BE227" s="239"/>
      <c r="BF227" s="239"/>
      <c r="BG227" s="239"/>
      <c r="BH227" s="239"/>
      <c r="BI227" s="239"/>
      <c r="BJ227" s="239"/>
      <c r="BK227" s="322"/>
    </row>
    <row r="228" spans="2:63" x14ac:dyDescent="0.25"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  <c r="AA228" s="239"/>
      <c r="AB228" s="239"/>
      <c r="AC228" s="239"/>
      <c r="AD228" s="239"/>
      <c r="AE228" s="239"/>
      <c r="AF228" s="239"/>
      <c r="AG228" s="239"/>
      <c r="AH228" s="239"/>
      <c r="AI228" s="239"/>
      <c r="AJ228" s="239"/>
      <c r="AK228" s="239"/>
      <c r="AL228" s="239"/>
      <c r="AM228" s="239"/>
      <c r="AN228" s="239"/>
      <c r="AO228" s="239"/>
      <c r="AP228" s="239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  <c r="BA228" s="239"/>
      <c r="BB228" s="239"/>
      <c r="BC228" s="239"/>
      <c r="BD228" s="239"/>
      <c r="BE228" s="239"/>
      <c r="BF228" s="239"/>
      <c r="BG228" s="239"/>
      <c r="BH228" s="239"/>
      <c r="BI228" s="239"/>
      <c r="BJ228" s="239"/>
      <c r="BK228" s="322"/>
    </row>
    <row r="229" spans="2:63" x14ac:dyDescent="0.25"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  <c r="AA229" s="239"/>
      <c r="AB229" s="239"/>
      <c r="AC229" s="239"/>
      <c r="AD229" s="239"/>
      <c r="AE229" s="239"/>
      <c r="AF229" s="239"/>
      <c r="AG229" s="239"/>
      <c r="AH229" s="239"/>
      <c r="AI229" s="239"/>
      <c r="AJ229" s="239"/>
      <c r="AK229" s="239"/>
      <c r="AL229" s="239"/>
      <c r="AM229" s="239"/>
      <c r="AN229" s="239"/>
      <c r="AO229" s="239"/>
      <c r="AP229" s="239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  <c r="BA229" s="239"/>
      <c r="BB229" s="239"/>
      <c r="BC229" s="239"/>
      <c r="BD229" s="239"/>
      <c r="BE229" s="239"/>
      <c r="BF229" s="239"/>
      <c r="BG229" s="239"/>
      <c r="BH229" s="239"/>
      <c r="BI229" s="239"/>
      <c r="BJ229" s="239"/>
      <c r="BK229" s="322"/>
    </row>
    <row r="230" spans="2:63" x14ac:dyDescent="0.25"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  <c r="AA230" s="239"/>
      <c r="AB230" s="239"/>
      <c r="AC230" s="239"/>
      <c r="AD230" s="239"/>
      <c r="AE230" s="239"/>
      <c r="AF230" s="239"/>
      <c r="AG230" s="239"/>
      <c r="AH230" s="239"/>
      <c r="AI230" s="239"/>
      <c r="AJ230" s="239"/>
      <c r="AK230" s="239"/>
      <c r="AL230" s="239"/>
      <c r="AM230" s="239"/>
      <c r="AN230" s="239"/>
      <c r="AO230" s="239"/>
      <c r="AP230" s="239"/>
      <c r="AQ230" s="239"/>
      <c r="AR230" s="239"/>
      <c r="AS230" s="239"/>
      <c r="AT230" s="239"/>
      <c r="AU230" s="239"/>
      <c r="AV230" s="239"/>
      <c r="AW230" s="239"/>
      <c r="AX230" s="239"/>
      <c r="AY230" s="239"/>
      <c r="AZ230" s="239"/>
      <c r="BA230" s="239"/>
      <c r="BB230" s="239"/>
      <c r="BC230" s="239"/>
      <c r="BD230" s="239"/>
      <c r="BE230" s="239"/>
      <c r="BF230" s="239"/>
      <c r="BG230" s="239"/>
      <c r="BH230" s="239"/>
      <c r="BI230" s="239"/>
      <c r="BJ230" s="239"/>
      <c r="BK230" s="322"/>
    </row>
    <row r="231" spans="2:63" x14ac:dyDescent="0.25">
      <c r="B231" s="239"/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  <c r="AA231" s="239"/>
      <c r="AB231" s="239"/>
      <c r="AC231" s="239"/>
      <c r="AD231" s="239"/>
      <c r="AE231" s="239"/>
      <c r="AF231" s="239"/>
      <c r="AG231" s="239"/>
      <c r="AH231" s="239"/>
      <c r="AI231" s="239"/>
      <c r="AJ231" s="239"/>
      <c r="AK231" s="239"/>
      <c r="AL231" s="239"/>
      <c r="AM231" s="239"/>
      <c r="AN231" s="239"/>
      <c r="AO231" s="239"/>
      <c r="AP231" s="239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  <c r="BA231" s="239"/>
      <c r="BB231" s="239"/>
      <c r="BC231" s="239"/>
      <c r="BD231" s="239"/>
      <c r="BE231" s="239"/>
      <c r="BF231" s="239"/>
      <c r="BG231" s="239"/>
      <c r="BH231" s="239"/>
      <c r="BI231" s="239"/>
      <c r="BJ231" s="239"/>
      <c r="BK231" s="322"/>
    </row>
    <row r="232" spans="2:63" x14ac:dyDescent="0.25">
      <c r="B232" s="239"/>
      <c r="C232" s="239"/>
      <c r="D232" s="239"/>
      <c r="E232" s="239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  <c r="AA232" s="239"/>
      <c r="AB232" s="239"/>
      <c r="AC232" s="239"/>
      <c r="AD232" s="239"/>
      <c r="AE232" s="239"/>
      <c r="AF232" s="239"/>
      <c r="AG232" s="239"/>
      <c r="AH232" s="239"/>
      <c r="AI232" s="239"/>
      <c r="AJ232" s="239"/>
      <c r="AK232" s="239"/>
      <c r="AL232" s="239"/>
      <c r="AM232" s="239"/>
      <c r="AN232" s="239"/>
      <c r="AO232" s="239"/>
      <c r="AP232" s="239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  <c r="BA232" s="239"/>
      <c r="BB232" s="239"/>
      <c r="BC232" s="239"/>
      <c r="BD232" s="239"/>
      <c r="BE232" s="239"/>
      <c r="BF232" s="239"/>
      <c r="BG232" s="239"/>
      <c r="BH232" s="239"/>
      <c r="BI232" s="239"/>
      <c r="BJ232" s="239"/>
      <c r="BK232" s="322"/>
    </row>
    <row r="233" spans="2:63" x14ac:dyDescent="0.25">
      <c r="B233" s="239"/>
      <c r="C233" s="239"/>
      <c r="D233" s="239"/>
      <c r="E233" s="239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  <c r="AA233" s="239"/>
      <c r="AB233" s="239"/>
      <c r="AC233" s="239"/>
      <c r="AD233" s="239"/>
      <c r="AE233" s="239"/>
      <c r="AF233" s="239"/>
      <c r="AG233" s="239"/>
      <c r="AH233" s="239"/>
      <c r="AI233" s="239"/>
      <c r="AJ233" s="239"/>
      <c r="AK233" s="239"/>
      <c r="AL233" s="239"/>
      <c r="AM233" s="239"/>
      <c r="AN233" s="239"/>
      <c r="AO233" s="239"/>
      <c r="AP233" s="239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  <c r="BA233" s="239"/>
      <c r="BB233" s="239"/>
      <c r="BC233" s="239"/>
      <c r="BD233" s="239"/>
      <c r="BE233" s="239"/>
      <c r="BF233" s="239"/>
      <c r="BG233" s="239"/>
      <c r="BH233" s="239"/>
      <c r="BI233" s="239"/>
      <c r="BJ233" s="239"/>
      <c r="BK233" s="322"/>
    </row>
    <row r="234" spans="2:63" x14ac:dyDescent="0.25"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239"/>
      <c r="AB234" s="239"/>
      <c r="AC234" s="239"/>
      <c r="AD234" s="239"/>
      <c r="AE234" s="239"/>
      <c r="AF234" s="239"/>
      <c r="AG234" s="239"/>
      <c r="AH234" s="239"/>
      <c r="AI234" s="239"/>
      <c r="AJ234" s="239"/>
      <c r="AK234" s="239"/>
      <c r="AL234" s="239"/>
      <c r="AM234" s="239"/>
      <c r="AN234" s="239"/>
      <c r="AO234" s="239"/>
      <c r="AP234" s="239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  <c r="BA234" s="239"/>
      <c r="BB234" s="239"/>
      <c r="BC234" s="239"/>
      <c r="BD234" s="239"/>
      <c r="BE234" s="239"/>
      <c r="BF234" s="239"/>
      <c r="BG234" s="239"/>
      <c r="BH234" s="239"/>
      <c r="BI234" s="239"/>
      <c r="BJ234" s="239"/>
      <c r="BK234" s="322"/>
    </row>
    <row r="235" spans="2:63" x14ac:dyDescent="0.25">
      <c r="B235" s="239"/>
      <c r="C235" s="239"/>
      <c r="D235" s="239"/>
      <c r="E235" s="239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  <c r="AA235" s="239"/>
      <c r="AB235" s="239"/>
      <c r="AC235" s="239"/>
      <c r="AD235" s="239"/>
      <c r="AE235" s="239"/>
      <c r="AF235" s="239"/>
      <c r="AG235" s="239"/>
      <c r="AH235" s="239"/>
      <c r="AI235" s="239"/>
      <c r="AJ235" s="239"/>
      <c r="AK235" s="239"/>
      <c r="AL235" s="239"/>
      <c r="AM235" s="239"/>
      <c r="AN235" s="239"/>
      <c r="AO235" s="239"/>
      <c r="AP235" s="239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  <c r="BA235" s="239"/>
      <c r="BB235" s="239"/>
      <c r="BC235" s="239"/>
      <c r="BD235" s="239"/>
      <c r="BE235" s="239"/>
      <c r="BF235" s="239"/>
      <c r="BG235" s="239"/>
      <c r="BH235" s="239"/>
      <c r="BI235" s="239"/>
      <c r="BJ235" s="239"/>
      <c r="BK235" s="322"/>
    </row>
    <row r="236" spans="2:63" x14ac:dyDescent="0.25">
      <c r="B236" s="239"/>
      <c r="C236" s="239"/>
      <c r="D236" s="239"/>
      <c r="E236" s="239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  <c r="AA236" s="239"/>
      <c r="AB236" s="239"/>
      <c r="AC236" s="239"/>
      <c r="AD236" s="239"/>
      <c r="AE236" s="239"/>
      <c r="AF236" s="239"/>
      <c r="AG236" s="239"/>
      <c r="AH236" s="239"/>
      <c r="AI236" s="239"/>
      <c r="AJ236" s="239"/>
      <c r="AK236" s="239"/>
      <c r="AL236" s="239"/>
      <c r="AM236" s="239"/>
      <c r="AN236" s="239"/>
      <c r="AO236" s="239"/>
      <c r="AP236" s="239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  <c r="BA236" s="239"/>
      <c r="BB236" s="239"/>
      <c r="BC236" s="239"/>
      <c r="BD236" s="239"/>
      <c r="BE236" s="239"/>
      <c r="BF236" s="239"/>
      <c r="BG236" s="239"/>
      <c r="BH236" s="239"/>
      <c r="BI236" s="239"/>
      <c r="BJ236" s="239"/>
      <c r="BK236" s="322"/>
    </row>
    <row r="237" spans="2:63" x14ac:dyDescent="0.25"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39"/>
      <c r="AC237" s="239"/>
      <c r="AD237" s="239"/>
      <c r="AE237" s="239"/>
      <c r="AF237" s="239"/>
      <c r="AG237" s="239"/>
      <c r="AH237" s="239"/>
      <c r="AI237" s="239"/>
      <c r="AJ237" s="239"/>
      <c r="AK237" s="239"/>
      <c r="AL237" s="239"/>
      <c r="AM237" s="239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  <c r="BE237" s="239"/>
      <c r="BF237" s="239"/>
      <c r="BG237" s="239"/>
      <c r="BH237" s="239"/>
      <c r="BI237" s="239"/>
      <c r="BJ237" s="239"/>
      <c r="BK237" s="322"/>
    </row>
    <row r="238" spans="2:63" x14ac:dyDescent="0.25"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239"/>
      <c r="AB238" s="239"/>
      <c r="AC238" s="239"/>
      <c r="AD238" s="239"/>
      <c r="AE238" s="239"/>
      <c r="AF238" s="239"/>
      <c r="AG238" s="239"/>
      <c r="AH238" s="239"/>
      <c r="AI238" s="239"/>
      <c r="AJ238" s="239"/>
      <c r="AK238" s="239"/>
      <c r="AL238" s="239"/>
      <c r="AM238" s="239"/>
      <c r="AN238" s="239"/>
      <c r="AO238" s="239"/>
      <c r="AP238" s="239"/>
      <c r="AQ238" s="239"/>
      <c r="AR238" s="239"/>
      <c r="AS238" s="239"/>
      <c r="AT238" s="239"/>
      <c r="AU238" s="239"/>
      <c r="AV238" s="239"/>
      <c r="AW238" s="239"/>
      <c r="AX238" s="239"/>
      <c r="AY238" s="239"/>
      <c r="AZ238" s="239"/>
      <c r="BA238" s="239"/>
      <c r="BB238" s="239"/>
      <c r="BC238" s="239"/>
      <c r="BD238" s="239"/>
      <c r="BE238" s="239"/>
      <c r="BF238" s="239"/>
      <c r="BG238" s="239"/>
      <c r="BH238" s="239"/>
      <c r="BI238" s="239"/>
      <c r="BJ238" s="239"/>
      <c r="BK238" s="322"/>
    </row>
    <row r="239" spans="2:63" x14ac:dyDescent="0.25"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  <c r="AS239" s="239"/>
      <c r="AT239" s="239"/>
      <c r="AU239" s="239"/>
      <c r="AV239" s="239"/>
      <c r="AW239" s="239"/>
      <c r="AX239" s="239"/>
      <c r="AY239" s="239"/>
      <c r="AZ239" s="239"/>
      <c r="BA239" s="239"/>
      <c r="BB239" s="239"/>
      <c r="BC239" s="239"/>
      <c r="BD239" s="239"/>
      <c r="BE239" s="239"/>
      <c r="BF239" s="239"/>
      <c r="BG239" s="239"/>
      <c r="BH239" s="239"/>
      <c r="BI239" s="239"/>
      <c r="BJ239" s="239"/>
      <c r="BK239" s="322"/>
    </row>
    <row r="240" spans="2:63" x14ac:dyDescent="0.25">
      <c r="B240" s="239"/>
      <c r="C240" s="239"/>
      <c r="D240" s="239"/>
      <c r="E240" s="239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  <c r="AA240" s="239"/>
      <c r="AB240" s="239"/>
      <c r="AC240" s="239"/>
      <c r="AD240" s="239"/>
      <c r="AE240" s="239"/>
      <c r="AF240" s="239"/>
      <c r="AG240" s="239"/>
      <c r="AH240" s="239"/>
      <c r="AI240" s="239"/>
      <c r="AJ240" s="239"/>
      <c r="AK240" s="239"/>
      <c r="AL240" s="239"/>
      <c r="AM240" s="239"/>
      <c r="AN240" s="239"/>
      <c r="AO240" s="239"/>
      <c r="AP240" s="239"/>
      <c r="AQ240" s="239"/>
      <c r="AR240" s="239"/>
      <c r="AS240" s="239"/>
      <c r="AT240" s="239"/>
      <c r="AU240" s="239"/>
      <c r="AV240" s="239"/>
      <c r="AW240" s="239"/>
      <c r="AX240" s="239"/>
      <c r="AY240" s="239"/>
      <c r="AZ240" s="239"/>
      <c r="BA240" s="239"/>
      <c r="BB240" s="239"/>
      <c r="BC240" s="239"/>
      <c r="BD240" s="239"/>
      <c r="BE240" s="239"/>
      <c r="BF240" s="239"/>
      <c r="BG240" s="239"/>
      <c r="BH240" s="239"/>
      <c r="BI240" s="239"/>
      <c r="BJ240" s="239"/>
      <c r="BK240" s="322"/>
    </row>
    <row r="241" spans="2:63" x14ac:dyDescent="0.25"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  <c r="AA241" s="239"/>
      <c r="AB241" s="239"/>
      <c r="AC241" s="239"/>
      <c r="AD241" s="239"/>
      <c r="AE241" s="239"/>
      <c r="AF241" s="239"/>
      <c r="AG241" s="239"/>
      <c r="AH241" s="239"/>
      <c r="AI241" s="239"/>
      <c r="AJ241" s="239"/>
      <c r="AK241" s="239"/>
      <c r="AL241" s="239"/>
      <c r="AM241" s="239"/>
      <c r="AN241" s="239"/>
      <c r="AO241" s="239"/>
      <c r="AP241" s="239"/>
      <c r="AQ241" s="239"/>
      <c r="AR241" s="239"/>
      <c r="AS241" s="239"/>
      <c r="AT241" s="239"/>
      <c r="AU241" s="239"/>
      <c r="AV241" s="239"/>
      <c r="AW241" s="239"/>
      <c r="AX241" s="239"/>
      <c r="AY241" s="239"/>
      <c r="AZ241" s="239"/>
      <c r="BA241" s="239"/>
      <c r="BB241" s="239"/>
      <c r="BC241" s="239"/>
      <c r="BD241" s="239"/>
      <c r="BE241" s="239"/>
      <c r="BF241" s="239"/>
      <c r="BG241" s="239"/>
      <c r="BH241" s="239"/>
      <c r="BI241" s="239"/>
      <c r="BJ241" s="239"/>
      <c r="BK241" s="322"/>
    </row>
    <row r="242" spans="2:63" x14ac:dyDescent="0.25">
      <c r="B242" s="239"/>
      <c r="C242" s="239"/>
      <c r="D242" s="239"/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  <c r="AA242" s="239"/>
      <c r="AB242" s="239"/>
      <c r="AC242" s="239"/>
      <c r="AD242" s="239"/>
      <c r="AE242" s="239"/>
      <c r="AF242" s="239"/>
      <c r="AG242" s="239"/>
      <c r="AH242" s="239"/>
      <c r="AI242" s="239"/>
      <c r="AJ242" s="239"/>
      <c r="AK242" s="239"/>
      <c r="AL242" s="239"/>
      <c r="AM242" s="239"/>
      <c r="AN242" s="239"/>
      <c r="AO242" s="239"/>
      <c r="AP242" s="239"/>
      <c r="AQ242" s="239"/>
      <c r="AR242" s="239"/>
      <c r="AS242" s="239"/>
      <c r="AT242" s="239"/>
      <c r="AU242" s="239"/>
      <c r="AV242" s="239"/>
      <c r="AW242" s="239"/>
      <c r="AX242" s="239"/>
      <c r="AY242" s="239"/>
      <c r="AZ242" s="239"/>
      <c r="BA242" s="239"/>
      <c r="BB242" s="239"/>
      <c r="BC242" s="239"/>
      <c r="BD242" s="239"/>
      <c r="BE242" s="239"/>
      <c r="BF242" s="239"/>
      <c r="BG242" s="239"/>
      <c r="BH242" s="239"/>
      <c r="BI242" s="239"/>
      <c r="BJ242" s="239"/>
      <c r="BK242" s="322"/>
    </row>
    <row r="243" spans="2:63" x14ac:dyDescent="0.25"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239"/>
      <c r="AB243" s="239"/>
      <c r="AC243" s="239"/>
      <c r="AD243" s="239"/>
      <c r="AE243" s="239"/>
      <c r="AF243" s="239"/>
      <c r="AG243" s="239"/>
      <c r="AH243" s="239"/>
      <c r="AI243" s="239"/>
      <c r="AJ243" s="239"/>
      <c r="AK243" s="239"/>
      <c r="AL243" s="239"/>
      <c r="AM243" s="239"/>
      <c r="AN243" s="239"/>
      <c r="AO243" s="239"/>
      <c r="AP243" s="239"/>
      <c r="AQ243" s="239"/>
      <c r="AR243" s="239"/>
      <c r="AS243" s="239"/>
      <c r="AT243" s="239"/>
      <c r="AU243" s="239"/>
      <c r="AV243" s="239"/>
      <c r="AW243" s="239"/>
      <c r="AX243" s="239"/>
      <c r="AY243" s="239"/>
      <c r="AZ243" s="239"/>
      <c r="BA243" s="239"/>
      <c r="BB243" s="239"/>
      <c r="BC243" s="239"/>
      <c r="BD243" s="239"/>
      <c r="BE243" s="239"/>
      <c r="BF243" s="239"/>
      <c r="BG243" s="239"/>
      <c r="BH243" s="239"/>
      <c r="BI243" s="239"/>
      <c r="BJ243" s="239"/>
      <c r="BK243" s="322"/>
    </row>
    <row r="244" spans="2:63" x14ac:dyDescent="0.25">
      <c r="B244" s="239"/>
      <c r="C244" s="239"/>
      <c r="D244" s="239"/>
      <c r="E244" s="239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  <c r="AA244" s="239"/>
      <c r="AB244" s="239"/>
      <c r="AC244" s="239"/>
      <c r="AD244" s="239"/>
      <c r="AE244" s="239"/>
      <c r="AF244" s="239"/>
      <c r="AG244" s="239"/>
      <c r="AH244" s="239"/>
      <c r="AI244" s="239"/>
      <c r="AJ244" s="239"/>
      <c r="AK244" s="239"/>
      <c r="AL244" s="239"/>
      <c r="AM244" s="239"/>
      <c r="AN244" s="239"/>
      <c r="AO244" s="239"/>
      <c r="AP244" s="239"/>
      <c r="AQ244" s="239"/>
      <c r="AR244" s="239"/>
      <c r="AS244" s="239"/>
      <c r="AT244" s="239"/>
      <c r="AU244" s="239"/>
      <c r="AV244" s="239"/>
      <c r="AW244" s="239"/>
      <c r="AX244" s="239"/>
      <c r="AY244" s="239"/>
      <c r="AZ244" s="239"/>
      <c r="BA244" s="239"/>
      <c r="BB244" s="239"/>
      <c r="BC244" s="239"/>
      <c r="BD244" s="239"/>
      <c r="BE244" s="239"/>
      <c r="BF244" s="239"/>
      <c r="BG244" s="239"/>
      <c r="BH244" s="239"/>
      <c r="BI244" s="239"/>
      <c r="BJ244" s="239"/>
      <c r="BK244" s="322"/>
    </row>
    <row r="245" spans="2:63" x14ac:dyDescent="0.25">
      <c r="B245" s="239"/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39"/>
      <c r="AC245" s="239"/>
      <c r="AD245" s="239"/>
      <c r="AE245" s="239"/>
      <c r="AF245" s="239"/>
      <c r="AG245" s="239"/>
      <c r="AH245" s="239"/>
      <c r="AI245" s="239"/>
      <c r="AJ245" s="239"/>
      <c r="AK245" s="239"/>
      <c r="AL245" s="239"/>
      <c r="AM245" s="239"/>
      <c r="AN245" s="239"/>
      <c r="AO245" s="239"/>
      <c r="AP245" s="239"/>
      <c r="AQ245" s="239"/>
      <c r="AR245" s="239"/>
      <c r="AS245" s="239"/>
      <c r="AT245" s="239"/>
      <c r="AU245" s="239"/>
      <c r="AV245" s="239"/>
      <c r="AW245" s="239"/>
      <c r="AX245" s="239"/>
      <c r="AY245" s="239"/>
      <c r="AZ245" s="239"/>
      <c r="BA245" s="239"/>
      <c r="BB245" s="239"/>
      <c r="BC245" s="239"/>
      <c r="BD245" s="239"/>
      <c r="BE245" s="239"/>
      <c r="BF245" s="239"/>
      <c r="BG245" s="239"/>
      <c r="BH245" s="239"/>
      <c r="BI245" s="239"/>
      <c r="BJ245" s="239"/>
      <c r="BK245" s="322"/>
    </row>
    <row r="246" spans="2:63" x14ac:dyDescent="0.25">
      <c r="B246" s="239"/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39"/>
      <c r="AC246" s="239"/>
      <c r="AD246" s="239"/>
      <c r="AE246" s="239"/>
      <c r="AF246" s="239"/>
      <c r="AG246" s="239"/>
      <c r="AH246" s="239"/>
      <c r="AI246" s="239"/>
      <c r="AJ246" s="239"/>
      <c r="AK246" s="239"/>
      <c r="AL246" s="239"/>
      <c r="AM246" s="239"/>
      <c r="AN246" s="239"/>
      <c r="AO246" s="239"/>
      <c r="AP246" s="239"/>
      <c r="AQ246" s="239"/>
      <c r="AR246" s="239"/>
      <c r="AS246" s="239"/>
      <c r="AT246" s="239"/>
      <c r="AU246" s="239"/>
      <c r="AV246" s="239"/>
      <c r="AW246" s="239"/>
      <c r="AX246" s="239"/>
      <c r="AY246" s="239"/>
      <c r="AZ246" s="239"/>
      <c r="BA246" s="239"/>
      <c r="BB246" s="239"/>
      <c r="BC246" s="239"/>
      <c r="BD246" s="239"/>
      <c r="BE246" s="239"/>
      <c r="BF246" s="239"/>
      <c r="BG246" s="239"/>
      <c r="BH246" s="239"/>
      <c r="BI246" s="239"/>
      <c r="BJ246" s="239"/>
      <c r="BK246" s="322"/>
    </row>
    <row r="247" spans="2:63" x14ac:dyDescent="0.25">
      <c r="B247" s="239"/>
      <c r="C247" s="239"/>
      <c r="D247" s="239"/>
      <c r="E247" s="239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  <c r="AA247" s="239"/>
      <c r="AB247" s="239"/>
      <c r="AC247" s="239"/>
      <c r="AD247" s="239"/>
      <c r="AE247" s="239"/>
      <c r="AF247" s="239"/>
      <c r="AG247" s="239"/>
      <c r="AH247" s="239"/>
      <c r="AI247" s="239"/>
      <c r="AJ247" s="239"/>
      <c r="AK247" s="239"/>
      <c r="AL247" s="239"/>
      <c r="AM247" s="239"/>
      <c r="AN247" s="239"/>
      <c r="AO247" s="239"/>
      <c r="AP247" s="239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  <c r="BA247" s="239"/>
      <c r="BB247" s="239"/>
      <c r="BC247" s="239"/>
      <c r="BD247" s="239"/>
      <c r="BE247" s="239"/>
      <c r="BF247" s="239"/>
      <c r="BG247" s="239"/>
      <c r="BH247" s="239"/>
      <c r="BI247" s="239"/>
      <c r="BJ247" s="239"/>
      <c r="BK247" s="322"/>
    </row>
    <row r="248" spans="2:63" x14ac:dyDescent="0.25"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322"/>
    </row>
    <row r="249" spans="2:63" x14ac:dyDescent="0.25"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322"/>
    </row>
    <row r="250" spans="2:63" x14ac:dyDescent="0.25"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322"/>
    </row>
    <row r="251" spans="2:63" x14ac:dyDescent="0.25"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39"/>
      <c r="AC251" s="239"/>
      <c r="AD251" s="239"/>
      <c r="AE251" s="239"/>
      <c r="AF251" s="239"/>
      <c r="AG251" s="239"/>
      <c r="AH251" s="239"/>
      <c r="AI251" s="239"/>
      <c r="AJ251" s="239"/>
      <c r="AK251" s="239"/>
      <c r="AL251" s="239"/>
      <c r="AM251" s="239"/>
      <c r="AN251" s="239"/>
      <c r="AO251" s="239"/>
      <c r="AP251" s="239"/>
      <c r="AQ251" s="239"/>
      <c r="AR251" s="239"/>
      <c r="AS251" s="239"/>
      <c r="AT251" s="239"/>
      <c r="AU251" s="239"/>
      <c r="AV251" s="239"/>
      <c r="AW251" s="239"/>
      <c r="AX251" s="239"/>
      <c r="AY251" s="239"/>
      <c r="AZ251" s="239"/>
      <c r="BA251" s="239"/>
      <c r="BB251" s="239"/>
      <c r="BC251" s="239"/>
      <c r="BD251" s="239"/>
      <c r="BE251" s="239"/>
      <c r="BF251" s="239"/>
      <c r="BG251" s="239"/>
      <c r="BH251" s="239"/>
      <c r="BI251" s="239"/>
      <c r="BJ251" s="239"/>
      <c r="BK251" s="322"/>
    </row>
    <row r="252" spans="2:63" x14ac:dyDescent="0.25"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  <c r="AF252" s="239"/>
      <c r="AG252" s="239"/>
      <c r="AH252" s="239"/>
      <c r="AI252" s="239"/>
      <c r="AJ252" s="239"/>
      <c r="AK252" s="239"/>
      <c r="AL252" s="239"/>
      <c r="AM252" s="239"/>
      <c r="AN252" s="239"/>
      <c r="AO252" s="239"/>
      <c r="AP252" s="239"/>
      <c r="AQ252" s="239"/>
      <c r="AR252" s="239"/>
      <c r="AS252" s="239"/>
      <c r="AT252" s="239"/>
      <c r="AU252" s="239"/>
      <c r="AV252" s="239"/>
      <c r="AW252" s="239"/>
      <c r="AX252" s="239"/>
      <c r="AY252" s="239"/>
      <c r="AZ252" s="239"/>
      <c r="BA252" s="239"/>
      <c r="BB252" s="239"/>
      <c r="BC252" s="239"/>
      <c r="BD252" s="239"/>
      <c r="BE252" s="239"/>
      <c r="BF252" s="239"/>
      <c r="BG252" s="239"/>
      <c r="BH252" s="239"/>
      <c r="BI252" s="239"/>
      <c r="BJ252" s="239"/>
      <c r="BK252" s="322"/>
    </row>
    <row r="253" spans="2:63" x14ac:dyDescent="0.25"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A253" s="239"/>
      <c r="AB253" s="239"/>
      <c r="AC253" s="239"/>
      <c r="AD253" s="239"/>
      <c r="AE253" s="239"/>
      <c r="AF253" s="239"/>
      <c r="AG253" s="239"/>
      <c r="AH253" s="239"/>
      <c r="AI253" s="239"/>
      <c r="AJ253" s="239"/>
      <c r="AK253" s="239"/>
      <c r="AL253" s="239"/>
      <c r="AM253" s="239"/>
      <c r="AN253" s="239"/>
      <c r="AO253" s="239"/>
      <c r="AP253" s="239"/>
      <c r="AQ253" s="239"/>
      <c r="AR253" s="239"/>
      <c r="AS253" s="239"/>
      <c r="AT253" s="239"/>
      <c r="AU253" s="239"/>
      <c r="AV253" s="239"/>
      <c r="AW253" s="239"/>
      <c r="AX253" s="239"/>
      <c r="AY253" s="239"/>
      <c r="AZ253" s="239"/>
      <c r="BA253" s="239"/>
      <c r="BB253" s="239"/>
      <c r="BC253" s="239"/>
      <c r="BD253" s="239"/>
      <c r="BE253" s="239"/>
      <c r="BF253" s="239"/>
      <c r="BG253" s="239"/>
      <c r="BH253" s="239"/>
      <c r="BI253" s="239"/>
      <c r="BJ253" s="239"/>
      <c r="BK253" s="322"/>
    </row>
    <row r="254" spans="2:63" x14ac:dyDescent="0.25"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  <c r="AA254" s="239"/>
      <c r="AB254" s="239"/>
      <c r="AC254" s="239"/>
      <c r="AD254" s="239"/>
      <c r="AE254" s="239"/>
      <c r="AF254" s="239"/>
      <c r="AG254" s="239"/>
      <c r="AH254" s="239"/>
      <c r="AI254" s="239"/>
      <c r="AJ254" s="239"/>
      <c r="AK254" s="239"/>
      <c r="AL254" s="239"/>
      <c r="AM254" s="239"/>
      <c r="AN254" s="239"/>
      <c r="AO254" s="239"/>
      <c r="AP254" s="239"/>
      <c r="AQ254" s="239"/>
      <c r="AR254" s="239"/>
      <c r="AS254" s="239"/>
      <c r="AT254" s="239"/>
      <c r="AU254" s="239"/>
      <c r="AV254" s="239"/>
      <c r="AW254" s="239"/>
      <c r="AX254" s="239"/>
      <c r="AY254" s="239"/>
      <c r="AZ254" s="239"/>
      <c r="BA254" s="239"/>
      <c r="BB254" s="239"/>
      <c r="BC254" s="239"/>
      <c r="BD254" s="239"/>
      <c r="BE254" s="239"/>
      <c r="BF254" s="239"/>
      <c r="BG254" s="239"/>
      <c r="BH254" s="239"/>
      <c r="BI254" s="239"/>
      <c r="BJ254" s="239"/>
      <c r="BK254" s="322"/>
    </row>
    <row r="255" spans="2:63" x14ac:dyDescent="0.25"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  <c r="AA255" s="239"/>
      <c r="AB255" s="239"/>
      <c r="AC255" s="239"/>
      <c r="AD255" s="239"/>
      <c r="AE255" s="239"/>
      <c r="AF255" s="239"/>
      <c r="AG255" s="239"/>
      <c r="AH255" s="239"/>
      <c r="AI255" s="239"/>
      <c r="AJ255" s="239"/>
      <c r="AK255" s="239"/>
      <c r="AL255" s="239"/>
      <c r="AM255" s="239"/>
      <c r="AN255" s="239"/>
      <c r="AO255" s="239"/>
      <c r="AP255" s="239"/>
      <c r="AQ255" s="239"/>
      <c r="AR255" s="239"/>
      <c r="AS255" s="239"/>
      <c r="AT255" s="239"/>
      <c r="AU255" s="239"/>
      <c r="AV255" s="239"/>
      <c r="AW255" s="239"/>
      <c r="AX255" s="239"/>
      <c r="AY255" s="239"/>
      <c r="AZ255" s="239"/>
      <c r="BA255" s="239"/>
      <c r="BB255" s="239"/>
      <c r="BC255" s="239"/>
      <c r="BD255" s="239"/>
      <c r="BE255" s="239"/>
      <c r="BF255" s="239"/>
      <c r="BG255" s="239"/>
      <c r="BH255" s="239"/>
      <c r="BI255" s="239"/>
      <c r="BJ255" s="239"/>
      <c r="BK255" s="322"/>
    </row>
    <row r="256" spans="2:63" x14ac:dyDescent="0.25"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  <c r="AA256" s="239"/>
      <c r="AB256" s="239"/>
      <c r="AC256" s="239"/>
      <c r="AD256" s="239"/>
      <c r="AE256" s="239"/>
      <c r="AF256" s="239"/>
      <c r="AG256" s="239"/>
      <c r="AH256" s="239"/>
      <c r="AI256" s="239"/>
      <c r="AJ256" s="239"/>
      <c r="AK256" s="239"/>
      <c r="AL256" s="239"/>
      <c r="AM256" s="239"/>
      <c r="AN256" s="239"/>
      <c r="AO256" s="239"/>
      <c r="AP256" s="239"/>
      <c r="AQ256" s="239"/>
      <c r="AR256" s="239"/>
      <c r="AS256" s="239"/>
      <c r="AT256" s="239"/>
      <c r="AU256" s="239"/>
      <c r="AV256" s="239"/>
      <c r="AW256" s="239"/>
      <c r="AX256" s="239"/>
      <c r="AY256" s="239"/>
      <c r="AZ256" s="239"/>
      <c r="BA256" s="239"/>
      <c r="BB256" s="239"/>
      <c r="BC256" s="239"/>
      <c r="BD256" s="239"/>
      <c r="BE256" s="239"/>
      <c r="BF256" s="239"/>
      <c r="BG256" s="239"/>
      <c r="BH256" s="239"/>
      <c r="BI256" s="239"/>
      <c r="BJ256" s="239"/>
      <c r="BK256" s="322"/>
    </row>
    <row r="257" spans="2:63" x14ac:dyDescent="0.25"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  <c r="AA257" s="239"/>
      <c r="AB257" s="239"/>
      <c r="AC257" s="239"/>
      <c r="AD257" s="239"/>
      <c r="AE257" s="239"/>
      <c r="AF257" s="239"/>
      <c r="AG257" s="239"/>
      <c r="AH257" s="239"/>
      <c r="AI257" s="239"/>
      <c r="AJ257" s="239"/>
      <c r="AK257" s="239"/>
      <c r="AL257" s="239"/>
      <c r="AM257" s="239"/>
      <c r="AN257" s="239"/>
      <c r="AO257" s="239"/>
      <c r="AP257" s="239"/>
      <c r="AQ257" s="239"/>
      <c r="AR257" s="239"/>
      <c r="AS257" s="239"/>
      <c r="AT257" s="239"/>
      <c r="AU257" s="239"/>
      <c r="AV257" s="239"/>
      <c r="AW257" s="239"/>
      <c r="AX257" s="239"/>
      <c r="AY257" s="239"/>
      <c r="AZ257" s="239"/>
      <c r="BA257" s="239"/>
      <c r="BB257" s="239"/>
      <c r="BC257" s="239"/>
      <c r="BD257" s="239"/>
      <c r="BE257" s="239"/>
      <c r="BF257" s="239"/>
      <c r="BG257" s="239"/>
      <c r="BH257" s="239"/>
      <c r="BI257" s="239"/>
      <c r="BJ257" s="239"/>
      <c r="BK257" s="322"/>
    </row>
    <row r="258" spans="2:63" x14ac:dyDescent="0.25"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39"/>
      <c r="AC258" s="239"/>
      <c r="AD258" s="239"/>
      <c r="AE258" s="239"/>
      <c r="AF258" s="239"/>
      <c r="AG258" s="239"/>
      <c r="AH258" s="239"/>
      <c r="AI258" s="239"/>
      <c r="AJ258" s="239"/>
      <c r="AK258" s="239"/>
      <c r="AL258" s="239"/>
      <c r="AM258" s="239"/>
      <c r="AN258" s="239"/>
      <c r="AO258" s="239"/>
      <c r="AP258" s="239"/>
      <c r="AQ258" s="239"/>
      <c r="AR258" s="239"/>
      <c r="AS258" s="239"/>
      <c r="AT258" s="239"/>
      <c r="AU258" s="239"/>
      <c r="AV258" s="239"/>
      <c r="AW258" s="239"/>
      <c r="AX258" s="239"/>
      <c r="AY258" s="239"/>
      <c r="AZ258" s="239"/>
      <c r="BA258" s="239"/>
      <c r="BB258" s="239"/>
      <c r="BC258" s="239"/>
      <c r="BD258" s="239"/>
      <c r="BE258" s="239"/>
      <c r="BF258" s="239"/>
      <c r="BG258" s="239"/>
      <c r="BH258" s="239"/>
      <c r="BI258" s="239"/>
      <c r="BJ258" s="239"/>
      <c r="BK258" s="322"/>
    </row>
    <row r="259" spans="2:63" x14ac:dyDescent="0.25"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9"/>
      <c r="AB259" s="239"/>
      <c r="AC259" s="239"/>
      <c r="AD259" s="239"/>
      <c r="AE259" s="239"/>
      <c r="AF259" s="239"/>
      <c r="AG259" s="239"/>
      <c r="AH259" s="239"/>
      <c r="AI259" s="239"/>
      <c r="AJ259" s="239"/>
      <c r="AK259" s="239"/>
      <c r="AL259" s="239"/>
      <c r="AM259" s="239"/>
      <c r="AN259" s="239"/>
      <c r="AO259" s="239"/>
      <c r="AP259" s="239"/>
      <c r="AQ259" s="239"/>
      <c r="AR259" s="239"/>
      <c r="AS259" s="239"/>
      <c r="AT259" s="239"/>
      <c r="AU259" s="239"/>
      <c r="AV259" s="239"/>
      <c r="AW259" s="239"/>
      <c r="AX259" s="239"/>
      <c r="AY259" s="239"/>
      <c r="AZ259" s="239"/>
      <c r="BA259" s="239"/>
      <c r="BB259" s="239"/>
      <c r="BC259" s="239"/>
      <c r="BD259" s="239"/>
      <c r="BE259" s="239"/>
      <c r="BF259" s="239"/>
      <c r="BG259" s="239"/>
      <c r="BH259" s="239"/>
      <c r="BI259" s="239"/>
      <c r="BJ259" s="239"/>
      <c r="BK259" s="322"/>
    </row>
    <row r="260" spans="2:63" x14ac:dyDescent="0.25"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  <c r="AA260" s="239"/>
      <c r="AB260" s="239"/>
      <c r="AC260" s="239"/>
      <c r="AD260" s="239"/>
      <c r="AE260" s="239"/>
      <c r="AF260" s="239"/>
      <c r="AG260" s="239"/>
      <c r="AH260" s="239"/>
      <c r="AI260" s="239"/>
      <c r="AJ260" s="239"/>
      <c r="AK260" s="239"/>
      <c r="AL260" s="239"/>
      <c r="AM260" s="239"/>
      <c r="AN260" s="239"/>
      <c r="AO260" s="239"/>
      <c r="AP260" s="239"/>
      <c r="AQ260" s="239"/>
      <c r="AR260" s="239"/>
      <c r="AS260" s="239"/>
      <c r="AT260" s="239"/>
      <c r="AU260" s="239"/>
      <c r="AV260" s="239"/>
      <c r="AW260" s="239"/>
      <c r="AX260" s="239"/>
      <c r="AY260" s="239"/>
      <c r="AZ260" s="239"/>
      <c r="BA260" s="239"/>
      <c r="BB260" s="239"/>
      <c r="BC260" s="239"/>
      <c r="BD260" s="239"/>
      <c r="BE260" s="239"/>
      <c r="BF260" s="239"/>
      <c r="BG260" s="239"/>
      <c r="BH260" s="239"/>
      <c r="BI260" s="239"/>
      <c r="BJ260" s="239"/>
      <c r="BK260" s="322"/>
    </row>
    <row r="261" spans="2:63" x14ac:dyDescent="0.25"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  <c r="AA261" s="239"/>
      <c r="AB261" s="239"/>
      <c r="AC261" s="239"/>
      <c r="AD261" s="239"/>
      <c r="AE261" s="239"/>
      <c r="AF261" s="239"/>
      <c r="AG261" s="239"/>
      <c r="AH261" s="239"/>
      <c r="AI261" s="239"/>
      <c r="AJ261" s="239"/>
      <c r="AK261" s="239"/>
      <c r="AL261" s="239"/>
      <c r="AM261" s="239"/>
      <c r="AN261" s="239"/>
      <c r="AO261" s="239"/>
      <c r="AP261" s="239"/>
      <c r="AQ261" s="239"/>
      <c r="AR261" s="239"/>
      <c r="AS261" s="239"/>
      <c r="AT261" s="239"/>
      <c r="AU261" s="239"/>
      <c r="AV261" s="239"/>
      <c r="AW261" s="239"/>
      <c r="AX261" s="239"/>
      <c r="AY261" s="239"/>
      <c r="AZ261" s="239"/>
      <c r="BA261" s="239"/>
      <c r="BB261" s="239"/>
      <c r="BC261" s="239"/>
      <c r="BD261" s="239"/>
      <c r="BE261" s="239"/>
      <c r="BF261" s="239"/>
      <c r="BG261" s="239"/>
      <c r="BH261" s="239"/>
      <c r="BI261" s="239"/>
      <c r="BJ261" s="239"/>
      <c r="BK261" s="322"/>
    </row>
    <row r="262" spans="2:63" x14ac:dyDescent="0.25"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39"/>
      <c r="AC262" s="239"/>
      <c r="AD262" s="239"/>
      <c r="AE262" s="239"/>
      <c r="AF262" s="239"/>
      <c r="AG262" s="239"/>
      <c r="AH262" s="239"/>
      <c r="AI262" s="239"/>
      <c r="AJ262" s="239"/>
      <c r="AK262" s="239"/>
      <c r="AL262" s="239"/>
      <c r="AM262" s="239"/>
      <c r="AN262" s="239"/>
      <c r="AO262" s="239"/>
      <c r="AP262" s="239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  <c r="BA262" s="239"/>
      <c r="BB262" s="239"/>
      <c r="BC262" s="239"/>
      <c r="BD262" s="239"/>
      <c r="BE262" s="239"/>
      <c r="BF262" s="239"/>
      <c r="BG262" s="239"/>
      <c r="BH262" s="239"/>
      <c r="BI262" s="239"/>
      <c r="BJ262" s="239"/>
      <c r="BK262" s="322"/>
    </row>
    <row r="263" spans="2:63" x14ac:dyDescent="0.25"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  <c r="AA263" s="239"/>
      <c r="AB263" s="239"/>
      <c r="AC263" s="239"/>
      <c r="AD263" s="239"/>
      <c r="AE263" s="239"/>
      <c r="AF263" s="239"/>
      <c r="AG263" s="239"/>
      <c r="AH263" s="239"/>
      <c r="AI263" s="239"/>
      <c r="AJ263" s="239"/>
      <c r="AK263" s="239"/>
      <c r="AL263" s="239"/>
      <c r="AM263" s="239"/>
      <c r="AN263" s="239"/>
      <c r="AO263" s="239"/>
      <c r="AP263" s="239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  <c r="BA263" s="239"/>
      <c r="BB263" s="239"/>
      <c r="BC263" s="239"/>
      <c r="BD263" s="239"/>
      <c r="BE263" s="239"/>
      <c r="BF263" s="239"/>
      <c r="BG263" s="239"/>
      <c r="BH263" s="239"/>
      <c r="BI263" s="239"/>
      <c r="BJ263" s="239"/>
      <c r="BK263" s="322"/>
    </row>
    <row r="264" spans="2:63" x14ac:dyDescent="0.25"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  <c r="AA264" s="239"/>
      <c r="AB264" s="239"/>
      <c r="AC264" s="239"/>
      <c r="AD264" s="239"/>
      <c r="AE264" s="239"/>
      <c r="AF264" s="239"/>
      <c r="AG264" s="239"/>
      <c r="AH264" s="239"/>
      <c r="AI264" s="239"/>
      <c r="AJ264" s="239"/>
      <c r="AK264" s="239"/>
      <c r="AL264" s="239"/>
      <c r="AM264" s="239"/>
      <c r="AN264" s="239"/>
      <c r="AO264" s="239"/>
      <c r="AP264" s="239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  <c r="BA264" s="239"/>
      <c r="BB264" s="239"/>
      <c r="BC264" s="239"/>
      <c r="BD264" s="239"/>
      <c r="BE264" s="239"/>
      <c r="BF264" s="239"/>
      <c r="BG264" s="239"/>
      <c r="BH264" s="239"/>
      <c r="BI264" s="239"/>
      <c r="BJ264" s="239"/>
      <c r="BK264" s="322"/>
    </row>
    <row r="265" spans="2:63" x14ac:dyDescent="0.25"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39"/>
      <c r="AC265" s="239"/>
      <c r="AD265" s="239"/>
      <c r="AE265" s="239"/>
      <c r="AF265" s="239"/>
      <c r="AG265" s="239"/>
      <c r="AH265" s="239"/>
      <c r="AI265" s="239"/>
      <c r="AJ265" s="239"/>
      <c r="AK265" s="239"/>
      <c r="AL265" s="239"/>
      <c r="AM265" s="239"/>
      <c r="AN265" s="239"/>
      <c r="AO265" s="239"/>
      <c r="AP265" s="239"/>
      <c r="AQ265" s="239"/>
      <c r="AR265" s="239"/>
      <c r="AS265" s="239"/>
      <c r="AT265" s="239"/>
      <c r="AU265" s="239"/>
      <c r="AV265" s="239"/>
      <c r="AW265" s="239"/>
      <c r="AX265" s="239"/>
      <c r="AY265" s="239"/>
      <c r="AZ265" s="239"/>
      <c r="BA265" s="239"/>
      <c r="BB265" s="239"/>
      <c r="BC265" s="239"/>
      <c r="BD265" s="239"/>
      <c r="BE265" s="239"/>
      <c r="BF265" s="239"/>
      <c r="BG265" s="239"/>
      <c r="BH265" s="239"/>
      <c r="BI265" s="239"/>
      <c r="BJ265" s="239"/>
      <c r="BK265" s="322"/>
    </row>
    <row r="266" spans="2:63" x14ac:dyDescent="0.25"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  <c r="AD266" s="239"/>
      <c r="AE266" s="239"/>
      <c r="AF266" s="239"/>
      <c r="AG266" s="239"/>
      <c r="AH266" s="239"/>
      <c r="AI266" s="239"/>
      <c r="AJ266" s="239"/>
      <c r="AK266" s="239"/>
      <c r="AL266" s="239"/>
      <c r="AM266" s="239"/>
      <c r="AN266" s="239"/>
      <c r="AO266" s="239"/>
      <c r="AP266" s="239"/>
      <c r="AQ266" s="239"/>
      <c r="AR266" s="239"/>
      <c r="AS266" s="239"/>
      <c r="AT266" s="239"/>
      <c r="AU266" s="239"/>
      <c r="AV266" s="239"/>
      <c r="AW266" s="239"/>
      <c r="AX266" s="239"/>
      <c r="AY266" s="239"/>
      <c r="AZ266" s="239"/>
      <c r="BA266" s="239"/>
      <c r="BB266" s="239"/>
      <c r="BC266" s="239"/>
      <c r="BD266" s="239"/>
      <c r="BE266" s="239"/>
      <c r="BF266" s="239"/>
      <c r="BG266" s="239"/>
      <c r="BH266" s="239"/>
      <c r="BI266" s="239"/>
      <c r="BJ266" s="239"/>
      <c r="BK266" s="322"/>
    </row>
    <row r="267" spans="2:63" x14ac:dyDescent="0.25"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239"/>
      <c r="AF267" s="239"/>
      <c r="AG267" s="239"/>
      <c r="AH267" s="239"/>
      <c r="AI267" s="239"/>
      <c r="AJ267" s="239"/>
      <c r="AK267" s="239"/>
      <c r="AL267" s="239"/>
      <c r="AM267" s="239"/>
      <c r="AN267" s="239"/>
      <c r="AO267" s="239"/>
      <c r="AP267" s="239"/>
      <c r="AQ267" s="239"/>
      <c r="AR267" s="239"/>
      <c r="AS267" s="239"/>
      <c r="AT267" s="239"/>
      <c r="AU267" s="239"/>
      <c r="AV267" s="239"/>
      <c r="AW267" s="239"/>
      <c r="AX267" s="239"/>
      <c r="AY267" s="239"/>
      <c r="AZ267" s="239"/>
      <c r="BA267" s="239"/>
      <c r="BB267" s="239"/>
      <c r="BC267" s="239"/>
      <c r="BD267" s="239"/>
      <c r="BE267" s="239"/>
      <c r="BF267" s="239"/>
      <c r="BG267" s="239"/>
      <c r="BH267" s="239"/>
      <c r="BI267" s="239"/>
      <c r="BJ267" s="239"/>
      <c r="BK267" s="322"/>
    </row>
    <row r="268" spans="2:63" x14ac:dyDescent="0.25"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  <c r="AD268" s="239"/>
      <c r="AE268" s="239"/>
      <c r="AF268" s="239"/>
      <c r="AG268" s="239"/>
      <c r="AH268" s="239"/>
      <c r="AI268" s="239"/>
      <c r="AJ268" s="239"/>
      <c r="AK268" s="239"/>
      <c r="AL268" s="239"/>
      <c r="AM268" s="239"/>
      <c r="AN268" s="239"/>
      <c r="AO268" s="239"/>
      <c r="AP268" s="239"/>
      <c r="AQ268" s="239"/>
      <c r="AR268" s="239"/>
      <c r="AS268" s="239"/>
      <c r="AT268" s="239"/>
      <c r="AU268" s="239"/>
      <c r="AV268" s="239"/>
      <c r="AW268" s="239"/>
      <c r="AX268" s="239"/>
      <c r="AY268" s="239"/>
      <c r="AZ268" s="239"/>
      <c r="BA268" s="239"/>
      <c r="BB268" s="239"/>
      <c r="BC268" s="239"/>
      <c r="BD268" s="239"/>
      <c r="BE268" s="239"/>
      <c r="BF268" s="239"/>
      <c r="BG268" s="239"/>
      <c r="BH268" s="239"/>
      <c r="BI268" s="239"/>
      <c r="BJ268" s="239"/>
      <c r="BK268" s="322"/>
    </row>
    <row r="269" spans="2:63" x14ac:dyDescent="0.25"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  <c r="AA269" s="239"/>
      <c r="AB269" s="239"/>
      <c r="AC269" s="239"/>
      <c r="AD269" s="239"/>
      <c r="AE269" s="239"/>
      <c r="AF269" s="239"/>
      <c r="AG269" s="239"/>
      <c r="AH269" s="239"/>
      <c r="AI269" s="239"/>
      <c r="AJ269" s="239"/>
      <c r="AK269" s="239"/>
      <c r="AL269" s="239"/>
      <c r="AM269" s="239"/>
      <c r="AN269" s="239"/>
      <c r="AO269" s="239"/>
      <c r="AP269" s="239"/>
      <c r="AQ269" s="239"/>
      <c r="AR269" s="239"/>
      <c r="AS269" s="239"/>
      <c r="AT269" s="239"/>
      <c r="AU269" s="239"/>
      <c r="AV269" s="239"/>
      <c r="AW269" s="239"/>
      <c r="AX269" s="239"/>
      <c r="AY269" s="239"/>
      <c r="AZ269" s="239"/>
      <c r="BA269" s="239"/>
      <c r="BB269" s="239"/>
      <c r="BC269" s="239"/>
      <c r="BD269" s="239"/>
      <c r="BE269" s="239"/>
      <c r="BF269" s="239"/>
      <c r="BG269" s="239"/>
      <c r="BH269" s="239"/>
      <c r="BI269" s="239"/>
      <c r="BJ269" s="239"/>
      <c r="BK269" s="322"/>
    </row>
    <row r="270" spans="2:63" x14ac:dyDescent="0.25"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  <c r="AA270" s="239"/>
      <c r="AB270" s="239"/>
      <c r="AC270" s="239"/>
      <c r="AD270" s="239"/>
      <c r="AE270" s="239"/>
      <c r="AF270" s="239"/>
      <c r="AG270" s="239"/>
      <c r="AH270" s="239"/>
      <c r="AI270" s="239"/>
      <c r="AJ270" s="239"/>
      <c r="AK270" s="239"/>
      <c r="AL270" s="239"/>
      <c r="AM270" s="239"/>
      <c r="AN270" s="239"/>
      <c r="AO270" s="239"/>
      <c r="AP270" s="239"/>
      <c r="AQ270" s="239"/>
      <c r="AR270" s="239"/>
      <c r="AS270" s="239"/>
      <c r="AT270" s="239"/>
      <c r="AU270" s="239"/>
      <c r="AV270" s="239"/>
      <c r="AW270" s="239"/>
      <c r="AX270" s="239"/>
      <c r="AY270" s="239"/>
      <c r="AZ270" s="239"/>
      <c r="BA270" s="239"/>
      <c r="BB270" s="239"/>
      <c r="BC270" s="239"/>
      <c r="BD270" s="239"/>
      <c r="BE270" s="239"/>
      <c r="BF270" s="239"/>
      <c r="BG270" s="239"/>
      <c r="BH270" s="239"/>
      <c r="BI270" s="239"/>
      <c r="BJ270" s="239"/>
      <c r="BK270" s="322"/>
    </row>
    <row r="271" spans="2:63" x14ac:dyDescent="0.25"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39"/>
      <c r="AC271" s="239"/>
      <c r="AD271" s="239"/>
      <c r="AE271" s="239"/>
      <c r="AF271" s="239"/>
      <c r="AG271" s="239"/>
      <c r="AH271" s="239"/>
      <c r="AI271" s="239"/>
      <c r="AJ271" s="239"/>
      <c r="AK271" s="239"/>
      <c r="AL271" s="239"/>
      <c r="AM271" s="239"/>
      <c r="AN271" s="239"/>
      <c r="AO271" s="239"/>
      <c r="AP271" s="239"/>
      <c r="AQ271" s="239"/>
      <c r="AR271" s="239"/>
      <c r="AS271" s="239"/>
      <c r="AT271" s="239"/>
      <c r="AU271" s="239"/>
      <c r="AV271" s="239"/>
      <c r="AW271" s="239"/>
      <c r="AX271" s="239"/>
      <c r="AY271" s="239"/>
      <c r="AZ271" s="239"/>
      <c r="BA271" s="239"/>
      <c r="BB271" s="239"/>
      <c r="BC271" s="239"/>
      <c r="BD271" s="239"/>
      <c r="BE271" s="239"/>
      <c r="BF271" s="239"/>
      <c r="BG271" s="239"/>
      <c r="BH271" s="239"/>
      <c r="BI271" s="239"/>
      <c r="BJ271" s="239"/>
      <c r="BK271" s="322"/>
    </row>
    <row r="272" spans="2:63" x14ac:dyDescent="0.25"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39"/>
      <c r="AC272" s="239"/>
      <c r="AD272" s="239"/>
      <c r="AE272" s="239"/>
      <c r="AF272" s="239"/>
      <c r="AG272" s="239"/>
      <c r="AH272" s="239"/>
      <c r="AI272" s="239"/>
      <c r="AJ272" s="239"/>
      <c r="AK272" s="239"/>
      <c r="AL272" s="239"/>
      <c r="AM272" s="239"/>
      <c r="AN272" s="239"/>
      <c r="AO272" s="239"/>
      <c r="AP272" s="239"/>
      <c r="AQ272" s="239"/>
      <c r="AR272" s="239"/>
      <c r="AS272" s="239"/>
      <c r="AT272" s="239"/>
      <c r="AU272" s="239"/>
      <c r="AV272" s="239"/>
      <c r="AW272" s="239"/>
      <c r="AX272" s="239"/>
      <c r="AY272" s="239"/>
      <c r="AZ272" s="239"/>
      <c r="BA272" s="239"/>
      <c r="BB272" s="239"/>
      <c r="BC272" s="239"/>
      <c r="BD272" s="239"/>
      <c r="BE272" s="239"/>
      <c r="BF272" s="239"/>
      <c r="BG272" s="239"/>
      <c r="BH272" s="239"/>
      <c r="BI272" s="239"/>
      <c r="BJ272" s="239"/>
      <c r="BK272" s="322"/>
    </row>
    <row r="273" spans="2:63" x14ac:dyDescent="0.25"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  <c r="AA273" s="239"/>
      <c r="AB273" s="239"/>
      <c r="AC273" s="239"/>
      <c r="AD273" s="239"/>
      <c r="AE273" s="239"/>
      <c r="AF273" s="239"/>
      <c r="AG273" s="239"/>
      <c r="AH273" s="239"/>
      <c r="AI273" s="239"/>
      <c r="AJ273" s="239"/>
      <c r="AK273" s="239"/>
      <c r="AL273" s="239"/>
      <c r="AM273" s="239"/>
      <c r="AN273" s="239"/>
      <c r="AO273" s="239"/>
      <c r="AP273" s="239"/>
      <c r="AQ273" s="239"/>
      <c r="AR273" s="239"/>
      <c r="AS273" s="239"/>
      <c r="AT273" s="239"/>
      <c r="AU273" s="239"/>
      <c r="AV273" s="239"/>
      <c r="AW273" s="239"/>
      <c r="AX273" s="239"/>
      <c r="AY273" s="239"/>
      <c r="AZ273" s="239"/>
      <c r="BA273" s="239"/>
      <c r="BB273" s="239"/>
      <c r="BC273" s="239"/>
      <c r="BD273" s="239"/>
      <c r="BE273" s="239"/>
      <c r="BF273" s="239"/>
      <c r="BG273" s="239"/>
      <c r="BH273" s="239"/>
      <c r="BI273" s="239"/>
      <c r="BJ273" s="239"/>
      <c r="BK273" s="322"/>
    </row>
    <row r="274" spans="2:63" x14ac:dyDescent="0.25"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39"/>
      <c r="AC274" s="239"/>
      <c r="AD274" s="239"/>
      <c r="AE274" s="239"/>
      <c r="AF274" s="239"/>
      <c r="AG274" s="239"/>
      <c r="AH274" s="239"/>
      <c r="AI274" s="239"/>
      <c r="AJ274" s="239"/>
      <c r="AK274" s="239"/>
      <c r="AL274" s="239"/>
      <c r="AM274" s="239"/>
      <c r="AN274" s="239"/>
      <c r="AO274" s="239"/>
      <c r="AP274" s="239"/>
      <c r="AQ274" s="239"/>
      <c r="AR274" s="239"/>
      <c r="AS274" s="239"/>
      <c r="AT274" s="239"/>
      <c r="AU274" s="239"/>
      <c r="AV274" s="239"/>
      <c r="AW274" s="239"/>
      <c r="AX274" s="239"/>
      <c r="AY274" s="239"/>
      <c r="AZ274" s="239"/>
      <c r="BA274" s="239"/>
      <c r="BB274" s="239"/>
      <c r="BC274" s="239"/>
      <c r="BD274" s="239"/>
      <c r="BE274" s="239"/>
      <c r="BF274" s="239"/>
      <c r="BG274" s="239"/>
      <c r="BH274" s="239"/>
      <c r="BI274" s="239"/>
      <c r="BJ274" s="239"/>
      <c r="BK274" s="322"/>
    </row>
    <row r="275" spans="2:63" x14ac:dyDescent="0.25"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  <c r="AA275" s="239"/>
      <c r="AB275" s="239"/>
      <c r="AC275" s="239"/>
      <c r="AD275" s="239"/>
      <c r="AE275" s="239"/>
      <c r="AF275" s="239"/>
      <c r="AG275" s="239"/>
      <c r="AH275" s="239"/>
      <c r="AI275" s="239"/>
      <c r="AJ275" s="239"/>
      <c r="AK275" s="239"/>
      <c r="AL275" s="239"/>
      <c r="AM275" s="239"/>
      <c r="AN275" s="239"/>
      <c r="AO275" s="239"/>
      <c r="AP275" s="239"/>
      <c r="AQ275" s="239"/>
      <c r="AR275" s="239"/>
      <c r="AS275" s="239"/>
      <c r="AT275" s="239"/>
      <c r="AU275" s="239"/>
      <c r="AV275" s="239"/>
      <c r="AW275" s="239"/>
      <c r="AX275" s="239"/>
      <c r="AY275" s="239"/>
      <c r="AZ275" s="239"/>
      <c r="BA275" s="239"/>
      <c r="BB275" s="239"/>
      <c r="BC275" s="239"/>
      <c r="BD275" s="239"/>
      <c r="BE275" s="239"/>
      <c r="BF275" s="239"/>
      <c r="BG275" s="239"/>
      <c r="BH275" s="239"/>
      <c r="BI275" s="239"/>
      <c r="BJ275" s="239"/>
      <c r="BK275" s="322"/>
    </row>
    <row r="276" spans="2:63" x14ac:dyDescent="0.25"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39"/>
      <c r="AC276" s="239"/>
      <c r="AD276" s="239"/>
      <c r="AE276" s="239"/>
      <c r="AF276" s="239"/>
      <c r="AG276" s="239"/>
      <c r="AH276" s="239"/>
      <c r="AI276" s="239"/>
      <c r="AJ276" s="239"/>
      <c r="AK276" s="239"/>
      <c r="AL276" s="239"/>
      <c r="AM276" s="239"/>
      <c r="AN276" s="239"/>
      <c r="AO276" s="239"/>
      <c r="AP276" s="239"/>
      <c r="AQ276" s="239"/>
      <c r="AR276" s="239"/>
      <c r="AS276" s="239"/>
      <c r="AT276" s="239"/>
      <c r="AU276" s="239"/>
      <c r="AV276" s="239"/>
      <c r="AW276" s="239"/>
      <c r="AX276" s="239"/>
      <c r="AY276" s="239"/>
      <c r="AZ276" s="239"/>
      <c r="BA276" s="239"/>
      <c r="BB276" s="239"/>
      <c r="BC276" s="239"/>
      <c r="BD276" s="239"/>
      <c r="BE276" s="239"/>
      <c r="BF276" s="239"/>
      <c r="BG276" s="239"/>
      <c r="BH276" s="239"/>
      <c r="BI276" s="239"/>
      <c r="BJ276" s="239"/>
      <c r="BK276" s="322"/>
    </row>
    <row r="277" spans="2:63" x14ac:dyDescent="0.25"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  <c r="AA277" s="239"/>
      <c r="AB277" s="239"/>
      <c r="AC277" s="239"/>
      <c r="AD277" s="239"/>
      <c r="AE277" s="239"/>
      <c r="AF277" s="239"/>
      <c r="AG277" s="239"/>
      <c r="AH277" s="239"/>
      <c r="AI277" s="239"/>
      <c r="AJ277" s="239"/>
      <c r="AK277" s="239"/>
      <c r="AL277" s="239"/>
      <c r="AM277" s="239"/>
      <c r="AN277" s="239"/>
      <c r="AO277" s="239"/>
      <c r="AP277" s="239"/>
      <c r="AQ277" s="239"/>
      <c r="AR277" s="239"/>
      <c r="AS277" s="239"/>
      <c r="AT277" s="239"/>
      <c r="AU277" s="239"/>
      <c r="AV277" s="239"/>
      <c r="AW277" s="239"/>
      <c r="AX277" s="239"/>
      <c r="AY277" s="239"/>
      <c r="AZ277" s="239"/>
      <c r="BA277" s="239"/>
      <c r="BB277" s="239"/>
      <c r="BC277" s="239"/>
      <c r="BD277" s="239"/>
      <c r="BE277" s="239"/>
      <c r="BF277" s="239"/>
      <c r="BG277" s="239"/>
      <c r="BH277" s="239"/>
      <c r="BI277" s="239"/>
      <c r="BJ277" s="239"/>
      <c r="BK277" s="322"/>
    </row>
    <row r="278" spans="2:63" x14ac:dyDescent="0.25"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  <c r="AA278" s="239"/>
      <c r="AB278" s="239"/>
      <c r="AC278" s="239"/>
      <c r="AD278" s="239"/>
      <c r="AE278" s="239"/>
      <c r="AF278" s="239"/>
      <c r="AG278" s="239"/>
      <c r="AH278" s="239"/>
      <c r="AI278" s="239"/>
      <c r="AJ278" s="239"/>
      <c r="AK278" s="239"/>
      <c r="AL278" s="239"/>
      <c r="AM278" s="239"/>
      <c r="AN278" s="239"/>
      <c r="AO278" s="239"/>
      <c r="AP278" s="239"/>
      <c r="AQ278" s="239"/>
      <c r="AR278" s="239"/>
      <c r="AS278" s="239"/>
      <c r="AT278" s="239"/>
      <c r="AU278" s="239"/>
      <c r="AV278" s="239"/>
      <c r="AW278" s="239"/>
      <c r="AX278" s="239"/>
      <c r="AY278" s="239"/>
      <c r="AZ278" s="239"/>
      <c r="BA278" s="239"/>
      <c r="BB278" s="239"/>
      <c r="BC278" s="239"/>
      <c r="BD278" s="239"/>
      <c r="BE278" s="239"/>
      <c r="BF278" s="239"/>
      <c r="BG278" s="239"/>
      <c r="BH278" s="239"/>
      <c r="BI278" s="239"/>
      <c r="BJ278" s="239"/>
      <c r="BK278" s="322"/>
    </row>
    <row r="279" spans="2:63" x14ac:dyDescent="0.25"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39"/>
      <c r="AC279" s="239"/>
      <c r="AD279" s="239"/>
      <c r="AE279" s="239"/>
      <c r="AF279" s="239"/>
      <c r="AG279" s="239"/>
      <c r="AH279" s="239"/>
      <c r="AI279" s="239"/>
      <c r="AJ279" s="239"/>
      <c r="AK279" s="239"/>
      <c r="AL279" s="239"/>
      <c r="AM279" s="239"/>
      <c r="AN279" s="239"/>
      <c r="AO279" s="239"/>
      <c r="AP279" s="239"/>
      <c r="AQ279" s="239"/>
      <c r="AR279" s="239"/>
      <c r="AS279" s="239"/>
      <c r="AT279" s="239"/>
      <c r="AU279" s="239"/>
      <c r="AV279" s="239"/>
      <c r="AW279" s="239"/>
      <c r="AX279" s="239"/>
      <c r="AY279" s="239"/>
      <c r="AZ279" s="239"/>
      <c r="BA279" s="239"/>
      <c r="BB279" s="239"/>
      <c r="BC279" s="239"/>
      <c r="BD279" s="239"/>
      <c r="BE279" s="239"/>
      <c r="BF279" s="239"/>
      <c r="BG279" s="239"/>
      <c r="BH279" s="239"/>
      <c r="BI279" s="239"/>
      <c r="BJ279" s="239"/>
      <c r="BK279" s="322"/>
    </row>
    <row r="280" spans="2:63" x14ac:dyDescent="0.25"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  <c r="AA280" s="239"/>
      <c r="AB280" s="239"/>
      <c r="AC280" s="239"/>
      <c r="AD280" s="239"/>
      <c r="AE280" s="239"/>
      <c r="AF280" s="239"/>
      <c r="AG280" s="239"/>
      <c r="AH280" s="239"/>
      <c r="AI280" s="239"/>
      <c r="AJ280" s="239"/>
      <c r="AK280" s="239"/>
      <c r="AL280" s="239"/>
      <c r="AM280" s="239"/>
      <c r="AN280" s="239"/>
      <c r="AO280" s="239"/>
      <c r="AP280" s="239"/>
      <c r="AQ280" s="239"/>
      <c r="AR280" s="239"/>
      <c r="AS280" s="239"/>
      <c r="AT280" s="239"/>
      <c r="AU280" s="239"/>
      <c r="AV280" s="239"/>
      <c r="AW280" s="239"/>
      <c r="AX280" s="239"/>
      <c r="AY280" s="239"/>
      <c r="AZ280" s="239"/>
      <c r="BA280" s="239"/>
      <c r="BB280" s="239"/>
      <c r="BC280" s="239"/>
      <c r="BD280" s="239"/>
      <c r="BE280" s="239"/>
      <c r="BF280" s="239"/>
      <c r="BG280" s="239"/>
      <c r="BH280" s="239"/>
      <c r="BI280" s="239"/>
      <c r="BJ280" s="239"/>
      <c r="BK280" s="322"/>
    </row>
    <row r="281" spans="2:63" x14ac:dyDescent="0.25"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  <c r="AD281" s="239"/>
      <c r="AE281" s="239"/>
      <c r="AF281" s="239"/>
      <c r="AG281" s="239"/>
      <c r="AH281" s="239"/>
      <c r="AI281" s="239"/>
      <c r="AJ281" s="239"/>
      <c r="AK281" s="239"/>
      <c r="AL281" s="239"/>
      <c r="AM281" s="239"/>
      <c r="AN281" s="239"/>
      <c r="AO281" s="239"/>
      <c r="AP281" s="239"/>
      <c r="AQ281" s="239"/>
      <c r="AR281" s="239"/>
      <c r="AS281" s="239"/>
      <c r="AT281" s="239"/>
      <c r="AU281" s="239"/>
      <c r="AV281" s="239"/>
      <c r="AW281" s="239"/>
      <c r="AX281" s="239"/>
      <c r="AY281" s="239"/>
      <c r="AZ281" s="239"/>
      <c r="BA281" s="239"/>
      <c r="BB281" s="239"/>
      <c r="BC281" s="239"/>
      <c r="BD281" s="239"/>
      <c r="BE281" s="239"/>
      <c r="BF281" s="239"/>
      <c r="BG281" s="239"/>
      <c r="BH281" s="239"/>
      <c r="BI281" s="239"/>
      <c r="BJ281" s="239"/>
      <c r="BK281" s="322"/>
    </row>
    <row r="282" spans="2:63" x14ac:dyDescent="0.25"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  <c r="AA282" s="239"/>
      <c r="AB282" s="239"/>
      <c r="AC282" s="239"/>
      <c r="AD282" s="239"/>
      <c r="AE282" s="239"/>
      <c r="AF282" s="239"/>
      <c r="AG282" s="239"/>
      <c r="AH282" s="239"/>
      <c r="AI282" s="239"/>
      <c r="AJ282" s="239"/>
      <c r="AK282" s="239"/>
      <c r="AL282" s="239"/>
      <c r="AM282" s="239"/>
      <c r="AN282" s="239"/>
      <c r="AO282" s="239"/>
      <c r="AP282" s="239"/>
      <c r="AQ282" s="239"/>
      <c r="AR282" s="239"/>
      <c r="AS282" s="239"/>
      <c r="AT282" s="239"/>
      <c r="AU282" s="239"/>
      <c r="AV282" s="239"/>
      <c r="AW282" s="239"/>
      <c r="AX282" s="239"/>
      <c r="AY282" s="239"/>
      <c r="AZ282" s="239"/>
      <c r="BA282" s="239"/>
      <c r="BB282" s="239"/>
      <c r="BC282" s="239"/>
      <c r="BD282" s="239"/>
      <c r="BE282" s="239"/>
      <c r="BF282" s="239"/>
      <c r="BG282" s="239"/>
      <c r="BH282" s="239"/>
      <c r="BI282" s="239"/>
      <c r="BJ282" s="239"/>
      <c r="BK282" s="322"/>
    </row>
    <row r="283" spans="2:63" x14ac:dyDescent="0.25"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  <c r="AA283" s="239"/>
      <c r="AB283" s="239"/>
      <c r="AC283" s="239"/>
      <c r="AD283" s="239"/>
      <c r="AE283" s="239"/>
      <c r="AF283" s="239"/>
      <c r="AG283" s="239"/>
      <c r="AH283" s="239"/>
      <c r="AI283" s="239"/>
      <c r="AJ283" s="239"/>
      <c r="AK283" s="239"/>
      <c r="AL283" s="239"/>
      <c r="AM283" s="239"/>
      <c r="AN283" s="239"/>
      <c r="AO283" s="239"/>
      <c r="AP283" s="239"/>
      <c r="AQ283" s="239"/>
      <c r="AR283" s="239"/>
      <c r="AS283" s="239"/>
      <c r="AT283" s="239"/>
      <c r="AU283" s="239"/>
      <c r="AV283" s="239"/>
      <c r="AW283" s="239"/>
      <c r="AX283" s="239"/>
      <c r="AY283" s="239"/>
      <c r="AZ283" s="239"/>
      <c r="BA283" s="239"/>
      <c r="BB283" s="239"/>
      <c r="BC283" s="239"/>
      <c r="BD283" s="239"/>
      <c r="BE283" s="239"/>
      <c r="BF283" s="239"/>
      <c r="BG283" s="239"/>
      <c r="BH283" s="239"/>
      <c r="BI283" s="239"/>
      <c r="BJ283" s="239"/>
      <c r="BK283" s="322"/>
    </row>
    <row r="284" spans="2:63" x14ac:dyDescent="0.25"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  <c r="AA284" s="239"/>
      <c r="AB284" s="239"/>
      <c r="AC284" s="239"/>
      <c r="AD284" s="239"/>
      <c r="AE284" s="239"/>
      <c r="AF284" s="239"/>
      <c r="AG284" s="239"/>
      <c r="AH284" s="239"/>
      <c r="AI284" s="239"/>
      <c r="AJ284" s="239"/>
      <c r="AK284" s="239"/>
      <c r="AL284" s="239"/>
      <c r="AM284" s="239"/>
      <c r="AN284" s="239"/>
      <c r="AO284" s="239"/>
      <c r="AP284" s="239"/>
      <c r="AQ284" s="239"/>
      <c r="AR284" s="239"/>
      <c r="AS284" s="239"/>
      <c r="AT284" s="239"/>
      <c r="AU284" s="239"/>
      <c r="AV284" s="239"/>
      <c r="AW284" s="239"/>
      <c r="AX284" s="239"/>
      <c r="AY284" s="239"/>
      <c r="AZ284" s="239"/>
      <c r="BA284" s="239"/>
      <c r="BB284" s="239"/>
      <c r="BC284" s="239"/>
      <c r="BD284" s="239"/>
      <c r="BE284" s="239"/>
      <c r="BF284" s="239"/>
      <c r="BG284" s="239"/>
      <c r="BH284" s="239"/>
      <c r="BI284" s="239"/>
      <c r="BJ284" s="239"/>
      <c r="BK284" s="322"/>
    </row>
    <row r="285" spans="2:63" x14ac:dyDescent="0.25"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  <c r="AA285" s="239"/>
      <c r="AB285" s="239"/>
      <c r="AC285" s="239"/>
      <c r="AD285" s="239"/>
      <c r="AE285" s="239"/>
      <c r="AF285" s="239"/>
      <c r="AG285" s="239"/>
      <c r="AH285" s="239"/>
      <c r="AI285" s="239"/>
      <c r="AJ285" s="239"/>
      <c r="AK285" s="239"/>
      <c r="AL285" s="239"/>
      <c r="AM285" s="239"/>
      <c r="AN285" s="239"/>
      <c r="AO285" s="239"/>
      <c r="AP285" s="239"/>
      <c r="AQ285" s="239"/>
      <c r="AR285" s="239"/>
      <c r="AS285" s="239"/>
      <c r="AT285" s="239"/>
      <c r="AU285" s="239"/>
      <c r="AV285" s="239"/>
      <c r="AW285" s="239"/>
      <c r="AX285" s="239"/>
      <c r="AY285" s="239"/>
      <c r="AZ285" s="239"/>
      <c r="BA285" s="239"/>
      <c r="BB285" s="239"/>
      <c r="BC285" s="239"/>
      <c r="BD285" s="239"/>
      <c r="BE285" s="239"/>
      <c r="BF285" s="239"/>
      <c r="BG285" s="239"/>
      <c r="BH285" s="239"/>
      <c r="BI285" s="239"/>
      <c r="BJ285" s="239"/>
      <c r="BK285" s="322"/>
    </row>
    <row r="286" spans="2:63" x14ac:dyDescent="0.25"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  <c r="AA286" s="239"/>
      <c r="AB286" s="239"/>
      <c r="AC286" s="239"/>
      <c r="AD286" s="239"/>
      <c r="AE286" s="239"/>
      <c r="AF286" s="239"/>
      <c r="AG286" s="239"/>
      <c r="AH286" s="239"/>
      <c r="AI286" s="239"/>
      <c r="AJ286" s="239"/>
      <c r="AK286" s="239"/>
      <c r="AL286" s="239"/>
      <c r="AM286" s="239"/>
      <c r="AN286" s="239"/>
      <c r="AO286" s="239"/>
      <c r="AP286" s="239"/>
      <c r="AQ286" s="239"/>
      <c r="AR286" s="239"/>
      <c r="AS286" s="239"/>
      <c r="AT286" s="239"/>
      <c r="AU286" s="239"/>
      <c r="AV286" s="239"/>
      <c r="AW286" s="239"/>
      <c r="AX286" s="239"/>
      <c r="AY286" s="239"/>
      <c r="AZ286" s="239"/>
      <c r="BA286" s="239"/>
      <c r="BB286" s="239"/>
      <c r="BC286" s="239"/>
      <c r="BD286" s="239"/>
      <c r="BE286" s="239"/>
      <c r="BF286" s="239"/>
      <c r="BG286" s="239"/>
      <c r="BH286" s="239"/>
      <c r="BI286" s="239"/>
      <c r="BJ286" s="239"/>
      <c r="BK286" s="322"/>
    </row>
    <row r="287" spans="2:63" x14ac:dyDescent="0.25"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  <c r="AA287" s="239"/>
      <c r="AB287" s="239"/>
      <c r="AC287" s="239"/>
      <c r="AD287" s="239"/>
      <c r="AE287" s="239"/>
      <c r="AF287" s="239"/>
      <c r="AG287" s="239"/>
      <c r="AH287" s="239"/>
      <c r="AI287" s="239"/>
      <c r="AJ287" s="239"/>
      <c r="AK287" s="239"/>
      <c r="AL287" s="239"/>
      <c r="AM287" s="239"/>
      <c r="AN287" s="239"/>
      <c r="AO287" s="239"/>
      <c r="AP287" s="239"/>
      <c r="AQ287" s="239"/>
      <c r="AR287" s="239"/>
      <c r="AS287" s="239"/>
      <c r="AT287" s="239"/>
      <c r="AU287" s="239"/>
      <c r="AV287" s="239"/>
      <c r="AW287" s="239"/>
      <c r="AX287" s="239"/>
      <c r="AY287" s="239"/>
      <c r="AZ287" s="239"/>
      <c r="BA287" s="239"/>
      <c r="BB287" s="239"/>
      <c r="BC287" s="239"/>
      <c r="BD287" s="239"/>
      <c r="BE287" s="239"/>
      <c r="BF287" s="239"/>
      <c r="BG287" s="239"/>
      <c r="BH287" s="239"/>
      <c r="BI287" s="239"/>
      <c r="BJ287" s="239"/>
      <c r="BK287" s="322"/>
    </row>
    <row r="288" spans="2:63" x14ac:dyDescent="0.25"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A288" s="239"/>
      <c r="AB288" s="239"/>
      <c r="AC288" s="239"/>
      <c r="AD288" s="239"/>
      <c r="AE288" s="239"/>
      <c r="AF288" s="239"/>
      <c r="AG288" s="239"/>
      <c r="AH288" s="239"/>
      <c r="AI288" s="239"/>
      <c r="AJ288" s="239"/>
      <c r="AK288" s="239"/>
      <c r="AL288" s="239"/>
      <c r="AM288" s="239"/>
      <c r="AN288" s="239"/>
      <c r="AO288" s="239"/>
      <c r="AP288" s="239"/>
      <c r="AQ288" s="239"/>
      <c r="AR288" s="239"/>
      <c r="AS288" s="239"/>
      <c r="AT288" s="239"/>
      <c r="AU288" s="239"/>
      <c r="AV288" s="239"/>
      <c r="AW288" s="239"/>
      <c r="AX288" s="239"/>
      <c r="AY288" s="239"/>
      <c r="AZ288" s="239"/>
      <c r="BA288" s="239"/>
      <c r="BB288" s="239"/>
      <c r="BC288" s="239"/>
      <c r="BD288" s="239"/>
      <c r="BE288" s="239"/>
      <c r="BF288" s="239"/>
      <c r="BG288" s="239"/>
      <c r="BH288" s="239"/>
      <c r="BI288" s="239"/>
      <c r="BJ288" s="239"/>
      <c r="BK288" s="322"/>
    </row>
    <row r="289" spans="2:63" x14ac:dyDescent="0.25"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  <c r="AA289" s="239"/>
      <c r="AB289" s="239"/>
      <c r="AC289" s="239"/>
      <c r="AD289" s="239"/>
      <c r="AE289" s="239"/>
      <c r="AF289" s="239"/>
      <c r="AG289" s="239"/>
      <c r="AH289" s="239"/>
      <c r="AI289" s="239"/>
      <c r="AJ289" s="239"/>
      <c r="AK289" s="239"/>
      <c r="AL289" s="239"/>
      <c r="AM289" s="239"/>
      <c r="AN289" s="239"/>
      <c r="AO289" s="239"/>
      <c r="AP289" s="239"/>
      <c r="AQ289" s="239"/>
      <c r="AR289" s="239"/>
      <c r="AS289" s="239"/>
      <c r="AT289" s="239"/>
      <c r="AU289" s="239"/>
      <c r="AV289" s="239"/>
      <c r="AW289" s="239"/>
      <c r="AX289" s="239"/>
      <c r="AY289" s="239"/>
      <c r="AZ289" s="239"/>
      <c r="BA289" s="239"/>
      <c r="BB289" s="239"/>
      <c r="BC289" s="239"/>
      <c r="BD289" s="239"/>
      <c r="BE289" s="239"/>
      <c r="BF289" s="239"/>
      <c r="BG289" s="239"/>
      <c r="BH289" s="239"/>
      <c r="BI289" s="239"/>
      <c r="BJ289" s="239"/>
      <c r="BK289" s="322"/>
    </row>
    <row r="290" spans="2:63" x14ac:dyDescent="0.25"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  <c r="AA290" s="239"/>
      <c r="AB290" s="239"/>
      <c r="AC290" s="239"/>
      <c r="AD290" s="239"/>
      <c r="AE290" s="239"/>
      <c r="AF290" s="239"/>
      <c r="AG290" s="239"/>
      <c r="AH290" s="239"/>
      <c r="AI290" s="239"/>
      <c r="AJ290" s="239"/>
      <c r="AK290" s="239"/>
      <c r="AL290" s="239"/>
      <c r="AM290" s="239"/>
      <c r="AN290" s="239"/>
      <c r="AO290" s="239"/>
      <c r="AP290" s="239"/>
      <c r="AQ290" s="239"/>
      <c r="AR290" s="239"/>
      <c r="AS290" s="239"/>
      <c r="AT290" s="239"/>
      <c r="AU290" s="239"/>
      <c r="AV290" s="239"/>
      <c r="AW290" s="239"/>
      <c r="AX290" s="239"/>
      <c r="AY290" s="239"/>
      <c r="AZ290" s="239"/>
      <c r="BA290" s="239"/>
      <c r="BB290" s="239"/>
      <c r="BC290" s="239"/>
      <c r="BD290" s="239"/>
      <c r="BE290" s="239"/>
      <c r="BF290" s="239"/>
      <c r="BG290" s="239"/>
      <c r="BH290" s="239"/>
      <c r="BI290" s="239"/>
      <c r="BJ290" s="239"/>
      <c r="BK290" s="322"/>
    </row>
    <row r="291" spans="2:63" x14ac:dyDescent="0.25"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  <c r="AA291" s="239"/>
      <c r="AB291" s="239"/>
      <c r="AC291" s="239"/>
      <c r="AD291" s="239"/>
      <c r="AE291" s="239"/>
      <c r="AF291" s="239"/>
      <c r="AG291" s="239"/>
      <c r="AH291" s="239"/>
      <c r="AI291" s="239"/>
      <c r="AJ291" s="239"/>
      <c r="AK291" s="239"/>
      <c r="AL291" s="239"/>
      <c r="AM291" s="239"/>
      <c r="AN291" s="239"/>
      <c r="AO291" s="239"/>
      <c r="AP291" s="239"/>
      <c r="AQ291" s="239"/>
      <c r="AR291" s="239"/>
      <c r="AS291" s="239"/>
      <c r="AT291" s="239"/>
      <c r="AU291" s="239"/>
      <c r="AV291" s="239"/>
      <c r="AW291" s="239"/>
      <c r="AX291" s="239"/>
      <c r="AY291" s="239"/>
      <c r="AZ291" s="239"/>
      <c r="BA291" s="239"/>
      <c r="BB291" s="239"/>
      <c r="BC291" s="239"/>
      <c r="BD291" s="239"/>
      <c r="BE291" s="239"/>
      <c r="BF291" s="239"/>
      <c r="BG291" s="239"/>
      <c r="BH291" s="239"/>
      <c r="BI291" s="239"/>
      <c r="BJ291" s="239"/>
      <c r="BK291" s="322"/>
    </row>
    <row r="292" spans="2:63" x14ac:dyDescent="0.25"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39"/>
      <c r="AC292" s="239"/>
      <c r="AD292" s="239"/>
      <c r="AE292" s="239"/>
      <c r="AF292" s="239"/>
      <c r="AG292" s="239"/>
      <c r="AH292" s="239"/>
      <c r="AI292" s="239"/>
      <c r="AJ292" s="239"/>
      <c r="AK292" s="239"/>
      <c r="AL292" s="239"/>
      <c r="AM292" s="239"/>
      <c r="AN292" s="239"/>
      <c r="AO292" s="239"/>
      <c r="AP292" s="239"/>
      <c r="AQ292" s="239"/>
      <c r="AR292" s="239"/>
      <c r="AS292" s="239"/>
      <c r="AT292" s="239"/>
      <c r="AU292" s="239"/>
      <c r="AV292" s="239"/>
      <c r="AW292" s="239"/>
      <c r="AX292" s="239"/>
      <c r="AY292" s="239"/>
      <c r="AZ292" s="239"/>
      <c r="BA292" s="239"/>
      <c r="BB292" s="239"/>
      <c r="BC292" s="239"/>
      <c r="BD292" s="239"/>
      <c r="BE292" s="239"/>
      <c r="BF292" s="239"/>
      <c r="BG292" s="239"/>
      <c r="BH292" s="239"/>
      <c r="BI292" s="239"/>
      <c r="BJ292" s="239"/>
      <c r="BK292" s="322"/>
    </row>
    <row r="293" spans="2:63" x14ac:dyDescent="0.25"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9"/>
      <c r="AB293" s="239"/>
      <c r="AC293" s="239"/>
      <c r="AD293" s="239"/>
      <c r="AE293" s="239"/>
      <c r="AF293" s="239"/>
      <c r="AG293" s="239"/>
      <c r="AH293" s="239"/>
      <c r="AI293" s="239"/>
      <c r="AJ293" s="239"/>
      <c r="AK293" s="239"/>
      <c r="AL293" s="239"/>
      <c r="AM293" s="239"/>
      <c r="AN293" s="239"/>
      <c r="AO293" s="239"/>
      <c r="AP293" s="239"/>
      <c r="AQ293" s="239"/>
      <c r="AR293" s="239"/>
      <c r="AS293" s="239"/>
      <c r="AT293" s="239"/>
      <c r="AU293" s="239"/>
      <c r="AV293" s="239"/>
      <c r="AW293" s="239"/>
      <c r="AX293" s="239"/>
      <c r="AY293" s="239"/>
      <c r="AZ293" s="239"/>
      <c r="BA293" s="239"/>
      <c r="BB293" s="239"/>
      <c r="BC293" s="239"/>
      <c r="BD293" s="239"/>
      <c r="BE293" s="239"/>
      <c r="BF293" s="239"/>
      <c r="BG293" s="239"/>
      <c r="BH293" s="239"/>
      <c r="BI293" s="239"/>
      <c r="BJ293" s="239"/>
      <c r="BK293" s="322"/>
    </row>
    <row r="294" spans="2:63" x14ac:dyDescent="0.25"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39"/>
      <c r="AC294" s="239"/>
      <c r="AD294" s="239"/>
      <c r="AE294" s="239"/>
      <c r="AF294" s="239"/>
      <c r="AG294" s="239"/>
      <c r="AH294" s="239"/>
      <c r="AI294" s="239"/>
      <c r="AJ294" s="239"/>
      <c r="AK294" s="239"/>
      <c r="AL294" s="239"/>
      <c r="AM294" s="239"/>
      <c r="AN294" s="239"/>
      <c r="AO294" s="239"/>
      <c r="AP294" s="239"/>
      <c r="AQ294" s="239"/>
      <c r="AR294" s="239"/>
      <c r="AS294" s="239"/>
      <c r="AT294" s="239"/>
      <c r="AU294" s="239"/>
      <c r="AV294" s="239"/>
      <c r="AW294" s="239"/>
      <c r="AX294" s="239"/>
      <c r="AY294" s="239"/>
      <c r="AZ294" s="239"/>
      <c r="BA294" s="239"/>
      <c r="BB294" s="239"/>
      <c r="BC294" s="239"/>
      <c r="BD294" s="239"/>
      <c r="BE294" s="239"/>
      <c r="BF294" s="239"/>
      <c r="BG294" s="239"/>
      <c r="BH294" s="239"/>
      <c r="BI294" s="239"/>
      <c r="BJ294" s="239"/>
      <c r="BK294" s="322"/>
    </row>
    <row r="295" spans="2:63" x14ac:dyDescent="0.25"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  <c r="AA295" s="239"/>
      <c r="AB295" s="239"/>
      <c r="AC295" s="239"/>
      <c r="AD295" s="239"/>
      <c r="AE295" s="239"/>
      <c r="AF295" s="239"/>
      <c r="AG295" s="239"/>
      <c r="AH295" s="239"/>
      <c r="AI295" s="239"/>
      <c r="AJ295" s="239"/>
      <c r="AK295" s="239"/>
      <c r="AL295" s="239"/>
      <c r="AM295" s="239"/>
      <c r="AN295" s="239"/>
      <c r="AO295" s="239"/>
      <c r="AP295" s="239"/>
      <c r="AQ295" s="239"/>
      <c r="AR295" s="239"/>
      <c r="AS295" s="239"/>
      <c r="AT295" s="239"/>
      <c r="AU295" s="239"/>
      <c r="AV295" s="239"/>
      <c r="AW295" s="239"/>
      <c r="AX295" s="239"/>
      <c r="AY295" s="239"/>
      <c r="AZ295" s="239"/>
      <c r="BA295" s="239"/>
      <c r="BB295" s="239"/>
      <c r="BC295" s="239"/>
      <c r="BD295" s="239"/>
      <c r="BE295" s="239"/>
      <c r="BF295" s="239"/>
      <c r="BG295" s="239"/>
      <c r="BH295" s="239"/>
      <c r="BI295" s="239"/>
      <c r="BJ295" s="239"/>
      <c r="BK295" s="322"/>
    </row>
    <row r="296" spans="2:63" x14ac:dyDescent="0.25"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  <c r="AA296" s="239"/>
      <c r="AB296" s="239"/>
      <c r="AC296" s="239"/>
      <c r="AD296" s="239"/>
      <c r="AE296" s="239"/>
      <c r="AF296" s="239"/>
      <c r="AG296" s="239"/>
      <c r="AH296" s="239"/>
      <c r="AI296" s="239"/>
      <c r="AJ296" s="239"/>
      <c r="AK296" s="239"/>
      <c r="AL296" s="239"/>
      <c r="AM296" s="239"/>
      <c r="AN296" s="239"/>
      <c r="AO296" s="239"/>
      <c r="AP296" s="239"/>
      <c r="AQ296" s="239"/>
      <c r="AR296" s="239"/>
      <c r="AS296" s="239"/>
      <c r="AT296" s="239"/>
      <c r="AU296" s="239"/>
      <c r="AV296" s="239"/>
      <c r="AW296" s="239"/>
      <c r="AX296" s="239"/>
      <c r="AY296" s="239"/>
      <c r="AZ296" s="239"/>
      <c r="BA296" s="239"/>
      <c r="BB296" s="239"/>
      <c r="BC296" s="239"/>
      <c r="BD296" s="239"/>
      <c r="BE296" s="239"/>
      <c r="BF296" s="239"/>
      <c r="BG296" s="239"/>
      <c r="BH296" s="239"/>
      <c r="BI296" s="239"/>
      <c r="BJ296" s="239"/>
      <c r="BK296" s="322"/>
    </row>
    <row r="297" spans="2:63" x14ac:dyDescent="0.25"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  <c r="AA297" s="239"/>
      <c r="AB297" s="239"/>
      <c r="AC297" s="239"/>
      <c r="AD297" s="239"/>
      <c r="AE297" s="239"/>
      <c r="AF297" s="239"/>
      <c r="AG297" s="239"/>
      <c r="AH297" s="239"/>
      <c r="AI297" s="239"/>
      <c r="AJ297" s="239"/>
      <c r="AK297" s="239"/>
      <c r="AL297" s="239"/>
      <c r="AM297" s="239"/>
      <c r="AN297" s="239"/>
      <c r="AO297" s="239"/>
      <c r="AP297" s="239"/>
      <c r="AQ297" s="239"/>
      <c r="AR297" s="239"/>
      <c r="AS297" s="239"/>
      <c r="AT297" s="239"/>
      <c r="AU297" s="239"/>
      <c r="AV297" s="239"/>
      <c r="AW297" s="239"/>
      <c r="AX297" s="239"/>
      <c r="AY297" s="239"/>
      <c r="AZ297" s="239"/>
      <c r="BA297" s="239"/>
      <c r="BB297" s="239"/>
      <c r="BC297" s="239"/>
      <c r="BD297" s="239"/>
      <c r="BE297" s="239"/>
      <c r="BF297" s="239"/>
      <c r="BG297" s="239"/>
      <c r="BH297" s="239"/>
      <c r="BI297" s="239"/>
      <c r="BJ297" s="239"/>
      <c r="BK297" s="322"/>
    </row>
    <row r="298" spans="2:63" x14ac:dyDescent="0.25"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  <c r="AA298" s="239"/>
      <c r="AB298" s="239"/>
      <c r="AC298" s="239"/>
      <c r="AD298" s="239"/>
      <c r="AE298" s="239"/>
      <c r="AF298" s="239"/>
      <c r="AG298" s="239"/>
      <c r="AH298" s="239"/>
      <c r="AI298" s="239"/>
      <c r="AJ298" s="239"/>
      <c r="AK298" s="239"/>
      <c r="AL298" s="239"/>
      <c r="AM298" s="239"/>
      <c r="AN298" s="239"/>
      <c r="AO298" s="239"/>
      <c r="AP298" s="239"/>
      <c r="AQ298" s="239"/>
      <c r="AR298" s="239"/>
      <c r="AS298" s="239"/>
      <c r="AT298" s="239"/>
      <c r="AU298" s="239"/>
      <c r="AV298" s="239"/>
      <c r="AW298" s="239"/>
      <c r="AX298" s="239"/>
      <c r="AY298" s="239"/>
      <c r="AZ298" s="239"/>
      <c r="BA298" s="239"/>
      <c r="BB298" s="239"/>
      <c r="BC298" s="239"/>
      <c r="BD298" s="239"/>
      <c r="BE298" s="239"/>
      <c r="BF298" s="239"/>
      <c r="BG298" s="239"/>
      <c r="BH298" s="239"/>
      <c r="BI298" s="239"/>
      <c r="BJ298" s="239"/>
      <c r="BK298" s="322"/>
    </row>
    <row r="299" spans="2:63" x14ac:dyDescent="0.25"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  <c r="AA299" s="239"/>
      <c r="AB299" s="239"/>
      <c r="AC299" s="239"/>
      <c r="AD299" s="239"/>
      <c r="AE299" s="239"/>
      <c r="AF299" s="239"/>
      <c r="AG299" s="239"/>
      <c r="AH299" s="239"/>
      <c r="AI299" s="239"/>
      <c r="AJ299" s="239"/>
      <c r="AK299" s="239"/>
      <c r="AL299" s="239"/>
      <c r="AM299" s="239"/>
      <c r="AN299" s="239"/>
      <c r="AO299" s="239"/>
      <c r="AP299" s="239"/>
      <c r="AQ299" s="239"/>
      <c r="AR299" s="239"/>
      <c r="AS299" s="239"/>
      <c r="AT299" s="239"/>
      <c r="AU299" s="239"/>
      <c r="AV299" s="239"/>
      <c r="AW299" s="239"/>
      <c r="AX299" s="239"/>
      <c r="AY299" s="239"/>
      <c r="AZ299" s="239"/>
      <c r="BA299" s="239"/>
      <c r="BB299" s="239"/>
      <c r="BC299" s="239"/>
      <c r="BD299" s="239"/>
      <c r="BE299" s="239"/>
      <c r="BF299" s="239"/>
      <c r="BG299" s="239"/>
      <c r="BH299" s="239"/>
      <c r="BI299" s="239"/>
      <c r="BJ299" s="239"/>
      <c r="BK299" s="322"/>
    </row>
    <row r="300" spans="2:63" x14ac:dyDescent="0.25"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  <c r="AA300" s="239"/>
      <c r="AB300" s="239"/>
      <c r="AC300" s="239"/>
      <c r="AD300" s="239"/>
      <c r="AE300" s="239"/>
      <c r="AF300" s="239"/>
      <c r="AG300" s="239"/>
      <c r="AH300" s="239"/>
      <c r="AI300" s="239"/>
      <c r="AJ300" s="239"/>
      <c r="AK300" s="239"/>
      <c r="AL300" s="239"/>
      <c r="AM300" s="239"/>
      <c r="AN300" s="239"/>
      <c r="AO300" s="239"/>
      <c r="AP300" s="239"/>
      <c r="AQ300" s="239"/>
      <c r="AR300" s="239"/>
      <c r="AS300" s="239"/>
      <c r="AT300" s="239"/>
      <c r="AU300" s="239"/>
      <c r="AV300" s="239"/>
      <c r="AW300" s="239"/>
      <c r="AX300" s="239"/>
      <c r="AY300" s="239"/>
      <c r="AZ300" s="239"/>
      <c r="BA300" s="239"/>
      <c r="BB300" s="239"/>
      <c r="BC300" s="239"/>
      <c r="BD300" s="239"/>
      <c r="BE300" s="239"/>
      <c r="BF300" s="239"/>
      <c r="BG300" s="239"/>
      <c r="BH300" s="239"/>
      <c r="BI300" s="239"/>
      <c r="BJ300" s="239"/>
      <c r="BK300" s="322"/>
    </row>
    <row r="301" spans="2:63" x14ac:dyDescent="0.25"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  <c r="AA301" s="239"/>
      <c r="AB301" s="239"/>
      <c r="AC301" s="239"/>
      <c r="AD301" s="239"/>
      <c r="AE301" s="239"/>
      <c r="AF301" s="239"/>
      <c r="AG301" s="239"/>
      <c r="AH301" s="239"/>
      <c r="AI301" s="239"/>
      <c r="AJ301" s="239"/>
      <c r="AK301" s="239"/>
      <c r="AL301" s="239"/>
      <c r="AM301" s="239"/>
      <c r="AN301" s="239"/>
      <c r="AO301" s="239"/>
      <c r="AP301" s="239"/>
      <c r="AQ301" s="239"/>
      <c r="AR301" s="239"/>
      <c r="AS301" s="239"/>
      <c r="AT301" s="239"/>
      <c r="AU301" s="239"/>
      <c r="AV301" s="239"/>
      <c r="AW301" s="239"/>
      <c r="AX301" s="239"/>
      <c r="AY301" s="239"/>
      <c r="AZ301" s="239"/>
      <c r="BA301" s="239"/>
      <c r="BB301" s="239"/>
      <c r="BC301" s="239"/>
      <c r="BD301" s="239"/>
      <c r="BE301" s="239"/>
      <c r="BF301" s="239"/>
      <c r="BG301" s="239"/>
      <c r="BH301" s="239"/>
      <c r="BI301" s="239"/>
      <c r="BJ301" s="239"/>
      <c r="BK301" s="322"/>
    </row>
    <row r="302" spans="2:63" x14ac:dyDescent="0.25"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  <c r="AA302" s="239"/>
      <c r="AB302" s="239"/>
      <c r="AC302" s="239"/>
      <c r="AD302" s="239"/>
      <c r="AE302" s="239"/>
      <c r="AF302" s="239"/>
      <c r="AG302" s="239"/>
      <c r="AH302" s="239"/>
      <c r="AI302" s="239"/>
      <c r="AJ302" s="239"/>
      <c r="AK302" s="239"/>
      <c r="AL302" s="239"/>
      <c r="AM302" s="239"/>
      <c r="AN302" s="239"/>
      <c r="AO302" s="239"/>
      <c r="AP302" s="239"/>
      <c r="AQ302" s="239"/>
      <c r="AR302" s="239"/>
      <c r="AS302" s="239"/>
      <c r="AT302" s="239"/>
      <c r="AU302" s="239"/>
      <c r="AV302" s="239"/>
      <c r="AW302" s="239"/>
      <c r="AX302" s="239"/>
      <c r="AY302" s="239"/>
      <c r="AZ302" s="239"/>
      <c r="BA302" s="239"/>
      <c r="BB302" s="239"/>
      <c r="BC302" s="239"/>
      <c r="BD302" s="239"/>
      <c r="BE302" s="239"/>
      <c r="BF302" s="239"/>
      <c r="BG302" s="239"/>
      <c r="BH302" s="239"/>
      <c r="BI302" s="239"/>
      <c r="BJ302" s="239"/>
      <c r="BK302" s="322"/>
    </row>
    <row r="303" spans="2:63" x14ac:dyDescent="0.25"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39"/>
      <c r="AC303" s="239"/>
      <c r="AD303" s="239"/>
      <c r="AE303" s="239"/>
      <c r="AF303" s="239"/>
      <c r="AG303" s="239"/>
      <c r="AH303" s="239"/>
      <c r="AI303" s="239"/>
      <c r="AJ303" s="239"/>
      <c r="AK303" s="239"/>
      <c r="AL303" s="239"/>
      <c r="AM303" s="239"/>
      <c r="AN303" s="239"/>
      <c r="AO303" s="239"/>
      <c r="AP303" s="239"/>
      <c r="AQ303" s="239"/>
      <c r="AR303" s="239"/>
      <c r="AS303" s="239"/>
      <c r="AT303" s="239"/>
      <c r="AU303" s="239"/>
      <c r="AV303" s="239"/>
      <c r="AW303" s="239"/>
      <c r="AX303" s="239"/>
      <c r="AY303" s="239"/>
      <c r="AZ303" s="239"/>
      <c r="BA303" s="239"/>
      <c r="BB303" s="239"/>
      <c r="BC303" s="239"/>
      <c r="BD303" s="239"/>
      <c r="BE303" s="239"/>
      <c r="BF303" s="239"/>
      <c r="BG303" s="239"/>
      <c r="BH303" s="239"/>
      <c r="BI303" s="239"/>
      <c r="BJ303" s="239"/>
      <c r="BK303" s="322"/>
    </row>
    <row r="304" spans="2:63" x14ac:dyDescent="0.25"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  <c r="AA304" s="239"/>
      <c r="AB304" s="239"/>
      <c r="AC304" s="239"/>
      <c r="AD304" s="239"/>
      <c r="AE304" s="239"/>
      <c r="AF304" s="239"/>
      <c r="AG304" s="239"/>
      <c r="AH304" s="239"/>
      <c r="AI304" s="239"/>
      <c r="AJ304" s="239"/>
      <c r="AK304" s="239"/>
      <c r="AL304" s="239"/>
      <c r="AM304" s="239"/>
      <c r="AN304" s="239"/>
      <c r="AO304" s="239"/>
      <c r="AP304" s="239"/>
      <c r="AQ304" s="239"/>
      <c r="AR304" s="239"/>
      <c r="AS304" s="239"/>
      <c r="AT304" s="239"/>
      <c r="AU304" s="239"/>
      <c r="AV304" s="239"/>
      <c r="AW304" s="239"/>
      <c r="AX304" s="239"/>
      <c r="AY304" s="239"/>
      <c r="AZ304" s="239"/>
      <c r="BA304" s="239"/>
      <c r="BB304" s="239"/>
      <c r="BC304" s="239"/>
      <c r="BD304" s="239"/>
      <c r="BE304" s="239"/>
      <c r="BF304" s="239"/>
      <c r="BG304" s="239"/>
      <c r="BH304" s="239"/>
      <c r="BI304" s="239"/>
      <c r="BJ304" s="239"/>
      <c r="BK304" s="322"/>
    </row>
    <row r="305" spans="2:63" x14ac:dyDescent="0.25"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  <c r="AA305" s="239"/>
      <c r="AB305" s="239"/>
      <c r="AC305" s="239"/>
      <c r="AD305" s="239"/>
      <c r="AE305" s="239"/>
      <c r="AF305" s="239"/>
      <c r="AG305" s="239"/>
      <c r="AH305" s="239"/>
      <c r="AI305" s="239"/>
      <c r="AJ305" s="239"/>
      <c r="AK305" s="239"/>
      <c r="AL305" s="239"/>
      <c r="AM305" s="239"/>
      <c r="AN305" s="239"/>
      <c r="AO305" s="239"/>
      <c r="AP305" s="239"/>
      <c r="AQ305" s="239"/>
      <c r="AR305" s="239"/>
      <c r="AS305" s="239"/>
      <c r="AT305" s="239"/>
      <c r="AU305" s="239"/>
      <c r="AV305" s="239"/>
      <c r="AW305" s="239"/>
      <c r="AX305" s="239"/>
      <c r="AY305" s="239"/>
      <c r="AZ305" s="239"/>
      <c r="BA305" s="239"/>
      <c r="BB305" s="239"/>
      <c r="BC305" s="239"/>
      <c r="BD305" s="239"/>
      <c r="BE305" s="239"/>
      <c r="BF305" s="239"/>
      <c r="BG305" s="239"/>
      <c r="BH305" s="239"/>
      <c r="BI305" s="239"/>
      <c r="BJ305" s="239"/>
      <c r="BK305" s="322"/>
    </row>
    <row r="306" spans="2:63" x14ac:dyDescent="0.25"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  <c r="AA306" s="239"/>
      <c r="AB306" s="239"/>
      <c r="AC306" s="239"/>
      <c r="AD306" s="239"/>
      <c r="AE306" s="239"/>
      <c r="AF306" s="239"/>
      <c r="AG306" s="239"/>
      <c r="AH306" s="239"/>
      <c r="AI306" s="239"/>
      <c r="AJ306" s="239"/>
      <c r="AK306" s="239"/>
      <c r="AL306" s="239"/>
      <c r="AM306" s="239"/>
      <c r="AN306" s="239"/>
      <c r="AO306" s="239"/>
      <c r="AP306" s="239"/>
      <c r="AQ306" s="239"/>
      <c r="AR306" s="239"/>
      <c r="AS306" s="239"/>
      <c r="AT306" s="239"/>
      <c r="AU306" s="239"/>
      <c r="AV306" s="239"/>
      <c r="AW306" s="239"/>
      <c r="AX306" s="239"/>
      <c r="AY306" s="239"/>
      <c r="AZ306" s="239"/>
      <c r="BA306" s="239"/>
      <c r="BB306" s="239"/>
      <c r="BC306" s="239"/>
      <c r="BD306" s="239"/>
      <c r="BE306" s="239"/>
      <c r="BF306" s="239"/>
      <c r="BG306" s="239"/>
      <c r="BH306" s="239"/>
      <c r="BI306" s="239"/>
      <c r="BJ306" s="239"/>
      <c r="BK306" s="322"/>
    </row>
    <row r="307" spans="2:63" x14ac:dyDescent="0.25"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  <c r="AA307" s="239"/>
      <c r="AB307" s="239"/>
      <c r="AC307" s="239"/>
      <c r="AD307" s="239"/>
      <c r="AE307" s="239"/>
      <c r="AF307" s="239"/>
      <c r="AG307" s="239"/>
      <c r="AH307" s="239"/>
      <c r="AI307" s="239"/>
      <c r="AJ307" s="239"/>
      <c r="AK307" s="239"/>
      <c r="AL307" s="239"/>
      <c r="AM307" s="239"/>
      <c r="AN307" s="239"/>
      <c r="AO307" s="239"/>
      <c r="AP307" s="239"/>
      <c r="AQ307" s="239"/>
      <c r="AR307" s="239"/>
      <c r="AS307" s="239"/>
      <c r="AT307" s="239"/>
      <c r="AU307" s="239"/>
      <c r="AV307" s="239"/>
      <c r="AW307" s="239"/>
      <c r="AX307" s="239"/>
      <c r="AY307" s="239"/>
      <c r="AZ307" s="239"/>
      <c r="BA307" s="239"/>
      <c r="BB307" s="239"/>
      <c r="BC307" s="239"/>
      <c r="BD307" s="239"/>
      <c r="BE307" s="239"/>
      <c r="BF307" s="239"/>
      <c r="BG307" s="239"/>
      <c r="BH307" s="239"/>
      <c r="BI307" s="239"/>
      <c r="BJ307" s="239"/>
      <c r="BK307" s="322"/>
    </row>
    <row r="308" spans="2:63" x14ac:dyDescent="0.25"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  <c r="AA308" s="239"/>
      <c r="AB308" s="239"/>
      <c r="AC308" s="239"/>
      <c r="AD308" s="239"/>
      <c r="AE308" s="239"/>
      <c r="AF308" s="239"/>
      <c r="AG308" s="239"/>
      <c r="AH308" s="239"/>
      <c r="AI308" s="239"/>
      <c r="AJ308" s="239"/>
      <c r="AK308" s="239"/>
      <c r="AL308" s="239"/>
      <c r="AM308" s="239"/>
      <c r="AN308" s="239"/>
      <c r="AO308" s="239"/>
      <c r="AP308" s="239"/>
      <c r="AQ308" s="239"/>
      <c r="AR308" s="239"/>
      <c r="AS308" s="239"/>
      <c r="AT308" s="239"/>
      <c r="AU308" s="239"/>
      <c r="AV308" s="239"/>
      <c r="AW308" s="239"/>
      <c r="AX308" s="239"/>
      <c r="AY308" s="239"/>
      <c r="AZ308" s="239"/>
      <c r="BA308" s="239"/>
      <c r="BB308" s="239"/>
      <c r="BC308" s="239"/>
      <c r="BD308" s="239"/>
      <c r="BE308" s="239"/>
      <c r="BF308" s="239"/>
      <c r="BG308" s="239"/>
      <c r="BH308" s="239"/>
      <c r="BI308" s="239"/>
      <c r="BJ308" s="239"/>
      <c r="BK308" s="322"/>
    </row>
    <row r="309" spans="2:63" x14ac:dyDescent="0.25"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239"/>
      <c r="AB309" s="239"/>
      <c r="AC309" s="239"/>
      <c r="AD309" s="239"/>
      <c r="AE309" s="239"/>
      <c r="AF309" s="239"/>
      <c r="AG309" s="239"/>
      <c r="AH309" s="239"/>
      <c r="AI309" s="239"/>
      <c r="AJ309" s="239"/>
      <c r="AK309" s="239"/>
      <c r="AL309" s="239"/>
      <c r="AM309" s="239"/>
      <c r="AN309" s="239"/>
      <c r="AO309" s="239"/>
      <c r="AP309" s="239"/>
      <c r="AQ309" s="239"/>
      <c r="AR309" s="239"/>
      <c r="AS309" s="239"/>
      <c r="AT309" s="239"/>
      <c r="AU309" s="239"/>
      <c r="AV309" s="239"/>
      <c r="AW309" s="239"/>
      <c r="AX309" s="239"/>
      <c r="AY309" s="239"/>
      <c r="AZ309" s="239"/>
      <c r="BA309" s="239"/>
      <c r="BB309" s="239"/>
      <c r="BC309" s="239"/>
      <c r="BD309" s="239"/>
      <c r="BE309" s="239"/>
      <c r="BF309" s="239"/>
      <c r="BG309" s="239"/>
      <c r="BH309" s="239"/>
      <c r="BI309" s="239"/>
      <c r="BJ309" s="239"/>
      <c r="BK309" s="322"/>
    </row>
    <row r="310" spans="2:63" x14ac:dyDescent="0.25"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  <c r="AA310" s="239"/>
      <c r="AB310" s="239"/>
      <c r="AC310" s="239"/>
      <c r="AD310" s="239"/>
      <c r="AE310" s="239"/>
      <c r="AF310" s="239"/>
      <c r="AG310" s="239"/>
      <c r="AH310" s="239"/>
      <c r="AI310" s="239"/>
      <c r="AJ310" s="239"/>
      <c r="AK310" s="239"/>
      <c r="AL310" s="239"/>
      <c r="AM310" s="239"/>
      <c r="AN310" s="239"/>
      <c r="AO310" s="239"/>
      <c r="AP310" s="239"/>
      <c r="AQ310" s="239"/>
      <c r="AR310" s="239"/>
      <c r="AS310" s="239"/>
      <c r="AT310" s="239"/>
      <c r="AU310" s="239"/>
      <c r="AV310" s="239"/>
      <c r="AW310" s="239"/>
      <c r="AX310" s="239"/>
      <c r="AY310" s="239"/>
      <c r="AZ310" s="239"/>
      <c r="BA310" s="239"/>
      <c r="BB310" s="239"/>
      <c r="BC310" s="239"/>
      <c r="BD310" s="239"/>
      <c r="BE310" s="239"/>
      <c r="BF310" s="239"/>
      <c r="BG310" s="239"/>
      <c r="BH310" s="239"/>
      <c r="BI310" s="239"/>
      <c r="BJ310" s="239"/>
      <c r="BK310" s="322"/>
    </row>
    <row r="311" spans="2:63" x14ac:dyDescent="0.25"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  <c r="AA311" s="239"/>
      <c r="AB311" s="239"/>
      <c r="AC311" s="239"/>
      <c r="AD311" s="239"/>
      <c r="AE311" s="239"/>
      <c r="AF311" s="239"/>
      <c r="AG311" s="239"/>
      <c r="AH311" s="239"/>
      <c r="AI311" s="239"/>
      <c r="AJ311" s="239"/>
      <c r="AK311" s="239"/>
      <c r="AL311" s="239"/>
      <c r="AM311" s="239"/>
      <c r="AN311" s="239"/>
      <c r="AO311" s="239"/>
      <c r="AP311" s="239"/>
      <c r="AQ311" s="239"/>
      <c r="AR311" s="239"/>
      <c r="AS311" s="239"/>
      <c r="AT311" s="239"/>
      <c r="AU311" s="239"/>
      <c r="AV311" s="239"/>
      <c r="AW311" s="239"/>
      <c r="AX311" s="239"/>
      <c r="AY311" s="239"/>
      <c r="AZ311" s="239"/>
      <c r="BA311" s="239"/>
      <c r="BB311" s="239"/>
      <c r="BC311" s="239"/>
      <c r="BD311" s="239"/>
      <c r="BE311" s="239"/>
      <c r="BF311" s="239"/>
      <c r="BG311" s="239"/>
      <c r="BH311" s="239"/>
      <c r="BI311" s="239"/>
      <c r="BJ311" s="239"/>
      <c r="BK311" s="322"/>
    </row>
    <row r="312" spans="2:63" x14ac:dyDescent="0.25"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  <c r="AA312" s="239"/>
      <c r="AB312" s="239"/>
      <c r="AC312" s="239"/>
      <c r="AD312" s="239"/>
      <c r="AE312" s="239"/>
      <c r="AF312" s="239"/>
      <c r="AG312" s="239"/>
      <c r="AH312" s="239"/>
      <c r="AI312" s="239"/>
      <c r="AJ312" s="239"/>
      <c r="AK312" s="239"/>
      <c r="AL312" s="239"/>
      <c r="AM312" s="239"/>
      <c r="AN312" s="239"/>
      <c r="AO312" s="239"/>
      <c r="AP312" s="239"/>
      <c r="AQ312" s="239"/>
      <c r="AR312" s="239"/>
      <c r="AS312" s="239"/>
      <c r="AT312" s="239"/>
      <c r="AU312" s="239"/>
      <c r="AV312" s="239"/>
      <c r="AW312" s="239"/>
      <c r="AX312" s="239"/>
      <c r="AY312" s="239"/>
      <c r="AZ312" s="239"/>
      <c r="BA312" s="239"/>
      <c r="BB312" s="239"/>
      <c r="BC312" s="239"/>
      <c r="BD312" s="239"/>
      <c r="BE312" s="239"/>
      <c r="BF312" s="239"/>
      <c r="BG312" s="239"/>
      <c r="BH312" s="239"/>
      <c r="BI312" s="239"/>
      <c r="BJ312" s="239"/>
      <c r="BK312" s="322"/>
    </row>
    <row r="313" spans="2:63" x14ac:dyDescent="0.25"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  <c r="AA313" s="239"/>
      <c r="AB313" s="239"/>
      <c r="AC313" s="239"/>
      <c r="AD313" s="239"/>
      <c r="AE313" s="239"/>
      <c r="AF313" s="239"/>
      <c r="AG313" s="239"/>
      <c r="AH313" s="239"/>
      <c r="AI313" s="239"/>
      <c r="AJ313" s="239"/>
      <c r="AK313" s="239"/>
      <c r="AL313" s="239"/>
      <c r="AM313" s="239"/>
      <c r="AN313" s="239"/>
      <c r="AO313" s="239"/>
      <c r="AP313" s="239"/>
      <c r="AQ313" s="239"/>
      <c r="AR313" s="239"/>
      <c r="AS313" s="239"/>
      <c r="AT313" s="239"/>
      <c r="AU313" s="239"/>
      <c r="AV313" s="239"/>
      <c r="AW313" s="239"/>
      <c r="AX313" s="239"/>
      <c r="AY313" s="239"/>
      <c r="AZ313" s="239"/>
      <c r="BA313" s="239"/>
      <c r="BB313" s="239"/>
      <c r="BC313" s="239"/>
      <c r="BD313" s="239"/>
      <c r="BE313" s="239"/>
      <c r="BF313" s="239"/>
      <c r="BG313" s="239"/>
      <c r="BH313" s="239"/>
      <c r="BI313" s="239"/>
      <c r="BJ313" s="239"/>
      <c r="BK313" s="322"/>
    </row>
    <row r="314" spans="2:63" x14ac:dyDescent="0.25"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  <c r="AA314" s="239"/>
      <c r="AB314" s="239"/>
      <c r="AC314" s="239"/>
      <c r="AD314" s="239"/>
      <c r="AE314" s="239"/>
      <c r="AF314" s="239"/>
      <c r="AG314" s="239"/>
      <c r="AH314" s="239"/>
      <c r="AI314" s="239"/>
      <c r="AJ314" s="239"/>
      <c r="AK314" s="239"/>
      <c r="AL314" s="239"/>
      <c r="AM314" s="239"/>
      <c r="AN314" s="239"/>
      <c r="AO314" s="239"/>
      <c r="AP314" s="239"/>
      <c r="AQ314" s="239"/>
      <c r="AR314" s="239"/>
      <c r="AS314" s="239"/>
      <c r="AT314" s="239"/>
      <c r="AU314" s="239"/>
      <c r="AV314" s="239"/>
      <c r="AW314" s="239"/>
      <c r="AX314" s="239"/>
      <c r="AY314" s="239"/>
      <c r="AZ314" s="239"/>
      <c r="BA314" s="239"/>
      <c r="BB314" s="239"/>
      <c r="BC314" s="239"/>
      <c r="BD314" s="239"/>
      <c r="BE314" s="239"/>
      <c r="BF314" s="239"/>
      <c r="BG314" s="239"/>
      <c r="BH314" s="239"/>
      <c r="BI314" s="239"/>
      <c r="BJ314" s="239"/>
      <c r="BK314" s="322"/>
    </row>
    <row r="315" spans="2:63" x14ac:dyDescent="0.25"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  <c r="AA315" s="239"/>
      <c r="AB315" s="239"/>
      <c r="AC315" s="239"/>
      <c r="AD315" s="239"/>
      <c r="AE315" s="239"/>
      <c r="AF315" s="239"/>
      <c r="AG315" s="239"/>
      <c r="AH315" s="239"/>
      <c r="AI315" s="239"/>
      <c r="AJ315" s="239"/>
      <c r="AK315" s="239"/>
      <c r="AL315" s="239"/>
      <c r="AM315" s="239"/>
      <c r="AN315" s="239"/>
      <c r="AO315" s="239"/>
      <c r="AP315" s="239"/>
      <c r="AQ315" s="239"/>
      <c r="AR315" s="239"/>
      <c r="AS315" s="239"/>
      <c r="AT315" s="239"/>
      <c r="AU315" s="239"/>
      <c r="AV315" s="239"/>
      <c r="AW315" s="239"/>
      <c r="AX315" s="239"/>
      <c r="AY315" s="239"/>
      <c r="AZ315" s="239"/>
      <c r="BA315" s="239"/>
      <c r="BB315" s="239"/>
      <c r="BC315" s="239"/>
      <c r="BD315" s="239"/>
      <c r="BE315" s="239"/>
      <c r="BF315" s="239"/>
      <c r="BG315" s="239"/>
      <c r="BH315" s="239"/>
      <c r="BI315" s="239"/>
      <c r="BJ315" s="239"/>
      <c r="BK315" s="322"/>
    </row>
    <row r="316" spans="2:63" x14ac:dyDescent="0.25"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  <c r="AA316" s="239"/>
      <c r="AB316" s="239"/>
      <c r="AC316" s="239"/>
      <c r="AD316" s="239"/>
      <c r="AE316" s="239"/>
      <c r="AF316" s="239"/>
      <c r="AG316" s="239"/>
      <c r="AH316" s="239"/>
      <c r="AI316" s="239"/>
      <c r="AJ316" s="239"/>
      <c r="AK316" s="239"/>
      <c r="AL316" s="239"/>
      <c r="AM316" s="239"/>
      <c r="AN316" s="239"/>
      <c r="AO316" s="239"/>
      <c r="AP316" s="239"/>
      <c r="AQ316" s="239"/>
      <c r="AR316" s="239"/>
      <c r="AS316" s="239"/>
      <c r="AT316" s="239"/>
      <c r="AU316" s="239"/>
      <c r="AV316" s="239"/>
      <c r="AW316" s="239"/>
      <c r="AX316" s="239"/>
      <c r="AY316" s="239"/>
      <c r="AZ316" s="239"/>
      <c r="BA316" s="239"/>
      <c r="BB316" s="239"/>
      <c r="BC316" s="239"/>
      <c r="BD316" s="239"/>
      <c r="BE316" s="239"/>
      <c r="BF316" s="239"/>
      <c r="BG316" s="239"/>
      <c r="BH316" s="239"/>
      <c r="BI316" s="239"/>
      <c r="BJ316" s="239"/>
      <c r="BK316" s="322"/>
    </row>
    <row r="317" spans="2:63" x14ac:dyDescent="0.25"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  <c r="AA317" s="239"/>
      <c r="AB317" s="239"/>
      <c r="AC317" s="239"/>
      <c r="AD317" s="239"/>
      <c r="AE317" s="239"/>
      <c r="AF317" s="239"/>
      <c r="AG317" s="239"/>
      <c r="AH317" s="239"/>
      <c r="AI317" s="239"/>
      <c r="AJ317" s="239"/>
      <c r="AK317" s="239"/>
      <c r="AL317" s="239"/>
      <c r="AM317" s="239"/>
      <c r="AN317" s="239"/>
      <c r="AO317" s="239"/>
      <c r="AP317" s="239"/>
      <c r="AQ317" s="239"/>
      <c r="AR317" s="239"/>
      <c r="AS317" s="239"/>
      <c r="AT317" s="239"/>
      <c r="AU317" s="239"/>
      <c r="AV317" s="239"/>
      <c r="AW317" s="239"/>
      <c r="AX317" s="239"/>
      <c r="AY317" s="239"/>
      <c r="AZ317" s="239"/>
      <c r="BA317" s="239"/>
      <c r="BB317" s="239"/>
      <c r="BC317" s="239"/>
      <c r="BD317" s="239"/>
      <c r="BE317" s="239"/>
      <c r="BF317" s="239"/>
      <c r="BG317" s="239"/>
      <c r="BH317" s="239"/>
      <c r="BI317" s="239"/>
      <c r="BJ317" s="239"/>
      <c r="BK317" s="322"/>
    </row>
    <row r="318" spans="2:63" x14ac:dyDescent="0.25"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  <c r="AA318" s="239"/>
      <c r="AB318" s="239"/>
      <c r="AC318" s="239"/>
      <c r="AD318" s="239"/>
      <c r="AE318" s="239"/>
      <c r="AF318" s="239"/>
      <c r="AG318" s="239"/>
      <c r="AH318" s="239"/>
      <c r="AI318" s="239"/>
      <c r="AJ318" s="239"/>
      <c r="AK318" s="239"/>
      <c r="AL318" s="239"/>
      <c r="AM318" s="239"/>
      <c r="AN318" s="239"/>
      <c r="AO318" s="239"/>
      <c r="AP318" s="239"/>
      <c r="AQ318" s="239"/>
      <c r="AR318" s="239"/>
      <c r="AS318" s="239"/>
      <c r="AT318" s="239"/>
      <c r="AU318" s="239"/>
      <c r="AV318" s="239"/>
      <c r="AW318" s="239"/>
      <c r="AX318" s="239"/>
      <c r="AY318" s="239"/>
      <c r="AZ318" s="239"/>
      <c r="BA318" s="239"/>
      <c r="BB318" s="239"/>
      <c r="BC318" s="239"/>
      <c r="BD318" s="239"/>
      <c r="BE318" s="239"/>
      <c r="BF318" s="239"/>
      <c r="BG318" s="239"/>
      <c r="BH318" s="239"/>
      <c r="BI318" s="239"/>
      <c r="BJ318" s="239"/>
      <c r="BK318" s="322"/>
    </row>
    <row r="319" spans="2:63" x14ac:dyDescent="0.25"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  <c r="AA319" s="239"/>
      <c r="AB319" s="239"/>
      <c r="AC319" s="239"/>
      <c r="AD319" s="239"/>
      <c r="AE319" s="239"/>
      <c r="AF319" s="239"/>
      <c r="AG319" s="239"/>
      <c r="AH319" s="239"/>
      <c r="AI319" s="239"/>
      <c r="AJ319" s="239"/>
      <c r="AK319" s="239"/>
      <c r="AL319" s="239"/>
      <c r="AM319" s="239"/>
      <c r="AN319" s="239"/>
      <c r="AO319" s="239"/>
      <c r="AP319" s="239"/>
      <c r="AQ319" s="239"/>
      <c r="AR319" s="239"/>
      <c r="AS319" s="239"/>
      <c r="AT319" s="239"/>
      <c r="AU319" s="239"/>
      <c r="AV319" s="239"/>
      <c r="AW319" s="239"/>
      <c r="AX319" s="239"/>
      <c r="AY319" s="239"/>
      <c r="AZ319" s="239"/>
      <c r="BA319" s="239"/>
      <c r="BB319" s="239"/>
      <c r="BC319" s="239"/>
      <c r="BD319" s="239"/>
      <c r="BE319" s="239"/>
      <c r="BF319" s="239"/>
      <c r="BG319" s="239"/>
      <c r="BH319" s="239"/>
      <c r="BI319" s="239"/>
      <c r="BJ319" s="239"/>
      <c r="BK319" s="322"/>
    </row>
    <row r="320" spans="2:63" x14ac:dyDescent="0.25"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  <c r="AA320" s="239"/>
      <c r="AB320" s="239"/>
      <c r="AC320" s="239"/>
      <c r="AD320" s="239"/>
      <c r="AE320" s="239"/>
      <c r="AF320" s="239"/>
      <c r="AG320" s="239"/>
      <c r="AH320" s="239"/>
      <c r="AI320" s="239"/>
      <c r="AJ320" s="239"/>
      <c r="AK320" s="239"/>
      <c r="AL320" s="239"/>
      <c r="AM320" s="239"/>
      <c r="AN320" s="239"/>
      <c r="AO320" s="239"/>
      <c r="AP320" s="239"/>
      <c r="AQ320" s="239"/>
      <c r="AR320" s="239"/>
      <c r="AS320" s="239"/>
      <c r="AT320" s="239"/>
      <c r="AU320" s="239"/>
      <c r="AV320" s="239"/>
      <c r="AW320" s="239"/>
      <c r="AX320" s="239"/>
      <c r="AY320" s="239"/>
      <c r="AZ320" s="239"/>
      <c r="BA320" s="239"/>
      <c r="BB320" s="239"/>
      <c r="BC320" s="239"/>
      <c r="BD320" s="239"/>
      <c r="BE320" s="239"/>
      <c r="BF320" s="239"/>
      <c r="BG320" s="239"/>
      <c r="BH320" s="239"/>
      <c r="BI320" s="239"/>
      <c r="BJ320" s="239"/>
      <c r="BK320" s="322"/>
    </row>
    <row r="321" spans="2:63" x14ac:dyDescent="0.25"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  <c r="AA321" s="239"/>
      <c r="AB321" s="239"/>
      <c r="AC321" s="239"/>
      <c r="AD321" s="239"/>
      <c r="AE321" s="239"/>
      <c r="AF321" s="239"/>
      <c r="AG321" s="239"/>
      <c r="AH321" s="239"/>
      <c r="AI321" s="239"/>
      <c r="AJ321" s="239"/>
      <c r="AK321" s="239"/>
      <c r="AL321" s="239"/>
      <c r="AM321" s="239"/>
      <c r="AN321" s="239"/>
      <c r="AO321" s="239"/>
      <c r="AP321" s="239"/>
      <c r="AQ321" s="239"/>
      <c r="AR321" s="239"/>
      <c r="AS321" s="239"/>
      <c r="AT321" s="239"/>
      <c r="AU321" s="239"/>
      <c r="AV321" s="239"/>
      <c r="AW321" s="239"/>
      <c r="AX321" s="239"/>
      <c r="AY321" s="239"/>
      <c r="AZ321" s="239"/>
      <c r="BA321" s="239"/>
      <c r="BB321" s="239"/>
      <c r="BC321" s="239"/>
      <c r="BD321" s="239"/>
      <c r="BE321" s="239"/>
      <c r="BF321" s="239"/>
      <c r="BG321" s="239"/>
      <c r="BH321" s="239"/>
      <c r="BI321" s="239"/>
      <c r="BJ321" s="239"/>
      <c r="BK321" s="322"/>
    </row>
    <row r="322" spans="2:63" x14ac:dyDescent="0.25"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  <c r="AA322" s="239"/>
      <c r="AB322" s="239"/>
      <c r="AC322" s="239"/>
      <c r="AD322" s="239"/>
      <c r="AE322" s="239"/>
      <c r="AF322" s="239"/>
      <c r="AG322" s="239"/>
      <c r="AH322" s="239"/>
      <c r="AI322" s="239"/>
      <c r="AJ322" s="239"/>
      <c r="AK322" s="239"/>
      <c r="AL322" s="239"/>
      <c r="AM322" s="239"/>
      <c r="AN322" s="239"/>
      <c r="AO322" s="239"/>
      <c r="AP322" s="239"/>
      <c r="AQ322" s="239"/>
      <c r="AR322" s="239"/>
      <c r="AS322" s="239"/>
      <c r="AT322" s="239"/>
      <c r="AU322" s="239"/>
      <c r="AV322" s="239"/>
      <c r="AW322" s="239"/>
      <c r="AX322" s="239"/>
      <c r="AY322" s="239"/>
      <c r="AZ322" s="239"/>
      <c r="BA322" s="239"/>
      <c r="BB322" s="239"/>
      <c r="BC322" s="239"/>
      <c r="BD322" s="239"/>
      <c r="BE322" s="239"/>
      <c r="BF322" s="239"/>
      <c r="BG322" s="239"/>
      <c r="BH322" s="239"/>
      <c r="BI322" s="239"/>
      <c r="BJ322" s="239"/>
      <c r="BK322" s="322"/>
    </row>
    <row r="323" spans="2:63" x14ac:dyDescent="0.25"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239"/>
      <c r="AF323" s="239"/>
      <c r="AG323" s="239"/>
      <c r="AH323" s="239"/>
      <c r="AI323" s="239"/>
      <c r="AJ323" s="239"/>
      <c r="AK323" s="239"/>
      <c r="AL323" s="239"/>
      <c r="AM323" s="239"/>
      <c r="AN323" s="239"/>
      <c r="AO323" s="239"/>
      <c r="AP323" s="239"/>
      <c r="AQ323" s="239"/>
      <c r="AR323" s="239"/>
      <c r="AS323" s="239"/>
      <c r="AT323" s="239"/>
      <c r="AU323" s="239"/>
      <c r="AV323" s="239"/>
      <c r="AW323" s="239"/>
      <c r="AX323" s="239"/>
      <c r="AY323" s="239"/>
      <c r="AZ323" s="239"/>
      <c r="BA323" s="239"/>
      <c r="BB323" s="239"/>
      <c r="BC323" s="239"/>
      <c r="BD323" s="239"/>
      <c r="BE323" s="239"/>
      <c r="BF323" s="239"/>
      <c r="BG323" s="239"/>
      <c r="BH323" s="239"/>
      <c r="BI323" s="239"/>
      <c r="BJ323" s="239"/>
      <c r="BK323" s="322"/>
    </row>
    <row r="324" spans="2:63" x14ac:dyDescent="0.25"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  <c r="AA324" s="239"/>
      <c r="AB324" s="239"/>
      <c r="AC324" s="239"/>
      <c r="AD324" s="239"/>
      <c r="AE324" s="239"/>
      <c r="AF324" s="239"/>
      <c r="AG324" s="239"/>
      <c r="AH324" s="239"/>
      <c r="AI324" s="239"/>
      <c r="AJ324" s="239"/>
      <c r="AK324" s="239"/>
      <c r="AL324" s="239"/>
      <c r="AM324" s="239"/>
      <c r="AN324" s="239"/>
      <c r="AO324" s="239"/>
      <c r="AP324" s="239"/>
      <c r="AQ324" s="239"/>
      <c r="AR324" s="239"/>
      <c r="AS324" s="239"/>
      <c r="AT324" s="239"/>
      <c r="AU324" s="239"/>
      <c r="AV324" s="239"/>
      <c r="AW324" s="239"/>
      <c r="AX324" s="239"/>
      <c r="AY324" s="239"/>
      <c r="AZ324" s="239"/>
      <c r="BA324" s="239"/>
      <c r="BB324" s="239"/>
      <c r="BC324" s="239"/>
      <c r="BD324" s="239"/>
      <c r="BE324" s="239"/>
      <c r="BF324" s="239"/>
      <c r="BG324" s="239"/>
      <c r="BH324" s="239"/>
      <c r="BI324" s="239"/>
      <c r="BJ324" s="239"/>
      <c r="BK324" s="322"/>
    </row>
    <row r="325" spans="2:63" x14ac:dyDescent="0.25"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  <c r="AA325" s="239"/>
      <c r="AB325" s="239"/>
      <c r="AC325" s="239"/>
      <c r="AD325" s="239"/>
      <c r="AE325" s="239"/>
      <c r="AF325" s="239"/>
      <c r="AG325" s="239"/>
      <c r="AH325" s="239"/>
      <c r="AI325" s="239"/>
      <c r="AJ325" s="239"/>
      <c r="AK325" s="239"/>
      <c r="AL325" s="239"/>
      <c r="AM325" s="239"/>
      <c r="AN325" s="239"/>
      <c r="AO325" s="239"/>
      <c r="AP325" s="239"/>
      <c r="AQ325" s="239"/>
      <c r="AR325" s="239"/>
      <c r="AS325" s="239"/>
      <c r="AT325" s="239"/>
      <c r="AU325" s="239"/>
      <c r="AV325" s="239"/>
      <c r="AW325" s="239"/>
      <c r="AX325" s="239"/>
      <c r="AY325" s="239"/>
      <c r="AZ325" s="239"/>
      <c r="BA325" s="239"/>
      <c r="BB325" s="239"/>
      <c r="BC325" s="239"/>
      <c r="BD325" s="239"/>
      <c r="BE325" s="239"/>
      <c r="BF325" s="239"/>
      <c r="BG325" s="239"/>
      <c r="BH325" s="239"/>
      <c r="BI325" s="239"/>
      <c r="BJ325" s="239"/>
      <c r="BK325" s="322"/>
    </row>
    <row r="326" spans="2:63" x14ac:dyDescent="0.25"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  <c r="AA326" s="239"/>
      <c r="AB326" s="239"/>
      <c r="AC326" s="239"/>
      <c r="AD326" s="239"/>
      <c r="AE326" s="239"/>
      <c r="AF326" s="239"/>
      <c r="AG326" s="239"/>
      <c r="AH326" s="239"/>
      <c r="AI326" s="239"/>
      <c r="AJ326" s="239"/>
      <c r="AK326" s="239"/>
      <c r="AL326" s="239"/>
      <c r="AM326" s="239"/>
      <c r="AN326" s="239"/>
      <c r="AO326" s="239"/>
      <c r="AP326" s="239"/>
      <c r="AQ326" s="239"/>
      <c r="AR326" s="239"/>
      <c r="AS326" s="239"/>
      <c r="AT326" s="239"/>
      <c r="AU326" s="239"/>
      <c r="AV326" s="239"/>
      <c r="AW326" s="239"/>
      <c r="AX326" s="239"/>
      <c r="AY326" s="239"/>
      <c r="AZ326" s="239"/>
      <c r="BA326" s="239"/>
      <c r="BB326" s="239"/>
      <c r="BC326" s="239"/>
      <c r="BD326" s="239"/>
      <c r="BE326" s="239"/>
      <c r="BF326" s="239"/>
      <c r="BG326" s="239"/>
      <c r="BH326" s="239"/>
      <c r="BI326" s="239"/>
      <c r="BJ326" s="239"/>
      <c r="BK326" s="322"/>
    </row>
    <row r="327" spans="2:63" x14ac:dyDescent="0.25"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  <c r="AA327" s="239"/>
      <c r="AB327" s="239"/>
      <c r="AC327" s="239"/>
      <c r="AD327" s="239"/>
      <c r="AE327" s="239"/>
      <c r="AF327" s="239"/>
      <c r="AG327" s="239"/>
      <c r="AH327" s="239"/>
      <c r="AI327" s="239"/>
      <c r="AJ327" s="239"/>
      <c r="AK327" s="239"/>
      <c r="AL327" s="239"/>
      <c r="AM327" s="239"/>
      <c r="AN327" s="239"/>
      <c r="AO327" s="239"/>
      <c r="AP327" s="239"/>
      <c r="AQ327" s="239"/>
      <c r="AR327" s="239"/>
      <c r="AS327" s="239"/>
      <c r="AT327" s="239"/>
      <c r="AU327" s="239"/>
      <c r="AV327" s="239"/>
      <c r="AW327" s="239"/>
      <c r="AX327" s="239"/>
      <c r="AY327" s="239"/>
      <c r="AZ327" s="239"/>
      <c r="BA327" s="239"/>
      <c r="BB327" s="239"/>
      <c r="BC327" s="239"/>
      <c r="BD327" s="239"/>
      <c r="BE327" s="239"/>
      <c r="BF327" s="239"/>
      <c r="BG327" s="239"/>
      <c r="BH327" s="239"/>
      <c r="BI327" s="239"/>
      <c r="BJ327" s="239"/>
      <c r="BK327" s="322"/>
    </row>
    <row r="328" spans="2:63" x14ac:dyDescent="0.25"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  <c r="AA328" s="239"/>
      <c r="AB328" s="239"/>
      <c r="AC328" s="239"/>
      <c r="AD328" s="239"/>
      <c r="AE328" s="239"/>
      <c r="AF328" s="239"/>
      <c r="AG328" s="239"/>
      <c r="AH328" s="239"/>
      <c r="AI328" s="239"/>
      <c r="AJ328" s="239"/>
      <c r="AK328" s="239"/>
      <c r="AL328" s="239"/>
      <c r="AM328" s="239"/>
      <c r="AN328" s="239"/>
      <c r="AO328" s="239"/>
      <c r="AP328" s="239"/>
      <c r="AQ328" s="239"/>
      <c r="AR328" s="239"/>
      <c r="AS328" s="239"/>
      <c r="AT328" s="239"/>
      <c r="AU328" s="239"/>
      <c r="AV328" s="239"/>
      <c r="AW328" s="239"/>
      <c r="AX328" s="239"/>
      <c r="AY328" s="239"/>
      <c r="AZ328" s="239"/>
      <c r="BA328" s="239"/>
      <c r="BB328" s="239"/>
      <c r="BC328" s="239"/>
      <c r="BD328" s="239"/>
      <c r="BE328" s="239"/>
      <c r="BF328" s="239"/>
      <c r="BG328" s="239"/>
      <c r="BH328" s="239"/>
      <c r="BI328" s="239"/>
      <c r="BJ328" s="239"/>
      <c r="BK328" s="322"/>
    </row>
    <row r="329" spans="2:63" x14ac:dyDescent="0.25"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  <c r="AA329" s="239"/>
      <c r="AB329" s="239"/>
      <c r="AC329" s="239"/>
      <c r="AD329" s="239"/>
      <c r="AE329" s="239"/>
      <c r="AF329" s="239"/>
      <c r="AG329" s="239"/>
      <c r="AH329" s="239"/>
      <c r="AI329" s="239"/>
      <c r="AJ329" s="239"/>
      <c r="AK329" s="239"/>
      <c r="AL329" s="239"/>
      <c r="AM329" s="239"/>
      <c r="AN329" s="239"/>
      <c r="AO329" s="239"/>
      <c r="AP329" s="239"/>
      <c r="AQ329" s="239"/>
      <c r="AR329" s="239"/>
      <c r="AS329" s="239"/>
      <c r="AT329" s="239"/>
      <c r="AU329" s="239"/>
      <c r="AV329" s="239"/>
      <c r="AW329" s="239"/>
      <c r="AX329" s="239"/>
      <c r="AY329" s="239"/>
      <c r="AZ329" s="239"/>
      <c r="BA329" s="239"/>
      <c r="BB329" s="239"/>
      <c r="BC329" s="239"/>
      <c r="BD329" s="239"/>
      <c r="BE329" s="239"/>
      <c r="BF329" s="239"/>
      <c r="BG329" s="239"/>
      <c r="BH329" s="239"/>
      <c r="BI329" s="239"/>
      <c r="BJ329" s="239"/>
      <c r="BK329" s="322"/>
    </row>
    <row r="330" spans="2:63" x14ac:dyDescent="0.25"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  <c r="AA330" s="239"/>
      <c r="AB330" s="239"/>
      <c r="AC330" s="239"/>
      <c r="AD330" s="239"/>
      <c r="AE330" s="239"/>
      <c r="AF330" s="239"/>
      <c r="AG330" s="239"/>
      <c r="AH330" s="239"/>
      <c r="AI330" s="239"/>
      <c r="AJ330" s="239"/>
      <c r="AK330" s="239"/>
      <c r="AL330" s="239"/>
      <c r="AM330" s="239"/>
      <c r="AN330" s="239"/>
      <c r="AO330" s="239"/>
      <c r="AP330" s="239"/>
      <c r="AQ330" s="239"/>
      <c r="AR330" s="239"/>
      <c r="AS330" s="239"/>
      <c r="AT330" s="239"/>
      <c r="AU330" s="239"/>
      <c r="AV330" s="239"/>
      <c r="AW330" s="239"/>
      <c r="AX330" s="239"/>
      <c r="AY330" s="239"/>
      <c r="AZ330" s="239"/>
      <c r="BA330" s="239"/>
      <c r="BB330" s="239"/>
      <c r="BC330" s="239"/>
      <c r="BD330" s="239"/>
      <c r="BE330" s="239"/>
      <c r="BF330" s="239"/>
      <c r="BG330" s="239"/>
      <c r="BH330" s="239"/>
      <c r="BI330" s="239"/>
      <c r="BJ330" s="239"/>
      <c r="BK330" s="322"/>
    </row>
    <row r="331" spans="2:63" x14ac:dyDescent="0.25"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  <c r="AA331" s="239"/>
      <c r="AB331" s="239"/>
      <c r="AC331" s="239"/>
      <c r="AD331" s="239"/>
      <c r="AE331" s="239"/>
      <c r="AF331" s="239"/>
      <c r="AG331" s="239"/>
      <c r="AH331" s="239"/>
      <c r="AI331" s="239"/>
      <c r="AJ331" s="239"/>
      <c r="AK331" s="239"/>
      <c r="AL331" s="239"/>
      <c r="AM331" s="239"/>
      <c r="AN331" s="239"/>
      <c r="AO331" s="239"/>
      <c r="AP331" s="239"/>
      <c r="AQ331" s="239"/>
      <c r="AR331" s="239"/>
      <c r="AS331" s="239"/>
      <c r="AT331" s="239"/>
      <c r="AU331" s="239"/>
      <c r="AV331" s="239"/>
      <c r="AW331" s="239"/>
      <c r="AX331" s="239"/>
      <c r="AY331" s="239"/>
      <c r="AZ331" s="239"/>
      <c r="BA331" s="239"/>
      <c r="BB331" s="239"/>
      <c r="BC331" s="239"/>
      <c r="BD331" s="239"/>
      <c r="BE331" s="239"/>
      <c r="BF331" s="239"/>
      <c r="BG331" s="239"/>
      <c r="BH331" s="239"/>
      <c r="BI331" s="239"/>
      <c r="BJ331" s="239"/>
      <c r="BK331" s="322"/>
    </row>
    <row r="332" spans="2:63" x14ac:dyDescent="0.25"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  <c r="AA332" s="239"/>
      <c r="AB332" s="239"/>
      <c r="AC332" s="239"/>
      <c r="AD332" s="239"/>
      <c r="AE332" s="239"/>
      <c r="AF332" s="239"/>
      <c r="AG332" s="239"/>
      <c r="AH332" s="239"/>
      <c r="AI332" s="239"/>
      <c r="AJ332" s="239"/>
      <c r="AK332" s="239"/>
      <c r="AL332" s="239"/>
      <c r="AM332" s="239"/>
      <c r="AN332" s="239"/>
      <c r="AO332" s="239"/>
      <c r="AP332" s="239"/>
      <c r="AQ332" s="239"/>
      <c r="AR332" s="239"/>
      <c r="AS332" s="239"/>
      <c r="AT332" s="239"/>
      <c r="AU332" s="239"/>
      <c r="AV332" s="239"/>
      <c r="AW332" s="239"/>
      <c r="AX332" s="239"/>
      <c r="AY332" s="239"/>
      <c r="AZ332" s="239"/>
      <c r="BA332" s="239"/>
      <c r="BB332" s="239"/>
      <c r="BC332" s="239"/>
      <c r="BD332" s="239"/>
      <c r="BE332" s="239"/>
      <c r="BF332" s="239"/>
      <c r="BG332" s="239"/>
      <c r="BH332" s="239"/>
      <c r="BI332" s="239"/>
      <c r="BJ332" s="239"/>
      <c r="BK332" s="322"/>
    </row>
    <row r="333" spans="2:63" x14ac:dyDescent="0.25"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  <c r="AA333" s="239"/>
      <c r="AB333" s="239"/>
      <c r="AC333" s="239"/>
      <c r="AD333" s="239"/>
      <c r="AE333" s="239"/>
      <c r="AF333" s="239"/>
      <c r="AG333" s="239"/>
      <c r="AH333" s="239"/>
      <c r="AI333" s="239"/>
      <c r="AJ333" s="239"/>
      <c r="AK333" s="239"/>
      <c r="AL333" s="239"/>
      <c r="AM333" s="239"/>
      <c r="AN333" s="239"/>
      <c r="AO333" s="239"/>
      <c r="AP333" s="239"/>
      <c r="AQ333" s="239"/>
      <c r="AR333" s="239"/>
      <c r="AS333" s="239"/>
      <c r="AT333" s="239"/>
      <c r="AU333" s="239"/>
      <c r="AV333" s="239"/>
      <c r="AW333" s="239"/>
      <c r="AX333" s="239"/>
      <c r="AY333" s="239"/>
      <c r="AZ333" s="239"/>
      <c r="BA333" s="239"/>
      <c r="BB333" s="239"/>
      <c r="BC333" s="239"/>
      <c r="BD333" s="239"/>
      <c r="BE333" s="239"/>
      <c r="BF333" s="239"/>
      <c r="BG333" s="239"/>
      <c r="BH333" s="239"/>
      <c r="BI333" s="239"/>
      <c r="BJ333" s="239"/>
      <c r="BK333" s="322"/>
    </row>
    <row r="334" spans="2:63" x14ac:dyDescent="0.25"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  <c r="AA334" s="239"/>
      <c r="AB334" s="239"/>
      <c r="AC334" s="239"/>
      <c r="AD334" s="239"/>
      <c r="AE334" s="239"/>
      <c r="AF334" s="239"/>
      <c r="AG334" s="239"/>
      <c r="AH334" s="239"/>
      <c r="AI334" s="239"/>
      <c r="AJ334" s="239"/>
      <c r="AK334" s="239"/>
      <c r="AL334" s="239"/>
      <c r="AM334" s="239"/>
      <c r="AN334" s="239"/>
      <c r="AO334" s="239"/>
      <c r="AP334" s="239"/>
      <c r="AQ334" s="239"/>
      <c r="AR334" s="239"/>
      <c r="AS334" s="239"/>
      <c r="AT334" s="239"/>
      <c r="AU334" s="239"/>
      <c r="AV334" s="239"/>
      <c r="AW334" s="239"/>
      <c r="AX334" s="239"/>
      <c r="AY334" s="239"/>
      <c r="AZ334" s="239"/>
      <c r="BA334" s="239"/>
      <c r="BB334" s="239"/>
      <c r="BC334" s="239"/>
      <c r="BD334" s="239"/>
      <c r="BE334" s="239"/>
      <c r="BF334" s="239"/>
      <c r="BG334" s="239"/>
      <c r="BH334" s="239"/>
      <c r="BI334" s="239"/>
      <c r="BJ334" s="239"/>
      <c r="BK334" s="322"/>
    </row>
    <row r="335" spans="2:63" x14ac:dyDescent="0.25"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  <c r="AA335" s="239"/>
      <c r="AB335" s="239"/>
      <c r="AC335" s="239"/>
      <c r="AD335" s="239"/>
      <c r="AE335" s="239"/>
      <c r="AF335" s="239"/>
      <c r="AG335" s="239"/>
      <c r="AH335" s="239"/>
      <c r="AI335" s="239"/>
      <c r="AJ335" s="239"/>
      <c r="AK335" s="239"/>
      <c r="AL335" s="239"/>
      <c r="AM335" s="239"/>
      <c r="AN335" s="239"/>
      <c r="AO335" s="239"/>
      <c r="AP335" s="239"/>
      <c r="AQ335" s="239"/>
      <c r="AR335" s="239"/>
      <c r="AS335" s="239"/>
      <c r="AT335" s="239"/>
      <c r="AU335" s="239"/>
      <c r="AV335" s="239"/>
      <c r="AW335" s="239"/>
      <c r="AX335" s="239"/>
      <c r="AY335" s="239"/>
      <c r="AZ335" s="239"/>
      <c r="BA335" s="239"/>
      <c r="BB335" s="239"/>
      <c r="BC335" s="239"/>
      <c r="BD335" s="239"/>
      <c r="BE335" s="239"/>
      <c r="BF335" s="239"/>
      <c r="BG335" s="239"/>
      <c r="BH335" s="239"/>
      <c r="BI335" s="239"/>
      <c r="BJ335" s="239"/>
      <c r="BK335" s="322"/>
    </row>
    <row r="336" spans="2:63" x14ac:dyDescent="0.25"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  <c r="AA336" s="239"/>
      <c r="AB336" s="239"/>
      <c r="AC336" s="239"/>
      <c r="AD336" s="239"/>
      <c r="AE336" s="239"/>
      <c r="AF336" s="239"/>
      <c r="AG336" s="239"/>
      <c r="AH336" s="239"/>
      <c r="AI336" s="239"/>
      <c r="AJ336" s="239"/>
      <c r="AK336" s="239"/>
      <c r="AL336" s="239"/>
      <c r="AM336" s="239"/>
      <c r="AN336" s="239"/>
      <c r="AO336" s="239"/>
      <c r="AP336" s="239"/>
      <c r="AQ336" s="239"/>
      <c r="AR336" s="239"/>
      <c r="AS336" s="239"/>
      <c r="AT336" s="239"/>
      <c r="AU336" s="239"/>
      <c r="AV336" s="239"/>
      <c r="AW336" s="239"/>
      <c r="AX336" s="239"/>
      <c r="AY336" s="239"/>
      <c r="AZ336" s="239"/>
      <c r="BA336" s="239"/>
      <c r="BB336" s="239"/>
      <c r="BC336" s="239"/>
      <c r="BD336" s="239"/>
      <c r="BE336" s="239"/>
      <c r="BF336" s="239"/>
      <c r="BG336" s="239"/>
      <c r="BH336" s="239"/>
      <c r="BI336" s="239"/>
      <c r="BJ336" s="239"/>
      <c r="BK336" s="322"/>
    </row>
    <row r="337" spans="2:63" x14ac:dyDescent="0.25"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  <c r="AA337" s="239"/>
      <c r="AB337" s="239"/>
      <c r="AC337" s="239"/>
      <c r="AD337" s="239"/>
      <c r="AE337" s="239"/>
      <c r="AF337" s="239"/>
      <c r="AG337" s="239"/>
      <c r="AH337" s="239"/>
      <c r="AI337" s="239"/>
      <c r="AJ337" s="239"/>
      <c r="AK337" s="239"/>
      <c r="AL337" s="239"/>
      <c r="AM337" s="239"/>
      <c r="AN337" s="239"/>
      <c r="AO337" s="239"/>
      <c r="AP337" s="239"/>
      <c r="AQ337" s="239"/>
      <c r="AR337" s="239"/>
      <c r="AS337" s="239"/>
      <c r="AT337" s="239"/>
      <c r="AU337" s="239"/>
      <c r="AV337" s="239"/>
      <c r="AW337" s="239"/>
      <c r="AX337" s="239"/>
      <c r="AY337" s="239"/>
      <c r="AZ337" s="239"/>
      <c r="BA337" s="239"/>
      <c r="BB337" s="239"/>
      <c r="BC337" s="239"/>
      <c r="BD337" s="239"/>
      <c r="BE337" s="239"/>
      <c r="BF337" s="239"/>
      <c r="BG337" s="239"/>
      <c r="BH337" s="239"/>
      <c r="BI337" s="239"/>
      <c r="BJ337" s="239"/>
      <c r="BK337" s="322"/>
    </row>
    <row r="338" spans="2:63" x14ac:dyDescent="0.25"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  <c r="AA338" s="239"/>
      <c r="AB338" s="239"/>
      <c r="AC338" s="239"/>
      <c r="AD338" s="239"/>
      <c r="AE338" s="239"/>
      <c r="AF338" s="239"/>
      <c r="AG338" s="239"/>
      <c r="AH338" s="239"/>
      <c r="AI338" s="239"/>
      <c r="AJ338" s="239"/>
      <c r="AK338" s="239"/>
      <c r="AL338" s="239"/>
      <c r="AM338" s="239"/>
      <c r="AN338" s="239"/>
      <c r="AO338" s="239"/>
      <c r="AP338" s="239"/>
      <c r="AQ338" s="239"/>
      <c r="AR338" s="239"/>
      <c r="AS338" s="239"/>
      <c r="AT338" s="239"/>
      <c r="AU338" s="239"/>
      <c r="AV338" s="239"/>
      <c r="AW338" s="239"/>
      <c r="AX338" s="239"/>
      <c r="AY338" s="239"/>
      <c r="AZ338" s="239"/>
      <c r="BA338" s="239"/>
      <c r="BB338" s="239"/>
      <c r="BC338" s="239"/>
      <c r="BD338" s="239"/>
      <c r="BE338" s="239"/>
      <c r="BF338" s="239"/>
      <c r="BG338" s="239"/>
      <c r="BH338" s="239"/>
      <c r="BI338" s="239"/>
      <c r="BJ338" s="239"/>
      <c r="BK338" s="322"/>
    </row>
    <row r="339" spans="2:63" x14ac:dyDescent="0.25"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  <c r="AA339" s="239"/>
      <c r="AB339" s="239"/>
      <c r="AC339" s="239"/>
      <c r="AD339" s="239"/>
      <c r="AE339" s="239"/>
      <c r="AF339" s="239"/>
      <c r="AG339" s="239"/>
      <c r="AH339" s="239"/>
      <c r="AI339" s="239"/>
      <c r="AJ339" s="239"/>
      <c r="AK339" s="239"/>
      <c r="AL339" s="239"/>
      <c r="AM339" s="239"/>
      <c r="AN339" s="239"/>
      <c r="AO339" s="239"/>
      <c r="AP339" s="239"/>
      <c r="AQ339" s="239"/>
      <c r="AR339" s="239"/>
      <c r="AS339" s="239"/>
      <c r="AT339" s="239"/>
      <c r="AU339" s="239"/>
      <c r="AV339" s="239"/>
      <c r="AW339" s="239"/>
      <c r="AX339" s="239"/>
      <c r="AY339" s="239"/>
      <c r="AZ339" s="239"/>
      <c r="BA339" s="239"/>
      <c r="BB339" s="239"/>
      <c r="BC339" s="239"/>
      <c r="BD339" s="239"/>
      <c r="BE339" s="239"/>
      <c r="BF339" s="239"/>
      <c r="BG339" s="239"/>
      <c r="BH339" s="239"/>
      <c r="BI339" s="239"/>
      <c r="BJ339" s="239"/>
      <c r="BK339" s="322"/>
    </row>
    <row r="340" spans="2:63" x14ac:dyDescent="0.25"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  <c r="AA340" s="239"/>
      <c r="AB340" s="239"/>
      <c r="AC340" s="239"/>
      <c r="AD340" s="239"/>
      <c r="AE340" s="239"/>
      <c r="AF340" s="239"/>
      <c r="AG340" s="239"/>
      <c r="AH340" s="239"/>
      <c r="AI340" s="239"/>
      <c r="AJ340" s="239"/>
      <c r="AK340" s="239"/>
      <c r="AL340" s="239"/>
      <c r="AM340" s="239"/>
      <c r="AN340" s="239"/>
      <c r="AO340" s="239"/>
      <c r="AP340" s="239"/>
      <c r="AQ340" s="239"/>
      <c r="AR340" s="239"/>
      <c r="AS340" s="239"/>
      <c r="AT340" s="239"/>
      <c r="AU340" s="239"/>
      <c r="AV340" s="239"/>
      <c r="AW340" s="239"/>
      <c r="AX340" s="239"/>
      <c r="AY340" s="239"/>
      <c r="AZ340" s="239"/>
      <c r="BA340" s="239"/>
      <c r="BB340" s="239"/>
      <c r="BC340" s="239"/>
      <c r="BD340" s="239"/>
      <c r="BE340" s="239"/>
      <c r="BF340" s="239"/>
      <c r="BG340" s="239"/>
      <c r="BH340" s="239"/>
      <c r="BI340" s="239"/>
      <c r="BJ340" s="239"/>
      <c r="BK340" s="322"/>
    </row>
    <row r="341" spans="2:63" x14ac:dyDescent="0.25"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  <c r="AA341" s="239"/>
      <c r="AB341" s="239"/>
      <c r="AC341" s="239"/>
      <c r="AD341" s="239"/>
      <c r="AE341" s="239"/>
      <c r="AF341" s="239"/>
      <c r="AG341" s="239"/>
      <c r="AH341" s="239"/>
      <c r="AI341" s="239"/>
      <c r="AJ341" s="239"/>
      <c r="AK341" s="239"/>
      <c r="AL341" s="239"/>
      <c r="AM341" s="239"/>
      <c r="AN341" s="239"/>
      <c r="AO341" s="239"/>
      <c r="AP341" s="239"/>
      <c r="AQ341" s="239"/>
      <c r="AR341" s="239"/>
      <c r="AS341" s="239"/>
      <c r="AT341" s="239"/>
      <c r="AU341" s="239"/>
      <c r="AV341" s="239"/>
      <c r="AW341" s="239"/>
      <c r="AX341" s="239"/>
      <c r="AY341" s="239"/>
      <c r="AZ341" s="239"/>
      <c r="BA341" s="239"/>
      <c r="BB341" s="239"/>
      <c r="BC341" s="239"/>
      <c r="BD341" s="239"/>
      <c r="BE341" s="239"/>
      <c r="BF341" s="239"/>
      <c r="BG341" s="239"/>
      <c r="BH341" s="239"/>
      <c r="BI341" s="239"/>
      <c r="BJ341" s="239"/>
      <c r="BK341" s="322"/>
    </row>
    <row r="342" spans="2:63" x14ac:dyDescent="0.25"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  <c r="AA342" s="239"/>
      <c r="AB342" s="239"/>
      <c r="AC342" s="239"/>
      <c r="AD342" s="239"/>
      <c r="AE342" s="239"/>
      <c r="AF342" s="239"/>
      <c r="AG342" s="239"/>
      <c r="AH342" s="239"/>
      <c r="AI342" s="239"/>
      <c r="AJ342" s="239"/>
      <c r="AK342" s="239"/>
      <c r="AL342" s="239"/>
      <c r="AM342" s="239"/>
      <c r="AN342" s="239"/>
      <c r="AO342" s="239"/>
      <c r="AP342" s="239"/>
      <c r="AQ342" s="239"/>
      <c r="AR342" s="239"/>
      <c r="AS342" s="239"/>
      <c r="AT342" s="239"/>
      <c r="AU342" s="239"/>
      <c r="AV342" s="239"/>
      <c r="AW342" s="239"/>
      <c r="AX342" s="239"/>
      <c r="AY342" s="239"/>
      <c r="AZ342" s="239"/>
      <c r="BA342" s="239"/>
      <c r="BB342" s="239"/>
      <c r="BC342" s="239"/>
      <c r="BD342" s="239"/>
      <c r="BE342" s="239"/>
      <c r="BF342" s="239"/>
      <c r="BG342" s="239"/>
      <c r="BH342" s="239"/>
      <c r="BI342" s="239"/>
      <c r="BJ342" s="239"/>
      <c r="BK342" s="322"/>
    </row>
    <row r="343" spans="2:63" x14ac:dyDescent="0.25"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  <c r="AA343" s="239"/>
      <c r="AB343" s="239"/>
      <c r="AC343" s="239"/>
      <c r="AD343" s="239"/>
      <c r="AE343" s="239"/>
      <c r="AF343" s="239"/>
      <c r="AG343" s="239"/>
      <c r="AH343" s="239"/>
      <c r="AI343" s="239"/>
      <c r="AJ343" s="239"/>
      <c r="AK343" s="239"/>
      <c r="AL343" s="239"/>
      <c r="AM343" s="239"/>
      <c r="AN343" s="239"/>
      <c r="AO343" s="239"/>
      <c r="AP343" s="239"/>
      <c r="AQ343" s="239"/>
      <c r="AR343" s="239"/>
      <c r="AS343" s="239"/>
      <c r="AT343" s="239"/>
      <c r="AU343" s="239"/>
      <c r="AV343" s="239"/>
      <c r="AW343" s="239"/>
      <c r="AX343" s="239"/>
      <c r="AY343" s="239"/>
      <c r="AZ343" s="239"/>
      <c r="BA343" s="239"/>
      <c r="BB343" s="239"/>
      <c r="BC343" s="239"/>
      <c r="BD343" s="239"/>
      <c r="BE343" s="239"/>
      <c r="BF343" s="239"/>
      <c r="BG343" s="239"/>
      <c r="BH343" s="239"/>
      <c r="BI343" s="239"/>
      <c r="BJ343" s="239"/>
      <c r="BK343" s="322"/>
    </row>
    <row r="344" spans="2:63" x14ac:dyDescent="0.25"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  <c r="AA344" s="239"/>
      <c r="AB344" s="239"/>
      <c r="AC344" s="239"/>
      <c r="AD344" s="239"/>
      <c r="AE344" s="239"/>
      <c r="AF344" s="239"/>
      <c r="AG344" s="239"/>
      <c r="AH344" s="239"/>
      <c r="AI344" s="239"/>
      <c r="AJ344" s="239"/>
      <c r="AK344" s="239"/>
      <c r="AL344" s="239"/>
      <c r="AM344" s="239"/>
      <c r="AN344" s="239"/>
      <c r="AO344" s="239"/>
      <c r="AP344" s="239"/>
      <c r="AQ344" s="239"/>
      <c r="AR344" s="239"/>
      <c r="AS344" s="239"/>
      <c r="AT344" s="239"/>
      <c r="AU344" s="239"/>
      <c r="AV344" s="239"/>
      <c r="AW344" s="239"/>
      <c r="AX344" s="239"/>
      <c r="AY344" s="239"/>
      <c r="AZ344" s="239"/>
      <c r="BA344" s="239"/>
      <c r="BB344" s="239"/>
      <c r="BC344" s="239"/>
      <c r="BD344" s="239"/>
      <c r="BE344" s="239"/>
      <c r="BF344" s="239"/>
      <c r="BG344" s="239"/>
      <c r="BH344" s="239"/>
      <c r="BI344" s="239"/>
      <c r="BJ344" s="239"/>
      <c r="BK344" s="322"/>
    </row>
    <row r="345" spans="2:63" x14ac:dyDescent="0.25"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  <c r="AA345" s="239"/>
      <c r="AB345" s="239"/>
      <c r="AC345" s="239"/>
      <c r="AD345" s="239"/>
      <c r="AE345" s="239"/>
      <c r="AF345" s="239"/>
      <c r="AG345" s="239"/>
      <c r="AH345" s="239"/>
      <c r="AI345" s="239"/>
      <c r="AJ345" s="239"/>
      <c r="AK345" s="239"/>
      <c r="AL345" s="239"/>
      <c r="AM345" s="239"/>
      <c r="AN345" s="239"/>
      <c r="AO345" s="239"/>
      <c r="AP345" s="239"/>
      <c r="AQ345" s="239"/>
      <c r="AR345" s="239"/>
      <c r="AS345" s="239"/>
      <c r="AT345" s="239"/>
      <c r="AU345" s="239"/>
      <c r="AV345" s="239"/>
      <c r="AW345" s="239"/>
      <c r="AX345" s="239"/>
      <c r="AY345" s="239"/>
      <c r="AZ345" s="239"/>
      <c r="BA345" s="239"/>
      <c r="BB345" s="239"/>
      <c r="BC345" s="239"/>
      <c r="BD345" s="239"/>
      <c r="BE345" s="239"/>
      <c r="BF345" s="239"/>
      <c r="BG345" s="239"/>
      <c r="BH345" s="239"/>
      <c r="BI345" s="239"/>
      <c r="BJ345" s="239"/>
      <c r="BK345" s="322"/>
    </row>
    <row r="346" spans="2:63" x14ac:dyDescent="0.25"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  <c r="AA346" s="239"/>
      <c r="AB346" s="239"/>
      <c r="AC346" s="239"/>
      <c r="AD346" s="239"/>
      <c r="AE346" s="239"/>
      <c r="AF346" s="239"/>
      <c r="AG346" s="239"/>
      <c r="AH346" s="239"/>
      <c r="AI346" s="239"/>
      <c r="AJ346" s="239"/>
      <c r="AK346" s="239"/>
      <c r="AL346" s="239"/>
      <c r="AM346" s="239"/>
      <c r="AN346" s="239"/>
      <c r="AO346" s="239"/>
      <c r="AP346" s="239"/>
      <c r="AQ346" s="239"/>
      <c r="AR346" s="239"/>
      <c r="AS346" s="239"/>
      <c r="AT346" s="239"/>
      <c r="AU346" s="239"/>
      <c r="AV346" s="239"/>
      <c r="AW346" s="239"/>
      <c r="AX346" s="239"/>
      <c r="AY346" s="239"/>
      <c r="AZ346" s="239"/>
      <c r="BA346" s="239"/>
      <c r="BB346" s="239"/>
      <c r="BC346" s="239"/>
      <c r="BD346" s="239"/>
      <c r="BE346" s="239"/>
      <c r="BF346" s="239"/>
      <c r="BG346" s="239"/>
      <c r="BH346" s="239"/>
      <c r="BI346" s="239"/>
      <c r="BJ346" s="239"/>
      <c r="BK346" s="322"/>
    </row>
    <row r="347" spans="2:63" x14ac:dyDescent="0.25"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  <c r="AA347" s="239"/>
      <c r="AB347" s="239"/>
      <c r="AC347" s="239"/>
      <c r="AD347" s="239"/>
      <c r="AE347" s="239"/>
      <c r="AF347" s="239"/>
      <c r="AG347" s="239"/>
      <c r="AH347" s="239"/>
      <c r="AI347" s="239"/>
      <c r="AJ347" s="239"/>
      <c r="AK347" s="239"/>
      <c r="AL347" s="239"/>
      <c r="AM347" s="239"/>
      <c r="AN347" s="239"/>
      <c r="AO347" s="239"/>
      <c r="AP347" s="239"/>
      <c r="AQ347" s="239"/>
      <c r="AR347" s="239"/>
      <c r="AS347" s="239"/>
      <c r="AT347" s="239"/>
      <c r="AU347" s="239"/>
      <c r="AV347" s="239"/>
      <c r="AW347" s="239"/>
      <c r="AX347" s="239"/>
      <c r="AY347" s="239"/>
      <c r="AZ347" s="239"/>
      <c r="BA347" s="239"/>
      <c r="BB347" s="239"/>
      <c r="BC347" s="239"/>
      <c r="BD347" s="239"/>
      <c r="BE347" s="239"/>
      <c r="BF347" s="239"/>
      <c r="BG347" s="239"/>
      <c r="BH347" s="239"/>
      <c r="BI347" s="239"/>
      <c r="BJ347" s="239"/>
      <c r="BK347" s="322"/>
    </row>
    <row r="348" spans="2:63" x14ac:dyDescent="0.25"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  <c r="AA348" s="239"/>
      <c r="AB348" s="239"/>
      <c r="AC348" s="239"/>
      <c r="AD348" s="239"/>
      <c r="AE348" s="239"/>
      <c r="AF348" s="239"/>
      <c r="AG348" s="239"/>
      <c r="AH348" s="239"/>
      <c r="AI348" s="239"/>
      <c r="AJ348" s="239"/>
      <c r="AK348" s="239"/>
      <c r="AL348" s="239"/>
      <c r="AM348" s="239"/>
      <c r="AN348" s="239"/>
      <c r="AO348" s="239"/>
      <c r="AP348" s="239"/>
      <c r="AQ348" s="239"/>
      <c r="AR348" s="239"/>
      <c r="AS348" s="239"/>
      <c r="AT348" s="239"/>
      <c r="AU348" s="239"/>
      <c r="AV348" s="239"/>
      <c r="AW348" s="239"/>
      <c r="AX348" s="239"/>
      <c r="AY348" s="239"/>
      <c r="AZ348" s="239"/>
      <c r="BA348" s="239"/>
      <c r="BB348" s="239"/>
      <c r="BC348" s="239"/>
      <c r="BD348" s="239"/>
      <c r="BE348" s="239"/>
      <c r="BF348" s="239"/>
      <c r="BG348" s="239"/>
      <c r="BH348" s="239"/>
      <c r="BI348" s="239"/>
      <c r="BJ348" s="239"/>
      <c r="BK348" s="322"/>
    </row>
    <row r="349" spans="2:63" x14ac:dyDescent="0.25"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  <c r="AA349" s="239"/>
      <c r="AB349" s="239"/>
      <c r="AC349" s="239"/>
      <c r="AD349" s="239"/>
      <c r="AE349" s="239"/>
      <c r="AF349" s="239"/>
      <c r="AG349" s="239"/>
      <c r="AH349" s="239"/>
      <c r="AI349" s="239"/>
      <c r="AJ349" s="239"/>
      <c r="AK349" s="239"/>
      <c r="AL349" s="239"/>
      <c r="AM349" s="239"/>
      <c r="AN349" s="239"/>
      <c r="AO349" s="239"/>
      <c r="AP349" s="239"/>
      <c r="AQ349" s="239"/>
      <c r="AR349" s="239"/>
      <c r="AS349" s="239"/>
      <c r="AT349" s="239"/>
      <c r="AU349" s="239"/>
      <c r="AV349" s="239"/>
      <c r="AW349" s="239"/>
      <c r="AX349" s="239"/>
      <c r="AY349" s="239"/>
      <c r="AZ349" s="239"/>
      <c r="BA349" s="239"/>
      <c r="BB349" s="239"/>
      <c r="BC349" s="239"/>
      <c r="BD349" s="239"/>
      <c r="BE349" s="239"/>
      <c r="BF349" s="239"/>
      <c r="BG349" s="239"/>
      <c r="BH349" s="239"/>
      <c r="BI349" s="239"/>
      <c r="BJ349" s="239"/>
      <c r="BK349" s="322"/>
    </row>
    <row r="350" spans="2:63" x14ac:dyDescent="0.25"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  <c r="AA350" s="239"/>
      <c r="AB350" s="239"/>
      <c r="AC350" s="239"/>
      <c r="AD350" s="239"/>
      <c r="AE350" s="239"/>
      <c r="AF350" s="239"/>
      <c r="AG350" s="239"/>
      <c r="AH350" s="239"/>
      <c r="AI350" s="239"/>
      <c r="AJ350" s="239"/>
      <c r="AK350" s="239"/>
      <c r="AL350" s="239"/>
      <c r="AM350" s="239"/>
      <c r="AN350" s="239"/>
      <c r="AO350" s="239"/>
      <c r="AP350" s="239"/>
      <c r="AQ350" s="239"/>
      <c r="AR350" s="239"/>
      <c r="AS350" s="239"/>
      <c r="AT350" s="239"/>
      <c r="AU350" s="239"/>
      <c r="AV350" s="239"/>
      <c r="AW350" s="239"/>
      <c r="AX350" s="239"/>
      <c r="AY350" s="239"/>
      <c r="AZ350" s="239"/>
      <c r="BA350" s="239"/>
      <c r="BB350" s="239"/>
      <c r="BC350" s="239"/>
      <c r="BD350" s="239"/>
      <c r="BE350" s="239"/>
      <c r="BF350" s="239"/>
      <c r="BG350" s="239"/>
      <c r="BH350" s="239"/>
      <c r="BI350" s="239"/>
      <c r="BJ350" s="239"/>
      <c r="BK350" s="322"/>
    </row>
    <row r="351" spans="2:63" x14ac:dyDescent="0.25"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  <c r="AA351" s="239"/>
      <c r="AB351" s="239"/>
      <c r="AC351" s="239"/>
      <c r="AD351" s="239"/>
      <c r="AE351" s="239"/>
      <c r="AF351" s="239"/>
      <c r="AG351" s="239"/>
      <c r="AH351" s="239"/>
      <c r="AI351" s="239"/>
      <c r="AJ351" s="239"/>
      <c r="AK351" s="239"/>
      <c r="AL351" s="239"/>
      <c r="AM351" s="239"/>
      <c r="AN351" s="239"/>
      <c r="AO351" s="239"/>
      <c r="AP351" s="239"/>
      <c r="AQ351" s="239"/>
      <c r="AR351" s="239"/>
      <c r="AS351" s="239"/>
      <c r="AT351" s="239"/>
      <c r="AU351" s="239"/>
      <c r="AV351" s="239"/>
      <c r="AW351" s="239"/>
      <c r="AX351" s="239"/>
      <c r="AY351" s="239"/>
      <c r="AZ351" s="239"/>
      <c r="BA351" s="239"/>
      <c r="BB351" s="239"/>
      <c r="BC351" s="239"/>
      <c r="BD351" s="239"/>
      <c r="BE351" s="239"/>
      <c r="BF351" s="239"/>
      <c r="BG351" s="239"/>
      <c r="BH351" s="239"/>
      <c r="BI351" s="239"/>
      <c r="BJ351" s="239"/>
      <c r="BK351" s="322"/>
    </row>
    <row r="352" spans="2:63" x14ac:dyDescent="0.25"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  <c r="AA352" s="239"/>
      <c r="AB352" s="239"/>
      <c r="AC352" s="239"/>
      <c r="AD352" s="239"/>
      <c r="AE352" s="239"/>
      <c r="AF352" s="239"/>
      <c r="AG352" s="239"/>
      <c r="AH352" s="239"/>
      <c r="AI352" s="239"/>
      <c r="AJ352" s="239"/>
      <c r="AK352" s="239"/>
      <c r="AL352" s="239"/>
      <c r="AM352" s="239"/>
      <c r="AN352" s="239"/>
      <c r="AO352" s="239"/>
      <c r="AP352" s="239"/>
      <c r="AQ352" s="239"/>
      <c r="AR352" s="239"/>
      <c r="AS352" s="239"/>
      <c r="AT352" s="239"/>
      <c r="AU352" s="239"/>
      <c r="AV352" s="239"/>
      <c r="AW352" s="239"/>
      <c r="AX352" s="239"/>
      <c r="AY352" s="239"/>
      <c r="AZ352" s="239"/>
      <c r="BA352" s="239"/>
      <c r="BB352" s="239"/>
      <c r="BC352" s="239"/>
      <c r="BD352" s="239"/>
      <c r="BE352" s="239"/>
      <c r="BF352" s="239"/>
      <c r="BG352" s="239"/>
      <c r="BH352" s="239"/>
      <c r="BI352" s="239"/>
      <c r="BJ352" s="239"/>
      <c r="BK352" s="322"/>
    </row>
    <row r="353" spans="2:63" x14ac:dyDescent="0.25"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  <c r="AA353" s="239"/>
      <c r="AB353" s="239"/>
      <c r="AC353" s="239"/>
      <c r="AD353" s="239"/>
      <c r="AE353" s="239"/>
      <c r="AF353" s="239"/>
      <c r="AG353" s="239"/>
      <c r="AH353" s="239"/>
      <c r="AI353" s="239"/>
      <c r="AJ353" s="239"/>
      <c r="AK353" s="239"/>
      <c r="AL353" s="239"/>
      <c r="AM353" s="239"/>
      <c r="AN353" s="239"/>
      <c r="AO353" s="239"/>
      <c r="AP353" s="239"/>
      <c r="AQ353" s="239"/>
      <c r="AR353" s="239"/>
      <c r="AS353" s="239"/>
      <c r="AT353" s="239"/>
      <c r="AU353" s="239"/>
      <c r="AV353" s="239"/>
      <c r="AW353" s="239"/>
      <c r="AX353" s="239"/>
      <c r="AY353" s="239"/>
      <c r="AZ353" s="239"/>
      <c r="BA353" s="239"/>
      <c r="BB353" s="239"/>
      <c r="BC353" s="239"/>
      <c r="BD353" s="239"/>
      <c r="BE353" s="239"/>
      <c r="BF353" s="239"/>
      <c r="BG353" s="239"/>
      <c r="BH353" s="239"/>
      <c r="BI353" s="239"/>
      <c r="BJ353" s="239"/>
      <c r="BK353" s="322"/>
    </row>
    <row r="354" spans="2:63" x14ac:dyDescent="0.25"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  <c r="AA354" s="239"/>
      <c r="AB354" s="239"/>
      <c r="AC354" s="239"/>
      <c r="AD354" s="239"/>
      <c r="AE354" s="239"/>
      <c r="AF354" s="239"/>
      <c r="AG354" s="239"/>
      <c r="AH354" s="239"/>
      <c r="AI354" s="239"/>
      <c r="AJ354" s="239"/>
      <c r="AK354" s="239"/>
      <c r="AL354" s="239"/>
      <c r="AM354" s="239"/>
      <c r="AN354" s="239"/>
      <c r="AO354" s="239"/>
      <c r="AP354" s="239"/>
      <c r="AQ354" s="239"/>
      <c r="AR354" s="239"/>
      <c r="AS354" s="239"/>
      <c r="AT354" s="239"/>
      <c r="AU354" s="239"/>
      <c r="AV354" s="239"/>
      <c r="AW354" s="239"/>
      <c r="AX354" s="239"/>
      <c r="AY354" s="239"/>
      <c r="AZ354" s="239"/>
      <c r="BA354" s="239"/>
      <c r="BB354" s="239"/>
      <c r="BC354" s="239"/>
      <c r="BD354" s="239"/>
      <c r="BE354" s="239"/>
      <c r="BF354" s="239"/>
      <c r="BG354" s="239"/>
      <c r="BH354" s="239"/>
      <c r="BI354" s="239"/>
      <c r="BJ354" s="239"/>
      <c r="BK354" s="322"/>
    </row>
    <row r="355" spans="2:63" x14ac:dyDescent="0.25"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  <c r="AA355" s="239"/>
      <c r="AB355" s="239"/>
      <c r="AC355" s="239"/>
      <c r="AD355" s="239"/>
      <c r="AE355" s="239"/>
      <c r="AF355" s="239"/>
      <c r="AG355" s="239"/>
      <c r="AH355" s="239"/>
      <c r="AI355" s="239"/>
      <c r="AJ355" s="239"/>
      <c r="AK355" s="239"/>
      <c r="AL355" s="239"/>
      <c r="AM355" s="239"/>
      <c r="AN355" s="239"/>
      <c r="AO355" s="239"/>
      <c r="AP355" s="239"/>
      <c r="AQ355" s="239"/>
      <c r="AR355" s="239"/>
      <c r="AS355" s="239"/>
      <c r="AT355" s="239"/>
      <c r="AU355" s="239"/>
      <c r="AV355" s="239"/>
      <c r="AW355" s="239"/>
      <c r="AX355" s="239"/>
      <c r="AY355" s="239"/>
      <c r="AZ355" s="239"/>
      <c r="BA355" s="239"/>
      <c r="BB355" s="239"/>
      <c r="BC355" s="239"/>
      <c r="BD355" s="239"/>
      <c r="BE355" s="239"/>
      <c r="BF355" s="239"/>
      <c r="BG355" s="239"/>
      <c r="BH355" s="239"/>
      <c r="BI355" s="239"/>
      <c r="BJ355" s="239"/>
      <c r="BK355" s="322"/>
    </row>
    <row r="356" spans="2:63" x14ac:dyDescent="0.25"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  <c r="AA356" s="239"/>
      <c r="AB356" s="239"/>
      <c r="AC356" s="239"/>
      <c r="AD356" s="239"/>
      <c r="AE356" s="239"/>
      <c r="AF356" s="239"/>
      <c r="AG356" s="239"/>
      <c r="AH356" s="239"/>
      <c r="AI356" s="239"/>
      <c r="AJ356" s="239"/>
      <c r="AK356" s="239"/>
      <c r="AL356" s="239"/>
      <c r="AM356" s="239"/>
      <c r="AN356" s="239"/>
      <c r="AO356" s="239"/>
      <c r="AP356" s="239"/>
      <c r="AQ356" s="239"/>
      <c r="AR356" s="239"/>
      <c r="AS356" s="239"/>
      <c r="AT356" s="239"/>
      <c r="AU356" s="239"/>
      <c r="AV356" s="239"/>
      <c r="AW356" s="239"/>
      <c r="AX356" s="239"/>
      <c r="AY356" s="239"/>
      <c r="AZ356" s="239"/>
      <c r="BA356" s="239"/>
      <c r="BB356" s="239"/>
      <c r="BC356" s="239"/>
      <c r="BD356" s="239"/>
      <c r="BE356" s="239"/>
      <c r="BF356" s="239"/>
      <c r="BG356" s="239"/>
      <c r="BH356" s="239"/>
      <c r="BI356" s="239"/>
      <c r="BJ356" s="239"/>
      <c r="BK356" s="322"/>
    </row>
    <row r="357" spans="2:63" x14ac:dyDescent="0.25"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  <c r="AA357" s="239"/>
      <c r="AB357" s="239"/>
      <c r="AC357" s="239"/>
      <c r="AD357" s="239"/>
      <c r="AE357" s="239"/>
      <c r="AF357" s="239"/>
      <c r="AG357" s="239"/>
      <c r="AH357" s="239"/>
      <c r="AI357" s="239"/>
      <c r="AJ357" s="239"/>
      <c r="AK357" s="239"/>
      <c r="AL357" s="239"/>
      <c r="AM357" s="239"/>
      <c r="AN357" s="239"/>
      <c r="AO357" s="239"/>
      <c r="AP357" s="239"/>
      <c r="AQ357" s="239"/>
      <c r="AR357" s="239"/>
      <c r="AS357" s="239"/>
      <c r="AT357" s="239"/>
      <c r="AU357" s="239"/>
      <c r="AV357" s="239"/>
      <c r="AW357" s="239"/>
      <c r="AX357" s="239"/>
      <c r="AY357" s="239"/>
      <c r="AZ357" s="239"/>
      <c r="BA357" s="239"/>
      <c r="BB357" s="239"/>
      <c r="BC357" s="239"/>
      <c r="BD357" s="239"/>
      <c r="BE357" s="239"/>
      <c r="BF357" s="239"/>
      <c r="BG357" s="239"/>
      <c r="BH357" s="239"/>
      <c r="BI357" s="239"/>
      <c r="BJ357" s="239"/>
      <c r="BK357" s="322"/>
    </row>
    <row r="358" spans="2:63" x14ac:dyDescent="0.25"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  <c r="AA358" s="239"/>
      <c r="AB358" s="239"/>
      <c r="AC358" s="239"/>
      <c r="AD358" s="239"/>
      <c r="AE358" s="239"/>
      <c r="AF358" s="239"/>
      <c r="AG358" s="239"/>
      <c r="AH358" s="239"/>
      <c r="AI358" s="239"/>
      <c r="AJ358" s="239"/>
      <c r="AK358" s="239"/>
      <c r="AL358" s="239"/>
      <c r="AM358" s="239"/>
      <c r="AN358" s="239"/>
      <c r="AO358" s="239"/>
      <c r="AP358" s="239"/>
      <c r="AQ358" s="239"/>
      <c r="AR358" s="239"/>
      <c r="AS358" s="239"/>
      <c r="AT358" s="239"/>
      <c r="AU358" s="239"/>
      <c r="AV358" s="239"/>
      <c r="AW358" s="239"/>
      <c r="AX358" s="239"/>
      <c r="AY358" s="239"/>
      <c r="AZ358" s="239"/>
      <c r="BA358" s="239"/>
      <c r="BB358" s="239"/>
      <c r="BC358" s="239"/>
      <c r="BD358" s="239"/>
      <c r="BE358" s="239"/>
      <c r="BF358" s="239"/>
      <c r="BG358" s="239"/>
      <c r="BH358" s="239"/>
      <c r="BI358" s="239"/>
      <c r="BJ358" s="239"/>
      <c r="BK358" s="322"/>
    </row>
    <row r="359" spans="2:63" x14ac:dyDescent="0.25"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  <c r="AA359" s="239"/>
      <c r="AB359" s="239"/>
      <c r="AC359" s="239"/>
      <c r="AD359" s="239"/>
      <c r="AE359" s="239"/>
      <c r="AF359" s="239"/>
      <c r="AG359" s="239"/>
      <c r="AH359" s="239"/>
      <c r="AI359" s="239"/>
      <c r="AJ359" s="239"/>
      <c r="AK359" s="239"/>
      <c r="AL359" s="239"/>
      <c r="AM359" s="239"/>
      <c r="AN359" s="239"/>
      <c r="AO359" s="239"/>
      <c r="AP359" s="239"/>
      <c r="AQ359" s="239"/>
      <c r="AR359" s="239"/>
      <c r="AS359" s="239"/>
      <c r="AT359" s="239"/>
      <c r="AU359" s="239"/>
      <c r="AV359" s="239"/>
      <c r="AW359" s="239"/>
      <c r="AX359" s="239"/>
      <c r="AY359" s="239"/>
      <c r="AZ359" s="239"/>
      <c r="BA359" s="239"/>
      <c r="BB359" s="239"/>
      <c r="BC359" s="239"/>
      <c r="BD359" s="239"/>
      <c r="BE359" s="239"/>
      <c r="BF359" s="239"/>
      <c r="BG359" s="239"/>
      <c r="BH359" s="239"/>
      <c r="BI359" s="239"/>
      <c r="BJ359" s="239"/>
      <c r="BK359" s="322"/>
    </row>
    <row r="360" spans="2:63" x14ac:dyDescent="0.25"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  <c r="AA360" s="239"/>
      <c r="AB360" s="239"/>
      <c r="AC360" s="239"/>
      <c r="AD360" s="239"/>
      <c r="AE360" s="239"/>
      <c r="AF360" s="239"/>
      <c r="AG360" s="239"/>
      <c r="AH360" s="239"/>
      <c r="AI360" s="239"/>
      <c r="AJ360" s="239"/>
      <c r="AK360" s="239"/>
      <c r="AL360" s="239"/>
      <c r="AM360" s="239"/>
      <c r="AN360" s="239"/>
      <c r="AO360" s="239"/>
      <c r="AP360" s="239"/>
      <c r="AQ360" s="239"/>
      <c r="AR360" s="239"/>
      <c r="AS360" s="239"/>
      <c r="AT360" s="239"/>
      <c r="AU360" s="239"/>
      <c r="AV360" s="239"/>
      <c r="AW360" s="239"/>
      <c r="AX360" s="239"/>
      <c r="AY360" s="239"/>
      <c r="AZ360" s="239"/>
      <c r="BA360" s="239"/>
      <c r="BB360" s="239"/>
      <c r="BC360" s="239"/>
      <c r="BD360" s="239"/>
      <c r="BE360" s="239"/>
      <c r="BF360" s="239"/>
      <c r="BG360" s="239"/>
      <c r="BH360" s="239"/>
      <c r="BI360" s="239"/>
      <c r="BJ360" s="239"/>
      <c r="BK360" s="322"/>
    </row>
    <row r="361" spans="2:63" x14ac:dyDescent="0.25"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  <c r="AA361" s="239"/>
      <c r="AB361" s="239"/>
      <c r="AC361" s="239"/>
      <c r="AD361" s="239"/>
      <c r="AE361" s="239"/>
      <c r="AF361" s="239"/>
      <c r="AG361" s="239"/>
      <c r="AH361" s="239"/>
      <c r="AI361" s="239"/>
      <c r="AJ361" s="239"/>
      <c r="AK361" s="239"/>
      <c r="AL361" s="239"/>
      <c r="AM361" s="239"/>
      <c r="AN361" s="239"/>
      <c r="AO361" s="239"/>
      <c r="AP361" s="239"/>
      <c r="AQ361" s="239"/>
      <c r="AR361" s="239"/>
      <c r="AS361" s="239"/>
      <c r="AT361" s="239"/>
      <c r="AU361" s="239"/>
      <c r="AV361" s="239"/>
      <c r="AW361" s="239"/>
      <c r="AX361" s="239"/>
      <c r="AY361" s="239"/>
      <c r="AZ361" s="239"/>
      <c r="BA361" s="239"/>
      <c r="BB361" s="239"/>
      <c r="BC361" s="239"/>
      <c r="BD361" s="239"/>
      <c r="BE361" s="239"/>
      <c r="BF361" s="239"/>
      <c r="BG361" s="239"/>
      <c r="BH361" s="239"/>
      <c r="BI361" s="239"/>
      <c r="BJ361" s="239"/>
      <c r="BK361" s="322"/>
    </row>
    <row r="362" spans="2:63" x14ac:dyDescent="0.25"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  <c r="AA362" s="239"/>
      <c r="AB362" s="239"/>
      <c r="AC362" s="239"/>
      <c r="AD362" s="239"/>
      <c r="AE362" s="239"/>
      <c r="AF362" s="239"/>
      <c r="AG362" s="239"/>
      <c r="AH362" s="239"/>
      <c r="AI362" s="239"/>
      <c r="AJ362" s="239"/>
      <c r="AK362" s="239"/>
      <c r="AL362" s="239"/>
      <c r="AM362" s="239"/>
      <c r="AN362" s="239"/>
      <c r="AO362" s="239"/>
      <c r="AP362" s="239"/>
      <c r="AQ362" s="239"/>
      <c r="AR362" s="239"/>
      <c r="AS362" s="239"/>
      <c r="AT362" s="239"/>
      <c r="AU362" s="239"/>
      <c r="AV362" s="239"/>
      <c r="AW362" s="239"/>
      <c r="AX362" s="239"/>
      <c r="AY362" s="239"/>
      <c r="AZ362" s="239"/>
      <c r="BA362" s="239"/>
      <c r="BB362" s="239"/>
      <c r="BC362" s="239"/>
      <c r="BD362" s="239"/>
      <c r="BE362" s="239"/>
      <c r="BF362" s="239"/>
      <c r="BG362" s="239"/>
      <c r="BH362" s="239"/>
      <c r="BI362" s="239"/>
      <c r="BJ362" s="239"/>
      <c r="BK362" s="322"/>
    </row>
    <row r="363" spans="2:63" x14ac:dyDescent="0.25"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  <c r="AA363" s="239"/>
      <c r="AB363" s="239"/>
      <c r="AC363" s="239"/>
      <c r="AD363" s="239"/>
      <c r="AE363" s="239"/>
      <c r="AF363" s="239"/>
      <c r="AG363" s="239"/>
      <c r="AH363" s="239"/>
      <c r="AI363" s="239"/>
      <c r="AJ363" s="239"/>
      <c r="AK363" s="239"/>
      <c r="AL363" s="239"/>
      <c r="AM363" s="239"/>
      <c r="AN363" s="239"/>
      <c r="AO363" s="239"/>
      <c r="AP363" s="239"/>
      <c r="AQ363" s="239"/>
      <c r="AR363" s="239"/>
      <c r="AS363" s="239"/>
      <c r="AT363" s="239"/>
      <c r="AU363" s="239"/>
      <c r="AV363" s="239"/>
      <c r="AW363" s="239"/>
      <c r="AX363" s="239"/>
      <c r="AY363" s="239"/>
      <c r="AZ363" s="239"/>
      <c r="BA363" s="239"/>
      <c r="BB363" s="239"/>
      <c r="BC363" s="239"/>
      <c r="BD363" s="239"/>
      <c r="BE363" s="239"/>
      <c r="BF363" s="239"/>
      <c r="BG363" s="239"/>
      <c r="BH363" s="239"/>
      <c r="BI363" s="239"/>
      <c r="BJ363" s="239"/>
      <c r="BK363" s="322"/>
    </row>
    <row r="364" spans="2:63" x14ac:dyDescent="0.25"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  <c r="AA364" s="239"/>
      <c r="AB364" s="239"/>
      <c r="AC364" s="239"/>
      <c r="AD364" s="239"/>
      <c r="AE364" s="239"/>
      <c r="AF364" s="239"/>
      <c r="AG364" s="239"/>
      <c r="AH364" s="239"/>
      <c r="AI364" s="239"/>
      <c r="AJ364" s="239"/>
      <c r="AK364" s="239"/>
      <c r="AL364" s="239"/>
      <c r="AM364" s="239"/>
      <c r="AN364" s="239"/>
      <c r="AO364" s="239"/>
      <c r="AP364" s="239"/>
      <c r="AQ364" s="239"/>
      <c r="AR364" s="239"/>
      <c r="AS364" s="239"/>
      <c r="AT364" s="239"/>
      <c r="AU364" s="239"/>
      <c r="AV364" s="239"/>
      <c r="AW364" s="239"/>
      <c r="AX364" s="239"/>
      <c r="AY364" s="239"/>
      <c r="AZ364" s="239"/>
      <c r="BA364" s="239"/>
      <c r="BB364" s="239"/>
      <c r="BC364" s="239"/>
      <c r="BD364" s="239"/>
      <c r="BE364" s="239"/>
      <c r="BF364" s="239"/>
      <c r="BG364" s="239"/>
      <c r="BH364" s="239"/>
      <c r="BI364" s="239"/>
      <c r="BJ364" s="239"/>
      <c r="BK364" s="322"/>
    </row>
    <row r="365" spans="2:63" x14ac:dyDescent="0.25"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  <c r="AA365" s="239"/>
      <c r="AB365" s="239"/>
      <c r="AC365" s="239"/>
      <c r="AD365" s="239"/>
      <c r="AE365" s="239"/>
      <c r="AF365" s="239"/>
      <c r="AG365" s="239"/>
      <c r="AH365" s="239"/>
      <c r="AI365" s="239"/>
      <c r="AJ365" s="239"/>
      <c r="AK365" s="239"/>
      <c r="AL365" s="239"/>
      <c r="AM365" s="239"/>
      <c r="AN365" s="239"/>
      <c r="AO365" s="239"/>
      <c r="AP365" s="239"/>
      <c r="AQ365" s="239"/>
      <c r="AR365" s="239"/>
      <c r="AS365" s="239"/>
      <c r="AT365" s="239"/>
      <c r="AU365" s="239"/>
      <c r="AV365" s="239"/>
      <c r="AW365" s="239"/>
      <c r="AX365" s="239"/>
      <c r="AY365" s="239"/>
      <c r="AZ365" s="239"/>
      <c r="BA365" s="239"/>
      <c r="BB365" s="239"/>
      <c r="BC365" s="239"/>
      <c r="BD365" s="239"/>
      <c r="BE365" s="239"/>
      <c r="BF365" s="239"/>
      <c r="BG365" s="239"/>
      <c r="BH365" s="239"/>
      <c r="BI365" s="239"/>
      <c r="BJ365" s="239"/>
      <c r="BK365" s="322"/>
    </row>
    <row r="366" spans="2:63" x14ac:dyDescent="0.25"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  <c r="AA366" s="239"/>
      <c r="AB366" s="239"/>
      <c r="AC366" s="239"/>
      <c r="AD366" s="239"/>
      <c r="AE366" s="239"/>
      <c r="AF366" s="239"/>
      <c r="AG366" s="239"/>
      <c r="AH366" s="239"/>
      <c r="AI366" s="239"/>
      <c r="AJ366" s="239"/>
      <c r="AK366" s="239"/>
      <c r="AL366" s="239"/>
      <c r="AM366" s="239"/>
      <c r="AN366" s="239"/>
      <c r="AO366" s="239"/>
      <c r="AP366" s="239"/>
      <c r="AQ366" s="239"/>
      <c r="AR366" s="239"/>
      <c r="AS366" s="239"/>
      <c r="AT366" s="239"/>
      <c r="AU366" s="239"/>
      <c r="AV366" s="239"/>
      <c r="AW366" s="239"/>
      <c r="AX366" s="239"/>
      <c r="AY366" s="239"/>
      <c r="AZ366" s="239"/>
      <c r="BA366" s="239"/>
      <c r="BB366" s="239"/>
      <c r="BC366" s="239"/>
      <c r="BD366" s="239"/>
      <c r="BE366" s="239"/>
      <c r="BF366" s="239"/>
      <c r="BG366" s="239"/>
      <c r="BH366" s="239"/>
      <c r="BI366" s="239"/>
      <c r="BJ366" s="239"/>
      <c r="BK366" s="322"/>
    </row>
    <row r="367" spans="2:63" x14ac:dyDescent="0.25"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  <c r="AA367" s="239"/>
      <c r="AB367" s="239"/>
      <c r="AC367" s="239"/>
      <c r="AD367" s="239"/>
      <c r="AE367" s="239"/>
      <c r="AF367" s="239"/>
      <c r="AG367" s="239"/>
      <c r="AH367" s="239"/>
      <c r="AI367" s="239"/>
      <c r="AJ367" s="239"/>
      <c r="AK367" s="239"/>
      <c r="AL367" s="239"/>
      <c r="AM367" s="239"/>
      <c r="AN367" s="239"/>
      <c r="AO367" s="239"/>
      <c r="AP367" s="239"/>
      <c r="AQ367" s="239"/>
      <c r="AR367" s="239"/>
      <c r="AS367" s="239"/>
      <c r="AT367" s="239"/>
      <c r="AU367" s="239"/>
      <c r="AV367" s="239"/>
      <c r="AW367" s="239"/>
      <c r="AX367" s="239"/>
      <c r="AY367" s="239"/>
      <c r="AZ367" s="239"/>
      <c r="BA367" s="239"/>
      <c r="BB367" s="239"/>
      <c r="BC367" s="239"/>
      <c r="BD367" s="239"/>
      <c r="BE367" s="239"/>
      <c r="BF367" s="239"/>
      <c r="BG367" s="239"/>
      <c r="BH367" s="239"/>
      <c r="BI367" s="239"/>
      <c r="BJ367" s="239"/>
      <c r="BK367" s="322"/>
    </row>
    <row r="368" spans="2:63" x14ac:dyDescent="0.25"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  <c r="AA368" s="239"/>
      <c r="AB368" s="239"/>
      <c r="AC368" s="239"/>
      <c r="AD368" s="239"/>
      <c r="AE368" s="239"/>
      <c r="AF368" s="239"/>
      <c r="AG368" s="239"/>
      <c r="AH368" s="239"/>
      <c r="AI368" s="239"/>
      <c r="AJ368" s="239"/>
      <c r="AK368" s="239"/>
      <c r="AL368" s="239"/>
      <c r="AM368" s="239"/>
      <c r="AN368" s="239"/>
      <c r="AO368" s="239"/>
      <c r="AP368" s="239"/>
      <c r="AQ368" s="239"/>
      <c r="AR368" s="239"/>
      <c r="AS368" s="239"/>
      <c r="AT368" s="239"/>
      <c r="AU368" s="239"/>
      <c r="AV368" s="239"/>
      <c r="AW368" s="239"/>
      <c r="AX368" s="239"/>
      <c r="AY368" s="239"/>
      <c r="AZ368" s="239"/>
      <c r="BA368" s="239"/>
      <c r="BB368" s="239"/>
      <c r="BC368" s="239"/>
      <c r="BD368" s="239"/>
      <c r="BE368" s="239"/>
      <c r="BF368" s="239"/>
      <c r="BG368" s="239"/>
      <c r="BH368" s="239"/>
      <c r="BI368" s="239"/>
      <c r="BJ368" s="239"/>
      <c r="BK368" s="322"/>
    </row>
    <row r="369" spans="2:63" x14ac:dyDescent="0.25"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  <c r="AA369" s="239"/>
      <c r="AB369" s="239"/>
      <c r="AC369" s="239"/>
      <c r="AD369" s="239"/>
      <c r="AE369" s="239"/>
      <c r="AF369" s="239"/>
      <c r="AG369" s="239"/>
      <c r="AH369" s="239"/>
      <c r="AI369" s="239"/>
      <c r="AJ369" s="239"/>
      <c r="AK369" s="239"/>
      <c r="AL369" s="239"/>
      <c r="AM369" s="239"/>
      <c r="AN369" s="239"/>
      <c r="AO369" s="239"/>
      <c r="AP369" s="239"/>
      <c r="AQ369" s="239"/>
      <c r="AR369" s="239"/>
      <c r="AS369" s="239"/>
      <c r="AT369" s="239"/>
      <c r="AU369" s="239"/>
      <c r="AV369" s="239"/>
      <c r="AW369" s="239"/>
      <c r="AX369" s="239"/>
      <c r="AY369" s="239"/>
      <c r="AZ369" s="239"/>
      <c r="BA369" s="239"/>
      <c r="BB369" s="239"/>
      <c r="BC369" s="239"/>
      <c r="BD369" s="239"/>
      <c r="BE369" s="239"/>
      <c r="BF369" s="239"/>
      <c r="BG369" s="239"/>
      <c r="BH369" s="239"/>
      <c r="BI369" s="239"/>
      <c r="BJ369" s="239"/>
      <c r="BK369" s="322"/>
    </row>
    <row r="370" spans="2:63" x14ac:dyDescent="0.25"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21"/>
      <c r="Z370" s="321"/>
      <c r="AA370" s="321"/>
      <c r="AB370" s="321"/>
      <c r="AC370" s="321"/>
      <c r="AD370" s="321"/>
      <c r="AE370" s="321"/>
      <c r="AF370" s="321"/>
      <c r="AG370" s="321"/>
      <c r="AH370" s="321"/>
      <c r="AI370" s="321"/>
      <c r="AJ370" s="321"/>
      <c r="AK370" s="321"/>
      <c r="AL370" s="321"/>
      <c r="AM370" s="321"/>
      <c r="AN370" s="321"/>
      <c r="AO370" s="321"/>
      <c r="AP370" s="321"/>
      <c r="AQ370" s="321"/>
      <c r="AR370" s="321"/>
      <c r="AS370" s="321"/>
      <c r="AT370" s="321"/>
      <c r="AU370" s="321"/>
      <c r="AV370" s="321"/>
      <c r="AW370" s="321"/>
      <c r="AX370" s="321"/>
      <c r="AY370" s="321"/>
      <c r="AZ370" s="321"/>
      <c r="BA370" s="321"/>
      <c r="BB370" s="321"/>
      <c r="BC370" s="321"/>
      <c r="BD370" s="321"/>
      <c r="BE370" s="321"/>
      <c r="BF370" s="321"/>
      <c r="BG370" s="321"/>
      <c r="BH370" s="321"/>
      <c r="BI370" s="321"/>
      <c r="BJ370" s="321"/>
      <c r="BK370" s="323"/>
    </row>
  </sheetData>
  <mergeCells count="49">
    <mergeCell ref="G199:L199"/>
    <mergeCell ref="D5:G9"/>
    <mergeCell ref="H10:K10"/>
    <mergeCell ref="L10:O10"/>
    <mergeCell ref="H16:K16"/>
    <mergeCell ref="L16:O16"/>
    <mergeCell ref="I11:K11"/>
    <mergeCell ref="I12:K12"/>
    <mergeCell ref="I13:K13"/>
    <mergeCell ref="I14:K14"/>
    <mergeCell ref="I15:K15"/>
    <mergeCell ref="I17:K17"/>
    <mergeCell ref="I18:K18"/>
    <mergeCell ref="I19:K19"/>
    <mergeCell ref="I20:K20"/>
    <mergeCell ref="I21:K21"/>
    <mergeCell ref="M17:O17"/>
    <mergeCell ref="M18:O18"/>
    <mergeCell ref="M19:O19"/>
    <mergeCell ref="M20:O20"/>
    <mergeCell ref="M21:O21"/>
    <mergeCell ref="D14:G14"/>
    <mergeCell ref="D15:G15"/>
    <mergeCell ref="M11:O11"/>
    <mergeCell ref="M12:O12"/>
    <mergeCell ref="M13:O13"/>
    <mergeCell ref="M14:O14"/>
    <mergeCell ref="M15:O15"/>
    <mergeCell ref="L9:O9"/>
    <mergeCell ref="H4:K4"/>
    <mergeCell ref="L4:O4"/>
    <mergeCell ref="D17:G17"/>
    <mergeCell ref="H9:K9"/>
    <mergeCell ref="H7:K7"/>
    <mergeCell ref="H5:K5"/>
    <mergeCell ref="H6:K6"/>
    <mergeCell ref="H8:K8"/>
    <mergeCell ref="L5:O5"/>
    <mergeCell ref="L6:O6"/>
    <mergeCell ref="L7:O7"/>
    <mergeCell ref="L8:O8"/>
    <mergeCell ref="D11:G11"/>
    <mergeCell ref="D12:G12"/>
    <mergeCell ref="D13:G13"/>
    <mergeCell ref="D18:G18"/>
    <mergeCell ref="D19:G19"/>
    <mergeCell ref="D20:G20"/>
    <mergeCell ref="D21:G21"/>
    <mergeCell ref="D16:G1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3" sqref="A3:A37"/>
    </sheetView>
  </sheetViews>
  <sheetFormatPr baseColWidth="10" defaultRowHeight="13.2" x14ac:dyDescent="0.2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546875" customWidth="1"/>
    <col min="7" max="7" width="18.554687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customWidth="1"/>
    <col min="56" max="63" width="11.44140625" hidden="1" customWidth="1"/>
  </cols>
  <sheetData>
    <row r="1" spans="2:64" ht="5.0999999999999996" customHeight="1" thickBot="1" x14ac:dyDescent="0.3">
      <c r="B1" s="237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41"/>
      <c r="T1" s="241"/>
    </row>
    <row r="2" spans="2:64" ht="24.9" customHeight="1" thickTop="1" thickBot="1" x14ac:dyDescent="0.3">
      <c r="B2" s="237"/>
      <c r="C2" s="35"/>
      <c r="D2" s="50"/>
      <c r="E2" s="51"/>
      <c r="F2" s="51"/>
      <c r="G2" s="51"/>
      <c r="H2" s="51"/>
      <c r="I2" s="63" t="s">
        <v>94</v>
      </c>
      <c r="J2" s="91"/>
      <c r="K2" s="91"/>
      <c r="L2" s="91"/>
      <c r="M2" s="91"/>
      <c r="N2" s="91"/>
      <c r="O2" s="91"/>
      <c r="P2" s="91"/>
      <c r="Q2" s="91"/>
      <c r="R2" s="44"/>
      <c r="S2" s="243"/>
      <c r="T2" s="243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</row>
    <row r="3" spans="2:64" ht="8.1" customHeight="1" thickTop="1" x14ac:dyDescent="0.3">
      <c r="B3" s="237"/>
      <c r="C3" s="37"/>
      <c r="D3" s="381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3"/>
      <c r="P3" s="382"/>
      <c r="Q3" s="382"/>
      <c r="R3" s="384"/>
      <c r="S3" s="237"/>
      <c r="T3" s="237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</row>
    <row r="4" spans="2:64" ht="8.1" customHeight="1" x14ac:dyDescent="0.25">
      <c r="B4" s="237"/>
      <c r="C4" s="35"/>
      <c r="D4" s="381"/>
      <c r="E4" s="93"/>
      <c r="F4" s="94"/>
      <c r="G4" s="94"/>
      <c r="H4" s="94"/>
      <c r="I4" s="94"/>
      <c r="J4" s="94"/>
      <c r="K4" s="94"/>
      <c r="L4" s="94"/>
      <c r="M4" s="94"/>
      <c r="N4" s="94"/>
      <c r="O4" s="95"/>
      <c r="P4" s="94"/>
      <c r="Q4" s="96"/>
      <c r="R4" s="389"/>
      <c r="S4" s="237"/>
      <c r="T4" s="237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</row>
    <row r="5" spans="2:64" ht="21" customHeight="1" x14ac:dyDescent="0.5">
      <c r="B5" s="237"/>
      <c r="C5" s="35"/>
      <c r="D5" s="381"/>
      <c r="E5" s="98"/>
      <c r="F5" s="214"/>
      <c r="G5" s="100"/>
      <c r="H5" s="147" t="s">
        <v>86</v>
      </c>
      <c r="I5" s="147"/>
      <c r="J5" s="147"/>
      <c r="K5" s="147"/>
      <c r="L5" s="99"/>
      <c r="M5" s="99"/>
      <c r="N5" s="99"/>
      <c r="O5" s="99"/>
      <c r="P5" s="214"/>
      <c r="Q5" s="101"/>
      <c r="R5" s="389"/>
      <c r="S5" s="237"/>
      <c r="T5" s="237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343" t="s">
        <v>112</v>
      </c>
      <c r="BD5" s="239"/>
    </row>
    <row r="6" spans="2:64" ht="9.9" customHeight="1" x14ac:dyDescent="0.25">
      <c r="B6" s="237"/>
      <c r="C6" s="35"/>
      <c r="D6" s="381"/>
      <c r="E6" s="98"/>
      <c r="F6" s="103"/>
      <c r="G6" s="104"/>
      <c r="H6" s="495"/>
      <c r="I6" s="495"/>
      <c r="J6" s="495"/>
      <c r="K6" s="495"/>
      <c r="L6" s="105"/>
      <c r="M6" s="105" t="s">
        <v>2</v>
      </c>
      <c r="N6" s="105"/>
      <c r="O6" s="105"/>
      <c r="P6" s="105"/>
      <c r="Q6" s="106"/>
      <c r="R6" s="389"/>
      <c r="S6" s="237"/>
      <c r="T6" s="237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347"/>
      <c r="BD6" s="348"/>
      <c r="BE6" s="349"/>
      <c r="BF6" s="349"/>
      <c r="BG6" s="349"/>
      <c r="BH6" s="349"/>
      <c r="BI6" s="349"/>
      <c r="BJ6" s="349"/>
      <c r="BK6" s="349"/>
      <c r="BL6" s="350"/>
    </row>
    <row r="7" spans="2:64" ht="15" customHeight="1" x14ac:dyDescent="0.4">
      <c r="B7" s="237"/>
      <c r="C7" s="35"/>
      <c r="D7" s="381"/>
      <c r="E7" s="59"/>
      <c r="F7" s="153"/>
      <c r="G7" s="154"/>
      <c r="H7" s="476" t="s">
        <v>85</v>
      </c>
      <c r="I7" s="477"/>
      <c r="J7" s="478"/>
      <c r="K7" s="169"/>
      <c r="L7" s="170" t="s">
        <v>83</v>
      </c>
      <c r="M7" s="472" t="s">
        <v>90</v>
      </c>
      <c r="N7" s="473"/>
      <c r="O7" s="171"/>
      <c r="P7" s="168" t="s">
        <v>91</v>
      </c>
      <c r="Q7" s="60"/>
      <c r="R7" s="389"/>
      <c r="S7" s="237"/>
      <c r="T7" s="237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351"/>
      <c r="BD7" s="239"/>
      <c r="BL7" s="352"/>
    </row>
    <row r="8" spans="2:64" ht="3" customHeight="1" x14ac:dyDescent="0.25">
      <c r="B8" s="237"/>
      <c r="C8" s="35"/>
      <c r="D8" s="381"/>
      <c r="E8" s="57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58"/>
      <c r="R8" s="389"/>
      <c r="S8" s="237"/>
      <c r="T8" s="237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351"/>
      <c r="BD8" s="239"/>
      <c r="BL8" s="352"/>
    </row>
    <row r="9" spans="2:64" ht="24.9" customHeight="1" x14ac:dyDescent="0.4">
      <c r="B9" s="237"/>
      <c r="C9" s="35"/>
      <c r="D9" s="381"/>
      <c r="E9" s="57"/>
      <c r="F9" s="178" t="s">
        <v>29</v>
      </c>
      <c r="G9" s="179"/>
      <c r="H9" s="111">
        <v>1</v>
      </c>
      <c r="I9" s="483"/>
      <c r="J9" s="484"/>
      <c r="K9" s="155"/>
      <c r="L9" s="194" t="s">
        <v>88</v>
      </c>
      <c r="M9" s="157">
        <v>0.1</v>
      </c>
      <c r="N9" s="164">
        <f t="shared" ref="N9:N19" si="0">M9</f>
        <v>0.1</v>
      </c>
      <c r="O9" s="167"/>
      <c r="P9" s="163">
        <f>CÁLCULOS!I6</f>
        <v>0.4</v>
      </c>
      <c r="Q9" s="58"/>
      <c r="R9" s="389"/>
      <c r="S9" s="237"/>
      <c r="T9" s="237"/>
      <c r="U9" s="239"/>
      <c r="V9" s="353"/>
      <c r="W9" s="353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  <c r="AN9" s="353"/>
      <c r="AO9" s="353"/>
      <c r="AP9" s="353"/>
      <c r="AQ9" s="353"/>
      <c r="AR9" s="353"/>
      <c r="AS9" s="353"/>
      <c r="AT9" s="353"/>
      <c r="AU9" s="353"/>
      <c r="AV9" s="353"/>
      <c r="AW9" s="353"/>
      <c r="AX9" s="353"/>
      <c r="AY9" s="353"/>
      <c r="AZ9" s="353"/>
      <c r="BA9" s="353"/>
      <c r="BB9" s="353"/>
      <c r="BC9" s="354"/>
      <c r="BD9" s="355" t="s">
        <v>88</v>
      </c>
      <c r="BL9" s="352"/>
    </row>
    <row r="10" spans="2:64" ht="24.9" customHeight="1" x14ac:dyDescent="0.45">
      <c r="B10" s="237"/>
      <c r="C10" s="35"/>
      <c r="D10" s="381"/>
      <c r="E10" s="57"/>
      <c r="F10" s="493" t="s">
        <v>38</v>
      </c>
      <c r="G10" s="494"/>
      <c r="H10" s="112">
        <v>2</v>
      </c>
      <c r="I10" s="487"/>
      <c r="J10" s="488"/>
      <c r="K10" s="155"/>
      <c r="L10" s="195" t="s">
        <v>29</v>
      </c>
      <c r="M10" s="158">
        <v>0.1</v>
      </c>
      <c r="N10" s="165">
        <f t="shared" si="0"/>
        <v>0.1</v>
      </c>
      <c r="O10" s="167"/>
      <c r="P10" s="163">
        <f>CÁLCULOS!I7</f>
        <v>0.30000000000000004</v>
      </c>
      <c r="Q10" s="58"/>
      <c r="R10" s="389"/>
      <c r="S10" s="237"/>
      <c r="T10" s="237"/>
      <c r="U10" s="239"/>
      <c r="V10" s="353"/>
      <c r="W10" s="353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3"/>
      <c r="BA10" s="353"/>
      <c r="BB10" s="353"/>
      <c r="BC10" s="354"/>
      <c r="BD10" s="356" t="s">
        <v>29</v>
      </c>
      <c r="BL10" s="352"/>
    </row>
    <row r="11" spans="2:64" ht="24.9" customHeight="1" x14ac:dyDescent="0.4">
      <c r="B11" s="237"/>
      <c r="C11" s="35"/>
      <c r="D11" s="381"/>
      <c r="E11" s="57"/>
      <c r="F11" s="491" t="s">
        <v>89</v>
      </c>
      <c r="G11" s="492"/>
      <c r="H11" s="112">
        <v>3</v>
      </c>
      <c r="I11" s="487"/>
      <c r="J11" s="488"/>
      <c r="K11" s="155"/>
      <c r="L11" s="195" t="s">
        <v>29</v>
      </c>
      <c r="M11" s="158">
        <v>0.1</v>
      </c>
      <c r="N11" s="165">
        <f t="shared" si="0"/>
        <v>0.1</v>
      </c>
      <c r="O11" s="167"/>
      <c r="P11" s="163">
        <f>CÁLCULOS!I8</f>
        <v>0.30000000000000004</v>
      </c>
      <c r="Q11" s="58"/>
      <c r="R11" s="389"/>
      <c r="S11" s="237"/>
      <c r="T11" s="237"/>
      <c r="U11" s="239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4"/>
      <c r="BD11" s="356" t="s">
        <v>87</v>
      </c>
      <c r="BL11" s="352"/>
    </row>
    <row r="12" spans="2:64" ht="24.9" customHeight="1" x14ac:dyDescent="0.4">
      <c r="B12" s="237"/>
      <c r="C12" s="35"/>
      <c r="D12" s="381"/>
      <c r="E12" s="57"/>
      <c r="F12" s="180"/>
      <c r="G12" s="181"/>
      <c r="H12" s="112">
        <v>4</v>
      </c>
      <c r="I12" s="487"/>
      <c r="J12" s="488"/>
      <c r="K12" s="155"/>
      <c r="L12" s="195" t="s">
        <v>88</v>
      </c>
      <c r="M12" s="158">
        <v>0.1</v>
      </c>
      <c r="N12" s="165">
        <f t="shared" si="0"/>
        <v>0.1</v>
      </c>
      <c r="O12" s="167"/>
      <c r="P12" s="163">
        <f>CÁLCULOS!I9</f>
        <v>0.4</v>
      </c>
      <c r="Q12" s="58"/>
      <c r="R12" s="389"/>
      <c r="S12" s="237"/>
      <c r="T12" s="237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351"/>
      <c r="BD12" s="239"/>
      <c r="BL12" s="352"/>
    </row>
    <row r="13" spans="2:64" ht="24.9" customHeight="1" x14ac:dyDescent="0.4">
      <c r="B13" s="237"/>
      <c r="C13" s="35"/>
      <c r="D13" s="381"/>
      <c r="E13" s="57"/>
      <c r="F13" s="474"/>
      <c r="G13" s="475"/>
      <c r="H13" s="113">
        <v>5</v>
      </c>
      <c r="I13" s="481"/>
      <c r="J13" s="482"/>
      <c r="K13" s="155"/>
      <c r="L13" s="196" t="s">
        <v>29</v>
      </c>
      <c r="M13" s="159">
        <v>0.1</v>
      </c>
      <c r="N13" s="166">
        <f t="shared" si="0"/>
        <v>0.1</v>
      </c>
      <c r="O13" s="167"/>
      <c r="P13" s="163">
        <f>CÁLCULOS!I10</f>
        <v>0.30000000000000004</v>
      </c>
      <c r="Q13" s="58"/>
      <c r="R13" s="389"/>
      <c r="S13" s="237"/>
      <c r="T13" s="237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351"/>
      <c r="BD13" s="239"/>
      <c r="BL13" s="352"/>
    </row>
    <row r="14" spans="2:64" ht="3" customHeight="1" x14ac:dyDescent="0.4">
      <c r="B14" s="237"/>
      <c r="C14" s="35"/>
      <c r="D14" s="381"/>
      <c r="E14" s="107"/>
      <c r="F14" s="114"/>
      <c r="G14" s="114"/>
      <c r="H14" s="115"/>
      <c r="I14" s="116"/>
      <c r="J14" s="116"/>
      <c r="K14" s="117"/>
      <c r="L14" s="118"/>
      <c r="M14" s="152"/>
      <c r="N14" s="390"/>
      <c r="O14" s="391"/>
      <c r="P14" s="42"/>
      <c r="Q14" s="108"/>
      <c r="R14" s="389"/>
      <c r="S14" s="237"/>
      <c r="T14" s="237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51"/>
      <c r="BD14" s="239"/>
      <c r="BL14" s="352"/>
    </row>
    <row r="15" spans="2:64" ht="24.9" customHeight="1" x14ac:dyDescent="0.4">
      <c r="B15" s="237"/>
      <c r="C15" s="35"/>
      <c r="D15" s="381"/>
      <c r="E15" s="107"/>
      <c r="F15" s="156" t="s">
        <v>1</v>
      </c>
      <c r="G15" s="125"/>
      <c r="H15" s="111">
        <v>1</v>
      </c>
      <c r="I15" s="483"/>
      <c r="J15" s="484"/>
      <c r="K15" s="29"/>
      <c r="L15" s="194" t="s">
        <v>87</v>
      </c>
      <c r="M15" s="157">
        <v>0.1</v>
      </c>
      <c r="N15" s="164">
        <f t="shared" si="0"/>
        <v>0.1</v>
      </c>
      <c r="O15" s="167"/>
      <c r="P15" s="163">
        <f>CÁLCULOS!I12</f>
        <v>0.2</v>
      </c>
      <c r="Q15" s="108"/>
      <c r="R15" s="389"/>
      <c r="S15" s="237"/>
      <c r="T15" s="237"/>
      <c r="U15" s="239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4"/>
      <c r="BD15" s="357" t="s">
        <v>92</v>
      </c>
      <c r="BL15" s="352"/>
    </row>
    <row r="16" spans="2:64" ht="24.9" customHeight="1" x14ac:dyDescent="0.45">
      <c r="B16" s="237"/>
      <c r="C16" s="35"/>
      <c r="D16" s="381"/>
      <c r="E16" s="107"/>
      <c r="F16" s="485" t="s">
        <v>37</v>
      </c>
      <c r="G16" s="486"/>
      <c r="H16" s="112">
        <v>2</v>
      </c>
      <c r="I16" s="487"/>
      <c r="J16" s="488"/>
      <c r="K16" s="29"/>
      <c r="L16" s="195" t="s">
        <v>1</v>
      </c>
      <c r="M16" s="158">
        <v>0.1</v>
      </c>
      <c r="N16" s="165">
        <f t="shared" si="0"/>
        <v>0.1</v>
      </c>
      <c r="O16" s="167"/>
      <c r="P16" s="163">
        <f>CÁLCULOS!I13</f>
        <v>0.2</v>
      </c>
      <c r="Q16" s="108"/>
      <c r="R16" s="389"/>
      <c r="S16" s="237"/>
      <c r="T16" s="237"/>
      <c r="U16" s="239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4"/>
      <c r="BD16" s="358" t="s">
        <v>1</v>
      </c>
      <c r="BL16" s="352"/>
    </row>
    <row r="17" spans="2:64" ht="24.9" customHeight="1" x14ac:dyDescent="0.4">
      <c r="B17" s="237"/>
      <c r="C17" s="35"/>
      <c r="D17" s="381"/>
      <c r="E17" s="107"/>
      <c r="F17" s="489" t="s">
        <v>89</v>
      </c>
      <c r="G17" s="490"/>
      <c r="H17" s="112">
        <v>3</v>
      </c>
      <c r="I17" s="487"/>
      <c r="J17" s="488"/>
      <c r="K17" s="29"/>
      <c r="L17" s="195" t="s">
        <v>92</v>
      </c>
      <c r="M17" s="158">
        <v>0.1</v>
      </c>
      <c r="N17" s="165">
        <f t="shared" si="0"/>
        <v>0.1</v>
      </c>
      <c r="O17" s="167"/>
      <c r="P17" s="163">
        <f>CÁLCULOS!I14</f>
        <v>0.1</v>
      </c>
      <c r="Q17" s="108"/>
      <c r="R17" s="389"/>
      <c r="S17" s="237"/>
      <c r="T17" s="237"/>
      <c r="U17" s="239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4"/>
      <c r="BD17" s="359" t="s">
        <v>87</v>
      </c>
      <c r="BL17" s="352"/>
    </row>
    <row r="18" spans="2:64" ht="24.9" customHeight="1" x14ac:dyDescent="0.4">
      <c r="B18" s="237"/>
      <c r="C18" s="35"/>
      <c r="D18" s="381"/>
      <c r="E18" s="107"/>
      <c r="F18" s="126"/>
      <c r="G18" s="127"/>
      <c r="H18" s="112">
        <v>4</v>
      </c>
      <c r="I18" s="487"/>
      <c r="J18" s="488"/>
      <c r="K18" s="29"/>
      <c r="L18" s="195" t="s">
        <v>92</v>
      </c>
      <c r="M18" s="158">
        <v>0.1</v>
      </c>
      <c r="N18" s="165">
        <f t="shared" si="0"/>
        <v>0.1</v>
      </c>
      <c r="O18" s="167"/>
      <c r="P18" s="163">
        <f>CÁLCULOS!I15</f>
        <v>0.1</v>
      </c>
      <c r="Q18" s="108"/>
      <c r="R18" s="389"/>
      <c r="S18" s="237"/>
      <c r="T18" s="237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351"/>
      <c r="BD18" s="239"/>
      <c r="BL18" s="352"/>
    </row>
    <row r="19" spans="2:64" ht="24.9" customHeight="1" x14ac:dyDescent="0.4">
      <c r="B19" s="237"/>
      <c r="C19" s="35"/>
      <c r="D19" s="381"/>
      <c r="E19" s="107"/>
      <c r="F19" s="128"/>
      <c r="G19" s="129"/>
      <c r="H19" s="113">
        <v>5</v>
      </c>
      <c r="I19" s="481"/>
      <c r="J19" s="482"/>
      <c r="K19" s="29"/>
      <c r="L19" s="196" t="s">
        <v>92</v>
      </c>
      <c r="M19" s="159">
        <v>0.1</v>
      </c>
      <c r="N19" s="166">
        <f t="shared" si="0"/>
        <v>0.1</v>
      </c>
      <c r="O19" s="167"/>
      <c r="P19" s="163">
        <f>CÁLCULOS!I16</f>
        <v>0.1</v>
      </c>
      <c r="Q19" s="108"/>
      <c r="R19" s="389"/>
      <c r="S19" s="237"/>
      <c r="T19" s="237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351"/>
      <c r="BD19" s="239"/>
      <c r="BL19" s="352"/>
    </row>
    <row r="20" spans="2:64" ht="14.25" customHeight="1" x14ac:dyDescent="0.4">
      <c r="B20" s="237"/>
      <c r="C20" s="35"/>
      <c r="D20" s="381"/>
      <c r="E20" s="107"/>
      <c r="F20" s="114"/>
      <c r="G20" s="114"/>
      <c r="H20" s="115"/>
      <c r="I20" s="116"/>
      <c r="J20" s="116"/>
      <c r="K20" s="117"/>
      <c r="L20" s="173" t="str">
        <f>CÁLCULOS!$J$4</f>
        <v/>
      </c>
      <c r="M20" s="174">
        <f>SUM(M9:M19)</f>
        <v>0.99999999999999989</v>
      </c>
      <c r="N20" s="172"/>
      <c r="O20" s="117"/>
      <c r="P20" s="42"/>
      <c r="Q20" s="108"/>
      <c r="R20" s="389"/>
      <c r="S20" s="237"/>
      <c r="T20" s="237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351"/>
      <c r="BD20" s="239"/>
      <c r="BL20" s="352"/>
    </row>
    <row r="21" spans="2:64" ht="18" customHeight="1" x14ac:dyDescent="0.3">
      <c r="B21" s="237"/>
      <c r="C21" s="35"/>
      <c r="D21" s="381"/>
      <c r="E21" s="107"/>
      <c r="F21" s="99"/>
      <c r="G21" s="100"/>
      <c r="H21" s="147" t="s">
        <v>93</v>
      </c>
      <c r="I21" s="147"/>
      <c r="J21" s="147"/>
      <c r="K21" s="147"/>
      <c r="L21" s="99"/>
      <c r="M21" s="99"/>
      <c r="N21" s="99"/>
      <c r="O21" s="99"/>
      <c r="P21" s="99"/>
      <c r="Q21" s="108"/>
      <c r="R21" s="389"/>
      <c r="S21" s="237"/>
      <c r="T21" s="237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351"/>
      <c r="BD21" s="239"/>
      <c r="BL21" s="352"/>
    </row>
    <row r="22" spans="2:64" ht="9.9" customHeight="1" x14ac:dyDescent="0.4">
      <c r="B22" s="237"/>
      <c r="C22" s="35"/>
      <c r="D22" s="381"/>
      <c r="E22" s="107"/>
      <c r="F22" s="114"/>
      <c r="G22" s="114"/>
      <c r="H22" s="115"/>
      <c r="I22" s="116"/>
      <c r="J22" s="116"/>
      <c r="K22" s="117"/>
      <c r="L22" s="118"/>
      <c r="M22" s="152"/>
      <c r="N22" s="152"/>
      <c r="O22" s="117"/>
      <c r="P22" s="42"/>
      <c r="Q22" s="108"/>
      <c r="R22" s="389"/>
      <c r="S22" s="237"/>
      <c r="T22" s="23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351"/>
      <c r="BD22" s="239"/>
      <c r="BL22" s="352"/>
    </row>
    <row r="23" spans="2:64" ht="15" customHeight="1" x14ac:dyDescent="0.4">
      <c r="B23" s="237"/>
      <c r="C23" s="35"/>
      <c r="D23" s="381"/>
      <c r="E23" s="107"/>
      <c r="F23" s="114"/>
      <c r="G23" s="114"/>
      <c r="H23" s="476" t="s">
        <v>85</v>
      </c>
      <c r="I23" s="477"/>
      <c r="J23" s="478"/>
      <c r="K23" s="169"/>
      <c r="L23" s="170" t="s">
        <v>84</v>
      </c>
      <c r="M23" s="472" t="s">
        <v>90</v>
      </c>
      <c r="N23" s="473"/>
      <c r="O23" s="171"/>
      <c r="P23" s="168" t="s">
        <v>91</v>
      </c>
      <c r="Q23" s="108"/>
      <c r="R23" s="389"/>
      <c r="S23" s="237"/>
      <c r="T23" s="237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351"/>
      <c r="BD23" s="239"/>
      <c r="BL23" s="352"/>
    </row>
    <row r="24" spans="2:64" ht="3" customHeight="1" x14ac:dyDescent="0.4">
      <c r="B24" s="237"/>
      <c r="C24" s="35"/>
      <c r="D24" s="381"/>
      <c r="E24" s="107"/>
      <c r="F24" s="114"/>
      <c r="G24" s="114"/>
      <c r="H24" s="115"/>
      <c r="I24" s="116"/>
      <c r="J24" s="116"/>
      <c r="K24" s="117"/>
      <c r="L24" s="118"/>
      <c r="M24" s="152"/>
      <c r="N24" s="152"/>
      <c r="O24" s="117"/>
      <c r="P24" s="42"/>
      <c r="Q24" s="108"/>
      <c r="R24" s="389"/>
      <c r="S24" s="237"/>
      <c r="T24" s="23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351"/>
      <c r="BD24" s="239"/>
      <c r="BL24" s="352"/>
    </row>
    <row r="25" spans="2:64" ht="24.9" customHeight="1" x14ac:dyDescent="0.4">
      <c r="B25" s="237"/>
      <c r="C25" s="35"/>
      <c r="D25" s="381"/>
      <c r="E25" s="57"/>
      <c r="F25" s="178" t="s">
        <v>30</v>
      </c>
      <c r="G25" s="179"/>
      <c r="H25" s="175">
        <v>1</v>
      </c>
      <c r="I25" s="483"/>
      <c r="J25" s="484"/>
      <c r="K25" s="29"/>
      <c r="L25" s="160" t="s">
        <v>88</v>
      </c>
      <c r="M25" s="157">
        <v>0.1</v>
      </c>
      <c r="N25" s="164">
        <f t="shared" ref="N25:N35" si="1">M25</f>
        <v>0.1</v>
      </c>
      <c r="O25" s="167"/>
      <c r="P25" s="163">
        <f>CÁLCULOS!I22</f>
        <v>0.4</v>
      </c>
      <c r="Q25" s="58"/>
      <c r="R25" s="389"/>
      <c r="S25" s="237"/>
      <c r="T25" s="237"/>
      <c r="U25" s="239"/>
      <c r="V25" s="353"/>
      <c r="W25" s="353"/>
      <c r="X25" s="353"/>
      <c r="Y25" s="353"/>
      <c r="Z25" s="353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3"/>
      <c r="AW25" s="353"/>
      <c r="AX25" s="353"/>
      <c r="AY25" s="353"/>
      <c r="AZ25" s="353"/>
      <c r="BA25" s="353"/>
      <c r="BB25" s="353"/>
      <c r="BC25" s="354"/>
      <c r="BD25" s="355" t="s">
        <v>88</v>
      </c>
      <c r="BL25" s="352"/>
    </row>
    <row r="26" spans="2:64" ht="24.9" customHeight="1" x14ac:dyDescent="0.45">
      <c r="B26" s="237"/>
      <c r="C26" s="35"/>
      <c r="D26" s="381"/>
      <c r="E26" s="57"/>
      <c r="F26" s="493" t="s">
        <v>49</v>
      </c>
      <c r="G26" s="494"/>
      <c r="H26" s="176">
        <v>2</v>
      </c>
      <c r="I26" s="487"/>
      <c r="J26" s="488"/>
      <c r="K26" s="29"/>
      <c r="L26" s="161" t="s">
        <v>29</v>
      </c>
      <c r="M26" s="158">
        <v>0.1</v>
      </c>
      <c r="N26" s="165">
        <f t="shared" si="1"/>
        <v>0.1</v>
      </c>
      <c r="O26" s="167"/>
      <c r="P26" s="163">
        <f>CÁLCULOS!I23</f>
        <v>0.30000000000000004</v>
      </c>
      <c r="Q26" s="58"/>
      <c r="R26" s="389"/>
      <c r="S26" s="237"/>
      <c r="T26" s="237"/>
      <c r="U26" s="239"/>
      <c r="V26" s="353"/>
      <c r="W26" s="353"/>
      <c r="X26" s="353"/>
      <c r="Y26" s="353"/>
      <c r="Z26" s="353"/>
      <c r="AA26" s="353"/>
      <c r="AB26" s="353"/>
      <c r="AC26" s="353"/>
      <c r="AD26" s="353"/>
      <c r="AE26" s="353"/>
      <c r="AF26" s="353"/>
      <c r="AG26" s="353"/>
      <c r="AH26" s="353"/>
      <c r="AI26" s="353"/>
      <c r="AJ26" s="353"/>
      <c r="AK26" s="353"/>
      <c r="AL26" s="353"/>
      <c r="AM26" s="353"/>
      <c r="AN26" s="353"/>
      <c r="AO26" s="353"/>
      <c r="AP26" s="353"/>
      <c r="AQ26" s="353"/>
      <c r="AR26" s="353"/>
      <c r="AS26" s="353"/>
      <c r="AT26" s="353"/>
      <c r="AU26" s="353"/>
      <c r="AV26" s="353"/>
      <c r="AW26" s="353"/>
      <c r="AX26" s="353"/>
      <c r="AY26" s="353"/>
      <c r="AZ26" s="353"/>
      <c r="BA26" s="353"/>
      <c r="BB26" s="353"/>
      <c r="BC26" s="354"/>
      <c r="BD26" s="356" t="s">
        <v>29</v>
      </c>
      <c r="BL26" s="352"/>
    </row>
    <row r="27" spans="2:64" ht="24.9" customHeight="1" x14ac:dyDescent="0.4">
      <c r="B27" s="237"/>
      <c r="C27" s="35"/>
      <c r="D27" s="381"/>
      <c r="E27" s="57"/>
      <c r="F27" s="491" t="s">
        <v>89</v>
      </c>
      <c r="G27" s="492"/>
      <c r="H27" s="176">
        <v>3</v>
      </c>
      <c r="I27" s="487"/>
      <c r="J27" s="488"/>
      <c r="K27" s="29"/>
      <c r="L27" s="161" t="s">
        <v>87</v>
      </c>
      <c r="M27" s="158">
        <v>0.1</v>
      </c>
      <c r="N27" s="165">
        <f t="shared" si="1"/>
        <v>0.1</v>
      </c>
      <c r="O27" s="167"/>
      <c r="P27" s="163">
        <f>CÁLCULOS!I24</f>
        <v>0.2</v>
      </c>
      <c r="Q27" s="58"/>
      <c r="R27" s="389"/>
      <c r="S27" s="237"/>
      <c r="T27" s="237"/>
      <c r="U27" s="239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4"/>
      <c r="BD27" s="356" t="s">
        <v>87</v>
      </c>
      <c r="BL27" s="352"/>
    </row>
    <row r="28" spans="2:64" ht="24.9" customHeight="1" x14ac:dyDescent="0.4">
      <c r="B28" s="237"/>
      <c r="C28" s="35"/>
      <c r="D28" s="381"/>
      <c r="E28" s="57"/>
      <c r="F28" s="180"/>
      <c r="G28" s="181"/>
      <c r="H28" s="176">
        <v>4</v>
      </c>
      <c r="I28" s="487"/>
      <c r="J28" s="488"/>
      <c r="K28" s="29"/>
      <c r="L28" s="161" t="s">
        <v>87</v>
      </c>
      <c r="M28" s="158">
        <v>0.1</v>
      </c>
      <c r="N28" s="165">
        <f t="shared" si="1"/>
        <v>0.1</v>
      </c>
      <c r="O28" s="167"/>
      <c r="P28" s="163">
        <f>CÁLCULOS!I25</f>
        <v>0.2</v>
      </c>
      <c r="Q28" s="58"/>
      <c r="R28" s="389"/>
      <c r="S28" s="237"/>
      <c r="T28" s="237"/>
      <c r="U28" s="239"/>
      <c r="V28" s="353"/>
      <c r="W28" s="353"/>
      <c r="X28" s="353"/>
      <c r="Y28" s="353"/>
      <c r="Z28" s="353"/>
      <c r="AA28" s="353"/>
      <c r="AB28" s="353"/>
      <c r="AC28" s="353"/>
      <c r="AD28" s="353"/>
      <c r="AE28" s="353"/>
      <c r="AF28" s="353"/>
      <c r="AG28" s="353"/>
      <c r="AH28" s="353"/>
      <c r="AI28" s="353"/>
      <c r="AJ28" s="353"/>
      <c r="AK28" s="353"/>
      <c r="AL28" s="353"/>
      <c r="AM28" s="353"/>
      <c r="AN28" s="353"/>
      <c r="AO28" s="353"/>
      <c r="AP28" s="353"/>
      <c r="AQ28" s="353"/>
      <c r="AR28" s="353"/>
      <c r="AS28" s="353"/>
      <c r="AT28" s="353"/>
      <c r="AU28" s="353"/>
      <c r="AV28" s="353"/>
      <c r="AW28" s="353"/>
      <c r="AX28" s="353"/>
      <c r="AY28" s="353"/>
      <c r="AZ28" s="353"/>
      <c r="BA28" s="353"/>
      <c r="BB28" s="353"/>
      <c r="BC28" s="354"/>
      <c r="BD28" s="356" t="s">
        <v>1</v>
      </c>
      <c r="BL28" s="352"/>
    </row>
    <row r="29" spans="2:64" ht="24.9" customHeight="1" x14ac:dyDescent="0.4">
      <c r="B29" s="237"/>
      <c r="C29" s="35"/>
      <c r="D29" s="381"/>
      <c r="E29" s="57"/>
      <c r="F29" s="474"/>
      <c r="G29" s="475"/>
      <c r="H29" s="177">
        <v>5</v>
      </c>
      <c r="I29" s="481"/>
      <c r="J29" s="482"/>
      <c r="K29" s="29"/>
      <c r="L29" s="162" t="s">
        <v>87</v>
      </c>
      <c r="M29" s="159">
        <v>0.1</v>
      </c>
      <c r="N29" s="166">
        <f t="shared" si="1"/>
        <v>0.1</v>
      </c>
      <c r="O29" s="167"/>
      <c r="P29" s="163">
        <f>CÁLCULOS!I26</f>
        <v>0.2</v>
      </c>
      <c r="Q29" s="58"/>
      <c r="R29" s="389"/>
      <c r="S29" s="237"/>
      <c r="T29" s="23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351"/>
      <c r="BD29" s="239"/>
      <c r="BL29" s="352"/>
    </row>
    <row r="30" spans="2:64" ht="5.0999999999999996" customHeight="1" x14ac:dyDescent="0.4">
      <c r="B30" s="237"/>
      <c r="C30" s="35"/>
      <c r="D30" s="381"/>
      <c r="E30" s="107"/>
      <c r="F30" s="114"/>
      <c r="G30" s="114"/>
      <c r="H30" s="115"/>
      <c r="I30" s="116"/>
      <c r="J30" s="116"/>
      <c r="K30" s="117"/>
      <c r="L30" s="118"/>
      <c r="M30" s="152"/>
      <c r="N30" s="152"/>
      <c r="O30" s="117"/>
      <c r="P30" s="42"/>
      <c r="Q30" s="108"/>
      <c r="R30" s="389"/>
      <c r="S30" s="237"/>
      <c r="T30" s="23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351"/>
      <c r="BD30" s="239"/>
      <c r="BL30" s="352"/>
    </row>
    <row r="31" spans="2:64" ht="24.9" customHeight="1" x14ac:dyDescent="0.4">
      <c r="B31" s="237"/>
      <c r="C31" s="35"/>
      <c r="D31" s="381"/>
      <c r="E31" s="57"/>
      <c r="F31" s="156" t="s">
        <v>0</v>
      </c>
      <c r="G31" s="110"/>
      <c r="H31" s="111">
        <v>1</v>
      </c>
      <c r="I31" s="483"/>
      <c r="J31" s="484"/>
      <c r="K31" s="29"/>
      <c r="L31" s="160" t="s">
        <v>88</v>
      </c>
      <c r="M31" s="149">
        <v>0.1</v>
      </c>
      <c r="N31" s="164">
        <f t="shared" si="1"/>
        <v>0.1</v>
      </c>
      <c r="O31" s="167"/>
      <c r="P31" s="163">
        <f>CÁLCULOS!I28</f>
        <v>0.4</v>
      </c>
      <c r="Q31" s="58"/>
      <c r="R31" s="389"/>
      <c r="S31" s="237"/>
      <c r="T31" s="237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351"/>
      <c r="BD31" s="239"/>
      <c r="BL31" s="352"/>
    </row>
    <row r="32" spans="2:64" ht="24.9" customHeight="1" x14ac:dyDescent="0.45">
      <c r="B32" s="237"/>
      <c r="C32" s="35"/>
      <c r="D32" s="381"/>
      <c r="E32" s="57"/>
      <c r="F32" s="485" t="s">
        <v>48</v>
      </c>
      <c r="G32" s="486"/>
      <c r="H32" s="112">
        <v>2</v>
      </c>
      <c r="I32" s="487"/>
      <c r="J32" s="488"/>
      <c r="K32" s="29"/>
      <c r="L32" s="161" t="s">
        <v>29</v>
      </c>
      <c r="M32" s="150">
        <v>0.1</v>
      </c>
      <c r="N32" s="165">
        <f t="shared" si="1"/>
        <v>0.1</v>
      </c>
      <c r="O32" s="167"/>
      <c r="P32" s="163">
        <f>CÁLCULOS!I29</f>
        <v>0.30000000000000004</v>
      </c>
      <c r="Q32" s="58"/>
      <c r="R32" s="389"/>
      <c r="S32" s="237"/>
      <c r="T32" s="23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351"/>
      <c r="BD32" s="239"/>
      <c r="BL32" s="352"/>
    </row>
    <row r="33" spans="2:64" ht="24.9" customHeight="1" x14ac:dyDescent="0.4">
      <c r="B33" s="237"/>
      <c r="C33" s="35"/>
      <c r="D33" s="381"/>
      <c r="E33" s="57"/>
      <c r="F33" s="489" t="s">
        <v>89</v>
      </c>
      <c r="G33" s="490"/>
      <c r="H33" s="112">
        <v>3</v>
      </c>
      <c r="I33" s="487"/>
      <c r="J33" s="488"/>
      <c r="K33" s="29"/>
      <c r="L33" s="161" t="s">
        <v>87</v>
      </c>
      <c r="M33" s="150">
        <v>0.1</v>
      </c>
      <c r="N33" s="165">
        <f t="shared" si="1"/>
        <v>0.1</v>
      </c>
      <c r="O33" s="167"/>
      <c r="P33" s="163">
        <f>CÁLCULOS!I30</f>
        <v>0.2</v>
      </c>
      <c r="Q33" s="58"/>
      <c r="R33" s="389"/>
      <c r="S33" s="237"/>
      <c r="T33" s="23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351"/>
      <c r="BD33" s="239"/>
      <c r="BL33" s="352"/>
    </row>
    <row r="34" spans="2:64" ht="24.9" customHeight="1" x14ac:dyDescent="0.4">
      <c r="B34" s="237"/>
      <c r="C34" s="35"/>
      <c r="D34" s="381"/>
      <c r="E34" s="57"/>
      <c r="F34" s="126"/>
      <c r="G34" s="127"/>
      <c r="H34" s="112">
        <v>4</v>
      </c>
      <c r="I34" s="487"/>
      <c r="J34" s="488"/>
      <c r="K34" s="29"/>
      <c r="L34" s="161" t="s">
        <v>1</v>
      </c>
      <c r="M34" s="150">
        <v>0.1</v>
      </c>
      <c r="N34" s="165">
        <f t="shared" si="1"/>
        <v>0.1</v>
      </c>
      <c r="O34" s="167"/>
      <c r="P34" s="163">
        <f>CÁLCULOS!I31</f>
        <v>0.1</v>
      </c>
      <c r="Q34" s="58"/>
      <c r="R34" s="389"/>
      <c r="S34" s="237"/>
      <c r="T34" s="237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351"/>
      <c r="BD34" s="239"/>
      <c r="BL34" s="352"/>
    </row>
    <row r="35" spans="2:64" ht="24.9" customHeight="1" x14ac:dyDescent="0.4">
      <c r="B35" s="237"/>
      <c r="C35" s="35"/>
      <c r="D35" s="381"/>
      <c r="E35" s="57"/>
      <c r="F35" s="479"/>
      <c r="G35" s="480"/>
      <c r="H35" s="113">
        <v>5</v>
      </c>
      <c r="I35" s="481"/>
      <c r="J35" s="482"/>
      <c r="K35" s="29"/>
      <c r="L35" s="162" t="s">
        <v>88</v>
      </c>
      <c r="M35" s="151">
        <v>0.1</v>
      </c>
      <c r="N35" s="166">
        <f t="shared" si="1"/>
        <v>0.1</v>
      </c>
      <c r="O35" s="167"/>
      <c r="P35" s="163">
        <f>CÁLCULOS!I32</f>
        <v>0.4</v>
      </c>
      <c r="Q35" s="58"/>
      <c r="R35" s="389"/>
      <c r="S35" s="237"/>
      <c r="T35" s="237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351"/>
      <c r="BD35" s="239"/>
      <c r="BL35" s="352"/>
    </row>
    <row r="36" spans="2:64" ht="15" customHeight="1" x14ac:dyDescent="0.25">
      <c r="B36" s="237"/>
      <c r="C36" s="35"/>
      <c r="D36" s="381"/>
      <c r="E36" s="57"/>
      <c r="F36" s="119"/>
      <c r="G36" s="120"/>
      <c r="H36" s="120"/>
      <c r="I36" s="120"/>
      <c r="J36" s="120"/>
      <c r="K36" s="120"/>
      <c r="L36" s="173" t="str">
        <f>CÁLCULOS!$J$20</f>
        <v/>
      </c>
      <c r="M36" s="174">
        <f>SUM(M25:M35)</f>
        <v>0.99999999999999989</v>
      </c>
      <c r="N36" s="120"/>
      <c r="O36" s="120"/>
      <c r="P36" s="120"/>
      <c r="Q36" s="58"/>
      <c r="R36" s="389"/>
      <c r="S36" s="237"/>
      <c r="T36" s="237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360"/>
      <c r="BD36" s="361"/>
      <c r="BE36" s="362"/>
      <c r="BF36" s="362"/>
      <c r="BG36" s="362"/>
      <c r="BH36" s="362"/>
      <c r="BI36" s="362"/>
      <c r="BJ36" s="362"/>
      <c r="BK36" s="363"/>
      <c r="BL36" s="364"/>
    </row>
    <row r="37" spans="2:64" ht="24.9" customHeight="1" x14ac:dyDescent="0.3">
      <c r="B37" s="237"/>
      <c r="C37" s="35"/>
      <c r="D37" s="381"/>
      <c r="E37" s="57"/>
      <c r="F37" s="214"/>
      <c r="G37" s="100"/>
      <c r="H37" s="147" t="s">
        <v>144</v>
      </c>
      <c r="I37" s="147"/>
      <c r="J37" s="147"/>
      <c r="K37" s="147"/>
      <c r="L37" s="99"/>
      <c r="M37" s="99"/>
      <c r="N37" s="99"/>
      <c r="O37" s="99"/>
      <c r="P37" s="214"/>
      <c r="Q37" s="58"/>
      <c r="R37" s="389"/>
      <c r="S37" s="237"/>
      <c r="T37" s="237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</row>
    <row r="38" spans="2:64" ht="9.9" customHeight="1" x14ac:dyDescent="0.25">
      <c r="B38" s="237"/>
      <c r="C38" s="35"/>
      <c r="D38" s="381"/>
      <c r="E38" s="57"/>
      <c r="F38" s="119"/>
      <c r="G38" s="120"/>
      <c r="H38" s="120"/>
      <c r="I38" s="120"/>
      <c r="J38" s="120"/>
      <c r="K38" s="120"/>
      <c r="L38" s="173"/>
      <c r="M38" s="174"/>
      <c r="N38" s="120"/>
      <c r="O38" s="120"/>
      <c r="P38" s="120"/>
      <c r="Q38" s="58"/>
      <c r="R38" s="389"/>
      <c r="S38" s="237"/>
      <c r="T38" s="237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</row>
    <row r="39" spans="2:64" ht="15" customHeight="1" x14ac:dyDescent="0.25">
      <c r="B39" s="237"/>
      <c r="C39" s="35"/>
      <c r="D39" s="381"/>
      <c r="E39" s="57"/>
      <c r="F39" s="182"/>
      <c r="G39" s="183"/>
      <c r="H39" s="183"/>
      <c r="I39" s="183"/>
      <c r="J39" s="183"/>
      <c r="K39" s="183"/>
      <c r="L39" s="184"/>
      <c r="M39" s="185"/>
      <c r="N39" s="183"/>
      <c r="O39" s="183"/>
      <c r="P39" s="183"/>
      <c r="Q39" s="58"/>
      <c r="R39" s="389"/>
      <c r="S39" s="237"/>
      <c r="T39" s="237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</row>
    <row r="40" spans="2:64" ht="15" customHeight="1" x14ac:dyDescent="0.25">
      <c r="B40" s="237"/>
      <c r="C40" s="35"/>
      <c r="D40" s="381"/>
      <c r="E40" s="57"/>
      <c r="F40" s="182"/>
      <c r="G40" s="183"/>
      <c r="H40" s="183"/>
      <c r="I40" s="183"/>
      <c r="J40" s="183"/>
      <c r="K40" s="183"/>
      <c r="L40" s="184"/>
      <c r="M40" s="185"/>
      <c r="N40" s="183"/>
      <c r="O40" s="183"/>
      <c r="P40" s="183"/>
      <c r="Q40" s="58"/>
      <c r="R40" s="389"/>
      <c r="S40" s="237"/>
      <c r="T40" s="237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</row>
    <row r="41" spans="2:64" ht="15" customHeight="1" x14ac:dyDescent="0.25">
      <c r="B41" s="237"/>
      <c r="C41" s="35"/>
      <c r="D41" s="381"/>
      <c r="E41" s="57"/>
      <c r="F41" s="182"/>
      <c r="G41" s="183"/>
      <c r="H41" s="183"/>
      <c r="I41" s="183"/>
      <c r="J41" s="183"/>
      <c r="K41" s="183"/>
      <c r="L41" s="184"/>
      <c r="M41" s="185"/>
      <c r="N41" s="183"/>
      <c r="O41" s="183"/>
      <c r="P41" s="183"/>
      <c r="Q41" s="58"/>
      <c r="R41" s="389"/>
      <c r="S41" s="237"/>
      <c r="T41" s="237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</row>
    <row r="42" spans="2:64" ht="15" customHeight="1" x14ac:dyDescent="0.25">
      <c r="B42" s="237"/>
      <c r="C42" s="35"/>
      <c r="D42" s="381"/>
      <c r="E42" s="57"/>
      <c r="F42" s="182"/>
      <c r="G42" s="183"/>
      <c r="H42" s="183"/>
      <c r="I42" s="183"/>
      <c r="J42" s="183"/>
      <c r="K42" s="183"/>
      <c r="L42" s="184"/>
      <c r="M42" s="185"/>
      <c r="N42" s="183"/>
      <c r="O42" s="183"/>
      <c r="P42" s="183"/>
      <c r="Q42" s="58"/>
      <c r="R42" s="389"/>
      <c r="S42" s="237"/>
      <c r="T42" s="237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</row>
    <row r="43" spans="2:64" ht="15" customHeight="1" x14ac:dyDescent="0.25">
      <c r="B43" s="237"/>
      <c r="C43" s="35"/>
      <c r="D43" s="381"/>
      <c r="E43" s="57"/>
      <c r="F43" s="182"/>
      <c r="G43" s="183"/>
      <c r="H43" s="183"/>
      <c r="I43" s="183"/>
      <c r="J43" s="183"/>
      <c r="K43" s="183"/>
      <c r="L43" s="184"/>
      <c r="M43" s="185"/>
      <c r="N43" s="183"/>
      <c r="O43" s="183"/>
      <c r="P43" s="183"/>
      <c r="Q43" s="58"/>
      <c r="R43" s="389"/>
      <c r="S43" s="237"/>
      <c r="T43" s="237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</row>
    <row r="44" spans="2:64" ht="15" customHeight="1" x14ac:dyDescent="0.25">
      <c r="B44" s="237"/>
      <c r="C44" s="35"/>
      <c r="D44" s="381"/>
      <c r="E44" s="57"/>
      <c r="F44" s="182"/>
      <c r="G44" s="183"/>
      <c r="H44" s="183"/>
      <c r="I44" s="183"/>
      <c r="J44" s="183"/>
      <c r="K44" s="183"/>
      <c r="L44" s="184"/>
      <c r="M44" s="185"/>
      <c r="N44" s="183"/>
      <c r="O44" s="183"/>
      <c r="P44" s="183"/>
      <c r="Q44" s="58"/>
      <c r="R44" s="389"/>
      <c r="S44" s="237"/>
      <c r="T44" s="237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</row>
    <row r="45" spans="2:64" ht="15" customHeight="1" x14ac:dyDescent="0.25">
      <c r="B45" s="237"/>
      <c r="C45" s="35"/>
      <c r="D45" s="381"/>
      <c r="E45" s="57"/>
      <c r="F45" s="182"/>
      <c r="G45" s="183"/>
      <c r="H45" s="183"/>
      <c r="I45" s="183"/>
      <c r="J45" s="183"/>
      <c r="K45" s="183"/>
      <c r="L45" s="184"/>
      <c r="M45" s="185"/>
      <c r="N45" s="183"/>
      <c r="O45" s="183"/>
      <c r="P45" s="183"/>
      <c r="Q45" s="58"/>
      <c r="R45" s="389"/>
      <c r="S45" s="237"/>
      <c r="T45" s="237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</row>
    <row r="46" spans="2:64" ht="15" customHeight="1" x14ac:dyDescent="0.25">
      <c r="B46" s="237"/>
      <c r="C46" s="35"/>
      <c r="D46" s="381"/>
      <c r="E46" s="57"/>
      <c r="F46" s="182"/>
      <c r="G46" s="183"/>
      <c r="H46" s="183"/>
      <c r="I46" s="183"/>
      <c r="J46" s="183"/>
      <c r="K46" s="183"/>
      <c r="L46" s="184"/>
      <c r="M46" s="185"/>
      <c r="N46" s="183"/>
      <c r="O46" s="183"/>
      <c r="P46" s="183"/>
      <c r="Q46" s="58"/>
      <c r="R46" s="389"/>
      <c r="S46" s="237"/>
      <c r="T46" s="237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</row>
    <row r="47" spans="2:64" ht="15" customHeight="1" x14ac:dyDescent="0.25">
      <c r="B47" s="237"/>
      <c r="C47" s="35"/>
      <c r="D47" s="381"/>
      <c r="E47" s="57"/>
      <c r="F47" s="182"/>
      <c r="G47" s="183"/>
      <c r="H47" s="183"/>
      <c r="I47" s="183"/>
      <c r="J47" s="183"/>
      <c r="K47" s="183"/>
      <c r="L47" s="184"/>
      <c r="M47" s="185"/>
      <c r="N47" s="183"/>
      <c r="O47" s="183"/>
      <c r="P47" s="183"/>
      <c r="Q47" s="58"/>
      <c r="R47" s="389"/>
      <c r="S47" s="237"/>
      <c r="T47" s="237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</row>
    <row r="48" spans="2:64" ht="15" customHeight="1" x14ac:dyDescent="0.25">
      <c r="B48" s="237"/>
      <c r="C48" s="35"/>
      <c r="D48" s="381"/>
      <c r="E48" s="57"/>
      <c r="F48" s="182"/>
      <c r="G48" s="183"/>
      <c r="H48" s="183"/>
      <c r="I48" s="183"/>
      <c r="J48" s="183"/>
      <c r="K48" s="183"/>
      <c r="L48" s="184"/>
      <c r="M48" s="185"/>
      <c r="N48" s="183"/>
      <c r="O48" s="183"/>
      <c r="P48" s="183"/>
      <c r="Q48" s="58"/>
      <c r="R48" s="389"/>
      <c r="S48" s="237"/>
      <c r="T48" s="237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</row>
    <row r="49" spans="2:56" ht="15" customHeight="1" x14ac:dyDescent="0.25">
      <c r="B49" s="237"/>
      <c r="C49" s="35"/>
      <c r="D49" s="381"/>
      <c r="E49" s="57"/>
      <c r="F49" s="182"/>
      <c r="G49" s="183"/>
      <c r="H49" s="183"/>
      <c r="I49" s="183"/>
      <c r="J49" s="183"/>
      <c r="K49" s="183"/>
      <c r="L49" s="184"/>
      <c r="M49" s="185"/>
      <c r="N49" s="183"/>
      <c r="O49" s="183"/>
      <c r="P49" s="183"/>
      <c r="Q49" s="58"/>
      <c r="R49" s="389"/>
      <c r="S49" s="237"/>
      <c r="T49" s="237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</row>
    <row r="50" spans="2:56" ht="15" customHeight="1" x14ac:dyDescent="0.25">
      <c r="B50" s="237"/>
      <c r="C50" s="35"/>
      <c r="D50" s="381"/>
      <c r="E50" s="57"/>
      <c r="F50" s="182"/>
      <c r="G50" s="183"/>
      <c r="H50" s="183"/>
      <c r="I50" s="183"/>
      <c r="J50" s="183"/>
      <c r="K50" s="183"/>
      <c r="L50" s="184"/>
      <c r="M50" s="185"/>
      <c r="N50" s="183"/>
      <c r="O50" s="183"/>
      <c r="P50" s="183"/>
      <c r="Q50" s="58"/>
      <c r="R50" s="389"/>
      <c r="S50" s="237"/>
      <c r="T50" s="237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</row>
    <row r="51" spans="2:56" ht="15" customHeight="1" x14ac:dyDescent="0.25">
      <c r="B51" s="237"/>
      <c r="C51" s="35"/>
      <c r="D51" s="381"/>
      <c r="E51" s="57"/>
      <c r="F51" s="182"/>
      <c r="G51" s="183"/>
      <c r="H51" s="183"/>
      <c r="I51" s="183"/>
      <c r="J51" s="183"/>
      <c r="K51" s="183"/>
      <c r="L51" s="184"/>
      <c r="M51" s="185"/>
      <c r="N51" s="183"/>
      <c r="O51" s="183"/>
      <c r="P51" s="183"/>
      <c r="Q51" s="58"/>
      <c r="R51" s="389"/>
      <c r="S51" s="237"/>
      <c r="T51" s="237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</row>
    <row r="52" spans="2:56" ht="15" customHeight="1" x14ac:dyDescent="0.25">
      <c r="B52" s="237"/>
      <c r="C52" s="35"/>
      <c r="D52" s="381"/>
      <c r="E52" s="57"/>
      <c r="F52" s="182"/>
      <c r="G52" s="183"/>
      <c r="H52" s="183"/>
      <c r="I52" s="183"/>
      <c r="J52" s="183"/>
      <c r="K52" s="183"/>
      <c r="L52" s="184"/>
      <c r="M52" s="185"/>
      <c r="N52" s="183"/>
      <c r="O52" s="183"/>
      <c r="P52" s="183"/>
      <c r="Q52" s="58"/>
      <c r="R52" s="389"/>
      <c r="S52" s="237"/>
      <c r="T52" s="237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</row>
    <row r="53" spans="2:56" ht="15" customHeight="1" x14ac:dyDescent="0.25">
      <c r="B53" s="237"/>
      <c r="C53" s="35"/>
      <c r="D53" s="381"/>
      <c r="E53" s="57"/>
      <c r="F53" s="182"/>
      <c r="G53" s="183"/>
      <c r="H53" s="183"/>
      <c r="I53" s="183"/>
      <c r="J53" s="183"/>
      <c r="K53" s="183"/>
      <c r="L53" s="184"/>
      <c r="M53" s="185"/>
      <c r="N53" s="183"/>
      <c r="O53" s="183"/>
      <c r="P53" s="183"/>
      <c r="Q53" s="58"/>
      <c r="R53" s="389"/>
      <c r="S53" s="237"/>
      <c r="T53" s="237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39"/>
      <c r="AX53" s="239"/>
      <c r="AY53" s="239"/>
      <c r="AZ53" s="239"/>
      <c r="BA53" s="239"/>
      <c r="BB53" s="239"/>
      <c r="BC53" s="239"/>
      <c r="BD53" s="239"/>
    </row>
    <row r="54" spans="2:56" ht="15" customHeight="1" x14ac:dyDescent="0.25">
      <c r="B54" s="237"/>
      <c r="C54" s="35"/>
      <c r="D54" s="381"/>
      <c r="E54" s="57"/>
      <c r="F54" s="182"/>
      <c r="G54" s="183"/>
      <c r="H54" s="183"/>
      <c r="I54" s="183"/>
      <c r="J54" s="183"/>
      <c r="K54" s="183"/>
      <c r="L54" s="184"/>
      <c r="M54" s="185"/>
      <c r="N54" s="183"/>
      <c r="O54" s="183"/>
      <c r="P54" s="183"/>
      <c r="Q54" s="58"/>
      <c r="R54" s="389"/>
      <c r="S54" s="237"/>
      <c r="T54" s="237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39"/>
      <c r="AX54" s="239"/>
      <c r="AY54" s="239"/>
      <c r="AZ54" s="239"/>
      <c r="BA54" s="239"/>
      <c r="BB54" s="239"/>
      <c r="BC54" s="239"/>
      <c r="BD54" s="239"/>
    </row>
    <row r="55" spans="2:56" ht="15" customHeight="1" x14ac:dyDescent="0.25">
      <c r="B55" s="237"/>
      <c r="C55" s="35"/>
      <c r="D55" s="381"/>
      <c r="E55" s="57"/>
      <c r="F55" s="182"/>
      <c r="G55" s="183"/>
      <c r="H55" s="183"/>
      <c r="I55" s="183"/>
      <c r="J55" s="183"/>
      <c r="K55" s="183"/>
      <c r="L55" s="184"/>
      <c r="M55" s="185"/>
      <c r="N55" s="183"/>
      <c r="O55" s="183"/>
      <c r="P55" s="183"/>
      <c r="Q55" s="58"/>
      <c r="R55" s="389"/>
      <c r="S55" s="237"/>
      <c r="T55" s="237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39"/>
      <c r="BD55" s="239"/>
    </row>
    <row r="56" spans="2:56" ht="15" customHeight="1" x14ac:dyDescent="0.25">
      <c r="B56" s="237"/>
      <c r="C56" s="35"/>
      <c r="D56" s="381"/>
      <c r="E56" s="57"/>
      <c r="F56" s="182"/>
      <c r="G56" s="183"/>
      <c r="H56" s="183"/>
      <c r="I56" s="183"/>
      <c r="J56" s="183"/>
      <c r="K56" s="183"/>
      <c r="L56" s="184"/>
      <c r="M56" s="185"/>
      <c r="N56" s="183"/>
      <c r="O56" s="183"/>
      <c r="P56" s="183"/>
      <c r="Q56" s="58"/>
      <c r="R56" s="389"/>
      <c r="S56" s="237"/>
      <c r="T56" s="237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39"/>
      <c r="AX56" s="239"/>
      <c r="AY56" s="239"/>
      <c r="AZ56" s="239"/>
      <c r="BA56" s="239"/>
      <c r="BB56" s="239"/>
      <c r="BC56" s="239"/>
      <c r="BD56" s="239"/>
    </row>
    <row r="57" spans="2:56" ht="6" customHeight="1" x14ac:dyDescent="0.25">
      <c r="B57" s="237"/>
      <c r="C57" s="35"/>
      <c r="D57" s="381"/>
      <c r="E57" s="57"/>
      <c r="F57" s="182"/>
      <c r="G57" s="183"/>
      <c r="H57" s="183"/>
      <c r="I57" s="183"/>
      <c r="J57" s="183"/>
      <c r="K57" s="183"/>
      <c r="L57" s="184"/>
      <c r="M57" s="185"/>
      <c r="N57" s="183"/>
      <c r="O57" s="183"/>
      <c r="P57" s="183"/>
      <c r="Q57" s="58"/>
      <c r="R57" s="389"/>
      <c r="S57" s="237"/>
      <c r="T57" s="237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39"/>
      <c r="AX57" s="239"/>
      <c r="AY57" s="239"/>
      <c r="AZ57" s="239"/>
      <c r="BA57" s="239"/>
      <c r="BB57" s="239"/>
      <c r="BC57" s="239"/>
      <c r="BD57" s="239"/>
    </row>
    <row r="58" spans="2:56" x14ac:dyDescent="0.25">
      <c r="B58" s="237"/>
      <c r="C58" s="35"/>
      <c r="D58" s="381"/>
      <c r="E58" s="61"/>
      <c r="F58" s="121"/>
      <c r="G58" s="121"/>
      <c r="H58" s="121"/>
      <c r="I58" s="121"/>
      <c r="J58" s="121"/>
      <c r="K58" s="122"/>
      <c r="L58" s="122"/>
      <c r="M58" s="122"/>
      <c r="N58" s="122"/>
      <c r="O58" s="123"/>
      <c r="P58" s="122"/>
      <c r="Q58" s="62"/>
      <c r="R58" s="389"/>
      <c r="S58" s="237"/>
      <c r="T58" s="237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  <c r="AW58" s="239"/>
      <c r="AX58" s="239"/>
      <c r="AY58" s="239"/>
      <c r="AZ58" s="239"/>
      <c r="BA58" s="239"/>
      <c r="BB58" s="239"/>
      <c r="BC58" s="239"/>
      <c r="BD58" s="239"/>
    </row>
    <row r="59" spans="2:56" ht="9.75" customHeight="1" x14ac:dyDescent="0.25">
      <c r="B59" s="237"/>
      <c r="C59" s="35"/>
      <c r="D59" s="385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6"/>
      <c r="Q59" s="386"/>
      <c r="R59" s="388"/>
      <c r="S59" s="237"/>
      <c r="T59" s="237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  <c r="AW59" s="239"/>
      <c r="AX59" s="239"/>
      <c r="AY59" s="239"/>
      <c r="AZ59" s="239"/>
      <c r="BA59" s="239"/>
      <c r="BB59" s="239"/>
      <c r="BC59" s="239"/>
      <c r="BD59" s="239"/>
    </row>
    <row r="60" spans="2:56" x14ac:dyDescent="0.25"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366"/>
      <c r="P60" s="237"/>
      <c r="Q60" s="237"/>
      <c r="R60" s="237"/>
      <c r="S60" s="237"/>
      <c r="T60" s="237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  <c r="AW60" s="239"/>
      <c r="AX60" s="239"/>
      <c r="AY60" s="239"/>
      <c r="AZ60" s="239"/>
      <c r="BA60" s="239"/>
      <c r="BB60" s="239"/>
      <c r="BC60" s="239"/>
      <c r="BD60" s="239"/>
    </row>
    <row r="61" spans="2:56" x14ac:dyDescent="0.25"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366"/>
      <c r="P61" s="237"/>
      <c r="Q61" s="237"/>
      <c r="R61" s="237"/>
      <c r="S61" s="237"/>
      <c r="T61" s="237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39"/>
      <c r="AX61" s="239"/>
      <c r="AY61" s="239"/>
      <c r="AZ61" s="239"/>
      <c r="BA61" s="239"/>
      <c r="BB61" s="239"/>
      <c r="BC61" s="239"/>
      <c r="BD61" s="239"/>
    </row>
    <row r="62" spans="2:56" x14ac:dyDescent="0.25"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366"/>
      <c r="P62" s="237"/>
      <c r="Q62" s="237"/>
      <c r="R62" s="237"/>
      <c r="S62" s="237"/>
      <c r="T62" s="237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</row>
    <row r="63" spans="2:56" x14ac:dyDescent="0.25"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366"/>
      <c r="P63" s="237"/>
      <c r="Q63" s="237"/>
      <c r="R63" s="237"/>
      <c r="S63" s="237"/>
      <c r="T63" s="237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W63" s="239"/>
      <c r="AX63" s="239"/>
      <c r="AY63" s="239"/>
      <c r="AZ63" s="239"/>
      <c r="BA63" s="239"/>
      <c r="BB63" s="239"/>
      <c r="BC63" s="239"/>
      <c r="BD63" s="239"/>
    </row>
    <row r="64" spans="2:56" x14ac:dyDescent="0.25"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366"/>
      <c r="P64" s="237"/>
      <c r="Q64" s="237"/>
      <c r="R64" s="237"/>
      <c r="S64" s="237"/>
      <c r="T64" s="237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39"/>
      <c r="AX64" s="239"/>
      <c r="AY64" s="239"/>
      <c r="AZ64" s="239"/>
      <c r="BA64" s="239"/>
      <c r="BB64" s="239"/>
      <c r="BC64" s="239"/>
      <c r="BD64" s="239"/>
    </row>
    <row r="65" spans="2:56" x14ac:dyDescent="0.25"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366"/>
      <c r="P65" s="237"/>
      <c r="Q65" s="237"/>
      <c r="R65" s="237"/>
      <c r="S65" s="237"/>
      <c r="T65" s="237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  <c r="AX65" s="239"/>
      <c r="AY65" s="239"/>
      <c r="AZ65" s="239"/>
      <c r="BA65" s="239"/>
      <c r="BB65" s="239"/>
      <c r="BC65" s="239"/>
      <c r="BD65" s="239"/>
    </row>
    <row r="66" spans="2:56" x14ac:dyDescent="0.25"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366"/>
      <c r="P66" s="237"/>
      <c r="Q66" s="237"/>
      <c r="R66" s="237"/>
      <c r="S66" s="237"/>
      <c r="T66" s="237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  <c r="AW66" s="239"/>
      <c r="AX66" s="239"/>
      <c r="AY66" s="239"/>
      <c r="AZ66" s="239"/>
      <c r="BA66" s="239"/>
      <c r="BB66" s="239"/>
      <c r="BC66" s="239"/>
      <c r="BD66" s="239"/>
    </row>
    <row r="67" spans="2:56" x14ac:dyDescent="0.25"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366"/>
      <c r="P67" s="237"/>
      <c r="Q67" s="237"/>
      <c r="R67" s="237"/>
      <c r="S67" s="237"/>
      <c r="T67" s="237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39"/>
      <c r="AX67" s="239"/>
      <c r="AY67" s="239"/>
      <c r="AZ67" s="239"/>
      <c r="BA67" s="239"/>
      <c r="BB67" s="239"/>
      <c r="BC67" s="239"/>
      <c r="BD67" s="239"/>
    </row>
    <row r="68" spans="2:56" x14ac:dyDescent="0.25"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366"/>
      <c r="P68" s="237"/>
      <c r="Q68" s="237"/>
      <c r="R68" s="237"/>
      <c r="S68" s="237"/>
      <c r="T68" s="237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  <c r="AW68" s="239"/>
      <c r="AX68" s="239"/>
      <c r="AY68" s="239"/>
      <c r="AZ68" s="239"/>
      <c r="BA68" s="239"/>
      <c r="BB68" s="239"/>
      <c r="BC68" s="239"/>
      <c r="BD68" s="239"/>
    </row>
    <row r="69" spans="2:56" x14ac:dyDescent="0.25"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366"/>
      <c r="P69" s="237"/>
      <c r="Q69" s="237"/>
      <c r="R69" s="237"/>
      <c r="S69" s="237"/>
      <c r="T69" s="237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  <c r="AW69" s="239"/>
      <c r="AX69" s="239"/>
      <c r="AY69" s="239"/>
      <c r="AZ69" s="239"/>
      <c r="BA69" s="239"/>
      <c r="BB69" s="239"/>
      <c r="BC69" s="239"/>
      <c r="BD69" s="239"/>
    </row>
    <row r="70" spans="2:56" x14ac:dyDescent="0.25"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366"/>
      <c r="P70" s="237"/>
      <c r="Q70" s="237"/>
      <c r="R70" s="237"/>
      <c r="S70" s="237"/>
      <c r="T70" s="237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  <c r="AW70" s="239"/>
      <c r="AX70" s="239"/>
      <c r="AY70" s="239"/>
      <c r="AZ70" s="239"/>
      <c r="BA70" s="239"/>
      <c r="BB70" s="239"/>
      <c r="BC70" s="239"/>
      <c r="BD70" s="239"/>
    </row>
    <row r="71" spans="2:56" x14ac:dyDescent="0.25"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366"/>
      <c r="P71" s="237"/>
      <c r="Q71" s="237"/>
      <c r="R71" s="237"/>
      <c r="S71" s="237"/>
      <c r="T71" s="237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  <c r="AW71" s="239"/>
      <c r="AX71" s="239"/>
      <c r="AY71" s="239"/>
      <c r="AZ71" s="239"/>
      <c r="BA71" s="239"/>
      <c r="BB71" s="239"/>
      <c r="BC71" s="239"/>
      <c r="BD71" s="239"/>
    </row>
    <row r="72" spans="2:56" x14ac:dyDescent="0.25"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366"/>
      <c r="P72" s="237"/>
      <c r="Q72" s="237"/>
      <c r="R72" s="237"/>
      <c r="S72" s="237"/>
      <c r="T72" s="237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  <c r="AW72" s="239"/>
      <c r="AX72" s="239"/>
      <c r="AY72" s="239"/>
      <c r="AZ72" s="239"/>
      <c r="BA72" s="239"/>
      <c r="BB72" s="239"/>
      <c r="BC72" s="239"/>
      <c r="BD72" s="239"/>
    </row>
    <row r="73" spans="2:56" x14ac:dyDescent="0.25"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366"/>
      <c r="P73" s="237"/>
      <c r="Q73" s="237"/>
      <c r="R73" s="237"/>
      <c r="S73" s="237"/>
      <c r="T73" s="237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  <c r="AW73" s="239"/>
      <c r="AX73" s="239"/>
      <c r="AY73" s="239"/>
      <c r="AZ73" s="239"/>
      <c r="BA73" s="239"/>
      <c r="BB73" s="239"/>
      <c r="BC73" s="239"/>
      <c r="BD73" s="239"/>
    </row>
    <row r="74" spans="2:56" x14ac:dyDescent="0.25"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366"/>
      <c r="P74" s="237"/>
      <c r="Q74" s="237"/>
      <c r="R74" s="237"/>
      <c r="S74" s="237"/>
      <c r="T74" s="237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39"/>
      <c r="AX74" s="239"/>
      <c r="AY74" s="239"/>
      <c r="AZ74" s="239"/>
      <c r="BA74" s="239"/>
      <c r="BB74" s="239"/>
      <c r="BC74" s="239"/>
      <c r="BD74" s="239"/>
    </row>
    <row r="75" spans="2:56" x14ac:dyDescent="0.25"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366"/>
      <c r="P75" s="237"/>
      <c r="Q75" s="237"/>
      <c r="R75" s="237"/>
      <c r="S75" s="237"/>
      <c r="T75" s="237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39"/>
      <c r="AX75" s="239"/>
      <c r="AY75" s="239"/>
      <c r="AZ75" s="239"/>
      <c r="BA75" s="239"/>
      <c r="BB75" s="239"/>
      <c r="BC75" s="239"/>
      <c r="BD75" s="239"/>
    </row>
    <row r="76" spans="2:56" x14ac:dyDescent="0.25"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366"/>
      <c r="P76" s="237"/>
      <c r="Q76" s="237"/>
      <c r="R76" s="237"/>
      <c r="S76" s="237"/>
      <c r="T76" s="237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39"/>
      <c r="AX76" s="239"/>
      <c r="AY76" s="239"/>
      <c r="AZ76" s="239"/>
      <c r="BA76" s="239"/>
      <c r="BB76" s="239"/>
      <c r="BC76" s="239"/>
      <c r="BD76" s="239"/>
    </row>
    <row r="77" spans="2:56" x14ac:dyDescent="0.25"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366"/>
      <c r="P77" s="237"/>
      <c r="Q77" s="237"/>
      <c r="R77" s="237"/>
      <c r="S77" s="237"/>
      <c r="T77" s="237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  <c r="AW77" s="239"/>
      <c r="AX77" s="239"/>
      <c r="AY77" s="239"/>
      <c r="AZ77" s="239"/>
      <c r="BA77" s="239"/>
      <c r="BB77" s="239"/>
      <c r="BC77" s="239"/>
      <c r="BD77" s="239"/>
    </row>
    <row r="78" spans="2:56" x14ac:dyDescent="0.25"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366"/>
      <c r="P78" s="237"/>
      <c r="Q78" s="237"/>
      <c r="R78" s="237"/>
      <c r="S78" s="237"/>
      <c r="T78" s="237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39"/>
      <c r="AX78" s="239"/>
      <c r="AY78" s="239"/>
      <c r="AZ78" s="239"/>
      <c r="BA78" s="239"/>
      <c r="BB78" s="239"/>
      <c r="BC78" s="239"/>
      <c r="BD78" s="239"/>
    </row>
    <row r="79" spans="2:56" x14ac:dyDescent="0.25"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366"/>
      <c r="P79" s="237"/>
      <c r="Q79" s="237"/>
      <c r="R79" s="237"/>
      <c r="S79" s="237"/>
      <c r="T79" s="237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</row>
    <row r="80" spans="2:56" x14ac:dyDescent="0.25"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366"/>
      <c r="P80" s="237"/>
      <c r="Q80" s="237"/>
      <c r="R80" s="237"/>
      <c r="S80" s="237"/>
      <c r="T80" s="237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39"/>
      <c r="AX80" s="239"/>
      <c r="AY80" s="239"/>
      <c r="AZ80" s="239"/>
      <c r="BA80" s="239"/>
      <c r="BB80" s="239"/>
      <c r="BC80" s="239"/>
      <c r="BD80" s="239"/>
    </row>
    <row r="81" spans="2:56" x14ac:dyDescent="0.25"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366"/>
      <c r="P81" s="237"/>
      <c r="Q81" s="237"/>
      <c r="R81" s="237"/>
      <c r="S81" s="237"/>
      <c r="T81" s="237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  <c r="AH81" s="239"/>
      <c r="AI81" s="239"/>
      <c r="AJ81" s="239"/>
      <c r="AK81" s="239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  <c r="AW81" s="239"/>
      <c r="AX81" s="239"/>
      <c r="AY81" s="239"/>
      <c r="AZ81" s="239"/>
      <c r="BA81" s="239"/>
      <c r="BB81" s="239"/>
      <c r="BC81" s="239"/>
      <c r="BD81" s="239"/>
    </row>
    <row r="82" spans="2:56" x14ac:dyDescent="0.25"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366"/>
      <c r="P82" s="237"/>
      <c r="Q82" s="237"/>
      <c r="R82" s="237"/>
      <c r="S82" s="237"/>
      <c r="T82" s="237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</row>
    <row r="83" spans="2:56" x14ac:dyDescent="0.25"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366"/>
      <c r="P83" s="237"/>
      <c r="Q83" s="237"/>
      <c r="R83" s="237"/>
      <c r="S83" s="237"/>
      <c r="T83" s="237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</row>
    <row r="84" spans="2:56" x14ac:dyDescent="0.25"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366"/>
      <c r="P84" s="237"/>
      <c r="Q84" s="237"/>
      <c r="R84" s="237"/>
      <c r="S84" s="237"/>
      <c r="T84" s="237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</row>
    <row r="85" spans="2:56" x14ac:dyDescent="0.25"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366"/>
      <c r="P85" s="237"/>
      <c r="Q85" s="237"/>
      <c r="R85" s="237"/>
      <c r="S85" s="237"/>
      <c r="T85" s="237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</row>
    <row r="86" spans="2:56" x14ac:dyDescent="0.25"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366"/>
      <c r="P86" s="237"/>
      <c r="Q86" s="237"/>
      <c r="R86" s="237"/>
      <c r="S86" s="237"/>
      <c r="T86" s="237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</row>
    <row r="87" spans="2:56" x14ac:dyDescent="0.25"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366"/>
      <c r="P87" s="237"/>
      <c r="Q87" s="237"/>
      <c r="R87" s="237"/>
      <c r="S87" s="237"/>
      <c r="T87" s="237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</row>
    <row r="88" spans="2:56" x14ac:dyDescent="0.25"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366"/>
      <c r="P88" s="237"/>
      <c r="Q88" s="237"/>
      <c r="R88" s="237"/>
      <c r="S88" s="237"/>
      <c r="T88" s="237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</row>
    <row r="89" spans="2:56" x14ac:dyDescent="0.25"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366"/>
      <c r="P89" s="237"/>
      <c r="Q89" s="237"/>
      <c r="R89" s="237"/>
      <c r="S89" s="237"/>
      <c r="T89" s="237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</row>
    <row r="90" spans="2:56" x14ac:dyDescent="0.25"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366"/>
      <c r="P90" s="237"/>
      <c r="Q90" s="237"/>
      <c r="R90" s="237"/>
      <c r="S90" s="237"/>
      <c r="T90" s="237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</row>
    <row r="91" spans="2:56" x14ac:dyDescent="0.25"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366"/>
      <c r="P91" s="237"/>
      <c r="Q91" s="237"/>
      <c r="R91" s="237"/>
      <c r="S91" s="237"/>
      <c r="T91" s="237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</row>
    <row r="92" spans="2:56" x14ac:dyDescent="0.25"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366"/>
      <c r="P92" s="237"/>
      <c r="Q92" s="237"/>
      <c r="R92" s="237"/>
      <c r="S92" s="237"/>
      <c r="T92" s="237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</row>
    <row r="93" spans="2:56" x14ac:dyDescent="0.25"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366"/>
      <c r="P93" s="237"/>
      <c r="Q93" s="237"/>
      <c r="R93" s="237"/>
      <c r="S93" s="237"/>
      <c r="T93" s="237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</row>
    <row r="94" spans="2:56" x14ac:dyDescent="0.25"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366"/>
      <c r="P94" s="237"/>
      <c r="Q94" s="237"/>
      <c r="R94" s="237"/>
      <c r="S94" s="237"/>
      <c r="T94" s="237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9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</row>
    <row r="95" spans="2:56" x14ac:dyDescent="0.25"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366"/>
      <c r="P95" s="237"/>
      <c r="Q95" s="237"/>
      <c r="R95" s="237"/>
      <c r="S95" s="237"/>
      <c r="T95" s="237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H95" s="239"/>
      <c r="AI95" s="239"/>
      <c r="AJ95" s="239"/>
      <c r="AK95" s="239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</row>
    <row r="96" spans="2:56" x14ac:dyDescent="0.25"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366"/>
      <c r="P96" s="237"/>
      <c r="Q96" s="237"/>
      <c r="R96" s="237"/>
      <c r="S96" s="237"/>
      <c r="T96" s="237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</row>
    <row r="97" spans="2:56" x14ac:dyDescent="0.25"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366"/>
      <c r="P97" s="237"/>
      <c r="Q97" s="237"/>
      <c r="R97" s="237"/>
      <c r="S97" s="237"/>
      <c r="T97" s="237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</row>
    <row r="98" spans="2:56" x14ac:dyDescent="0.25"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366"/>
      <c r="P98" s="237"/>
      <c r="Q98" s="237"/>
      <c r="R98" s="237"/>
      <c r="S98" s="237"/>
      <c r="T98" s="237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</row>
    <row r="99" spans="2:56" x14ac:dyDescent="0.25"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366"/>
      <c r="P99" s="237"/>
      <c r="Q99" s="237"/>
      <c r="R99" s="237"/>
      <c r="S99" s="237"/>
      <c r="T99" s="237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  <c r="AH99" s="239"/>
      <c r="AI99" s="239"/>
      <c r="AJ99" s="239"/>
      <c r="AK99" s="239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</row>
    <row r="100" spans="2:56" x14ac:dyDescent="0.25"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366"/>
      <c r="P100" s="237"/>
      <c r="Q100" s="237"/>
      <c r="R100" s="237"/>
      <c r="S100" s="237"/>
      <c r="T100" s="237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</row>
    <row r="101" spans="2:56" x14ac:dyDescent="0.25"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366"/>
      <c r="P101" s="237"/>
      <c r="Q101" s="237"/>
      <c r="R101" s="237"/>
      <c r="S101" s="237"/>
      <c r="T101" s="237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/>
      <c r="AI101" s="239"/>
      <c r="AJ101" s="239"/>
      <c r="AK101" s="239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</row>
    <row r="102" spans="2:56" x14ac:dyDescent="0.25"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366"/>
      <c r="P102" s="237"/>
      <c r="Q102" s="237"/>
      <c r="R102" s="237"/>
      <c r="S102" s="237"/>
      <c r="T102" s="237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</row>
    <row r="103" spans="2:56" x14ac:dyDescent="0.25"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366"/>
      <c r="P103" s="237"/>
      <c r="Q103" s="237"/>
      <c r="R103" s="237"/>
      <c r="S103" s="237"/>
      <c r="T103" s="237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</row>
    <row r="104" spans="2:56" x14ac:dyDescent="0.25"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366"/>
      <c r="P104" s="237"/>
      <c r="Q104" s="237"/>
      <c r="R104" s="237"/>
      <c r="S104" s="237"/>
      <c r="T104" s="237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</row>
    <row r="105" spans="2:56" x14ac:dyDescent="0.25"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366"/>
      <c r="P105" s="237"/>
      <c r="Q105" s="237"/>
      <c r="R105" s="237"/>
      <c r="S105" s="237"/>
      <c r="T105" s="237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</row>
    <row r="106" spans="2:56" x14ac:dyDescent="0.25"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366"/>
      <c r="P106" s="237"/>
      <c r="Q106" s="237"/>
      <c r="R106" s="237"/>
      <c r="S106" s="237"/>
      <c r="T106" s="237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</row>
    <row r="107" spans="2:56" x14ac:dyDescent="0.25"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366"/>
      <c r="P107" s="237"/>
      <c r="Q107" s="237"/>
      <c r="R107" s="237"/>
      <c r="S107" s="237"/>
      <c r="T107" s="237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</row>
    <row r="108" spans="2:56" x14ac:dyDescent="0.25"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366"/>
      <c r="P108" s="237"/>
      <c r="Q108" s="237"/>
      <c r="R108" s="237"/>
      <c r="S108" s="237"/>
      <c r="T108" s="237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</row>
    <row r="109" spans="2:56" x14ac:dyDescent="0.25"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366"/>
      <c r="P109" s="237"/>
      <c r="Q109" s="237"/>
      <c r="R109" s="237"/>
      <c r="S109" s="237"/>
      <c r="T109" s="237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</row>
    <row r="110" spans="2:56" x14ac:dyDescent="0.25"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366"/>
      <c r="P110" s="237"/>
      <c r="Q110" s="237"/>
      <c r="R110" s="237"/>
      <c r="S110" s="237"/>
      <c r="T110" s="237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</row>
    <row r="111" spans="2:56" x14ac:dyDescent="0.25"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366"/>
      <c r="P111" s="237"/>
      <c r="Q111" s="237"/>
      <c r="R111" s="237"/>
      <c r="S111" s="237"/>
      <c r="T111" s="237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</row>
    <row r="112" spans="2:56" x14ac:dyDescent="0.25"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366"/>
      <c r="P112" s="237"/>
      <c r="Q112" s="237"/>
      <c r="R112" s="237"/>
      <c r="S112" s="237"/>
      <c r="T112" s="237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</row>
    <row r="113" spans="2:56" x14ac:dyDescent="0.25"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366"/>
      <c r="P113" s="237"/>
      <c r="Q113" s="237"/>
      <c r="R113" s="237"/>
      <c r="S113" s="237"/>
      <c r="T113" s="237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</row>
    <row r="114" spans="2:56" x14ac:dyDescent="0.25"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366"/>
      <c r="P114" s="237"/>
      <c r="Q114" s="237"/>
      <c r="R114" s="237"/>
      <c r="S114" s="237"/>
      <c r="T114" s="237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39"/>
      <c r="AX114" s="239"/>
      <c r="AY114" s="239"/>
      <c r="AZ114" s="239"/>
      <c r="BA114" s="239"/>
      <c r="BB114" s="239"/>
      <c r="BC114" s="239"/>
      <c r="BD114" s="239"/>
    </row>
    <row r="115" spans="2:56" x14ac:dyDescent="0.25"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366"/>
      <c r="P115" s="237"/>
      <c r="Q115" s="237"/>
      <c r="R115" s="237"/>
      <c r="S115" s="237"/>
      <c r="T115" s="237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  <c r="AH115" s="239"/>
      <c r="AI115" s="239"/>
      <c r="AJ115" s="239"/>
      <c r="AK115" s="239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  <c r="AW115" s="239"/>
      <c r="AX115" s="239"/>
      <c r="AY115" s="239"/>
      <c r="AZ115" s="239"/>
      <c r="BA115" s="239"/>
      <c r="BB115" s="239"/>
      <c r="BC115" s="239"/>
      <c r="BD115" s="239"/>
    </row>
    <row r="116" spans="2:56" x14ac:dyDescent="0.25"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366"/>
      <c r="P116" s="237"/>
      <c r="Q116" s="237"/>
      <c r="R116" s="237"/>
      <c r="S116" s="237"/>
      <c r="T116" s="237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39"/>
      <c r="AX116" s="239"/>
      <c r="AY116" s="239"/>
      <c r="AZ116" s="239"/>
      <c r="BA116" s="239"/>
      <c r="BB116" s="239"/>
      <c r="BC116" s="239"/>
      <c r="BD116" s="239"/>
    </row>
    <row r="117" spans="2:56" x14ac:dyDescent="0.25"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366"/>
      <c r="P117" s="237"/>
      <c r="Q117" s="237"/>
      <c r="R117" s="237"/>
      <c r="S117" s="237"/>
      <c r="T117" s="237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  <c r="AW117" s="239"/>
      <c r="AX117" s="239"/>
      <c r="AY117" s="239"/>
      <c r="AZ117" s="239"/>
      <c r="BA117" s="239"/>
      <c r="BB117" s="239"/>
      <c r="BC117" s="239"/>
      <c r="BD117" s="239"/>
    </row>
    <row r="118" spans="2:56" x14ac:dyDescent="0.25"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366"/>
      <c r="P118" s="237"/>
      <c r="Q118" s="237"/>
      <c r="R118" s="237"/>
      <c r="S118" s="237"/>
      <c r="T118" s="237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39"/>
      <c r="AX118" s="239"/>
      <c r="AY118" s="239"/>
      <c r="AZ118" s="239"/>
      <c r="BA118" s="239"/>
      <c r="BB118" s="239"/>
      <c r="BC118" s="239"/>
      <c r="BD118" s="239"/>
    </row>
    <row r="119" spans="2:56" x14ac:dyDescent="0.25"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366"/>
      <c r="P119" s="237"/>
      <c r="Q119" s="237"/>
      <c r="R119" s="237"/>
      <c r="S119" s="237"/>
      <c r="T119" s="237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39"/>
      <c r="AX119" s="239"/>
      <c r="AY119" s="239"/>
      <c r="AZ119" s="239"/>
      <c r="BA119" s="239"/>
      <c r="BB119" s="239"/>
      <c r="BC119" s="239"/>
      <c r="BD119" s="239"/>
    </row>
    <row r="120" spans="2:56" x14ac:dyDescent="0.25"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366"/>
      <c r="P120" s="237"/>
      <c r="Q120" s="237"/>
      <c r="R120" s="237"/>
      <c r="S120" s="237"/>
      <c r="T120" s="237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39"/>
      <c r="AX120" s="239"/>
      <c r="AY120" s="239"/>
      <c r="AZ120" s="239"/>
      <c r="BA120" s="239"/>
      <c r="BB120" s="239"/>
      <c r="BC120" s="239"/>
      <c r="BD120" s="239"/>
    </row>
    <row r="121" spans="2:56" x14ac:dyDescent="0.25"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366"/>
      <c r="P121" s="237"/>
      <c r="Q121" s="237"/>
      <c r="R121" s="237"/>
      <c r="S121" s="237"/>
      <c r="T121" s="237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39"/>
      <c r="AX121" s="239"/>
      <c r="AY121" s="239"/>
      <c r="AZ121" s="239"/>
      <c r="BA121" s="239"/>
      <c r="BB121" s="239"/>
      <c r="BC121" s="239"/>
      <c r="BD121" s="239"/>
    </row>
    <row r="122" spans="2:56" x14ac:dyDescent="0.25"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366"/>
      <c r="P122" s="237"/>
      <c r="Q122" s="237"/>
      <c r="R122" s="237"/>
      <c r="S122" s="237"/>
      <c r="T122" s="237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</row>
    <row r="123" spans="2:56" x14ac:dyDescent="0.25"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366"/>
      <c r="P123" s="237"/>
      <c r="Q123" s="237"/>
      <c r="R123" s="237"/>
      <c r="S123" s="237"/>
      <c r="T123" s="237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  <c r="AX123" s="239"/>
      <c r="AY123" s="239"/>
      <c r="AZ123" s="239"/>
      <c r="BA123" s="239"/>
      <c r="BB123" s="239"/>
      <c r="BC123" s="239"/>
      <c r="BD123" s="239"/>
    </row>
    <row r="124" spans="2:56" x14ac:dyDescent="0.25"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366"/>
      <c r="P124" s="237"/>
      <c r="Q124" s="237"/>
      <c r="R124" s="237"/>
      <c r="S124" s="237"/>
      <c r="T124" s="237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39"/>
      <c r="AX124" s="239"/>
      <c r="AY124" s="239"/>
      <c r="AZ124" s="239"/>
      <c r="BA124" s="239"/>
      <c r="BB124" s="239"/>
      <c r="BC124" s="239"/>
      <c r="BD124" s="239"/>
    </row>
    <row r="125" spans="2:56" x14ac:dyDescent="0.25"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366"/>
      <c r="P125" s="237"/>
      <c r="Q125" s="237"/>
      <c r="R125" s="237"/>
      <c r="S125" s="237"/>
      <c r="T125" s="237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39"/>
      <c r="AX125" s="239"/>
      <c r="AY125" s="239"/>
      <c r="AZ125" s="239"/>
      <c r="BA125" s="239"/>
      <c r="BB125" s="239"/>
      <c r="BC125" s="239"/>
      <c r="BD125" s="239"/>
    </row>
    <row r="126" spans="2:56" x14ac:dyDescent="0.25"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366"/>
      <c r="P126" s="237"/>
      <c r="Q126" s="237"/>
      <c r="R126" s="237"/>
      <c r="S126" s="237"/>
      <c r="T126" s="237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39"/>
      <c r="AX126" s="239"/>
      <c r="AY126" s="239"/>
      <c r="AZ126" s="239"/>
      <c r="BA126" s="239"/>
      <c r="BB126" s="239"/>
      <c r="BC126" s="239"/>
      <c r="BD126" s="239"/>
    </row>
    <row r="127" spans="2:56" x14ac:dyDescent="0.25"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366"/>
      <c r="P127" s="237"/>
      <c r="Q127" s="237"/>
      <c r="R127" s="237"/>
      <c r="S127" s="237"/>
      <c r="T127" s="237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39"/>
      <c r="AX127" s="239"/>
      <c r="AY127" s="239"/>
      <c r="AZ127" s="239"/>
      <c r="BA127" s="239"/>
      <c r="BB127" s="239"/>
      <c r="BC127" s="239"/>
      <c r="BD127" s="239"/>
    </row>
    <row r="128" spans="2:56" x14ac:dyDescent="0.25"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366"/>
      <c r="P128" s="237"/>
      <c r="Q128" s="237"/>
      <c r="R128" s="237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39"/>
      <c r="AX128" s="239"/>
      <c r="AY128" s="239"/>
      <c r="AZ128" s="239"/>
      <c r="BA128" s="239"/>
      <c r="BB128" s="239"/>
      <c r="BC128" s="239"/>
      <c r="BD128" s="239"/>
    </row>
    <row r="129" spans="2:56" x14ac:dyDescent="0.25">
      <c r="B129" s="237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367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39"/>
      <c r="AX129" s="239"/>
      <c r="AY129" s="239"/>
      <c r="AZ129" s="239"/>
      <c r="BA129" s="239"/>
      <c r="BB129" s="239"/>
      <c r="BC129" s="239"/>
      <c r="BD129" s="239"/>
    </row>
    <row r="130" spans="2:56" x14ac:dyDescent="0.25">
      <c r="B130" s="237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367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39"/>
      <c r="AX130" s="239"/>
      <c r="AY130" s="239"/>
      <c r="AZ130" s="239"/>
      <c r="BA130" s="239"/>
      <c r="BB130" s="239"/>
      <c r="BC130" s="239"/>
      <c r="BD130" s="239"/>
    </row>
    <row r="131" spans="2:56" x14ac:dyDescent="0.25">
      <c r="B131" s="237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367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39"/>
      <c r="AX131" s="239"/>
      <c r="AY131" s="239"/>
      <c r="AZ131" s="239"/>
      <c r="BA131" s="239"/>
      <c r="BB131" s="239"/>
      <c r="BC131" s="239"/>
      <c r="BD131" s="239"/>
    </row>
    <row r="132" spans="2:56" x14ac:dyDescent="0.25">
      <c r="B132" s="237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367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39"/>
      <c r="AX132" s="239"/>
      <c r="AY132" s="239"/>
      <c r="AZ132" s="239"/>
      <c r="BA132" s="239"/>
      <c r="BB132" s="239"/>
      <c r="BC132" s="239"/>
      <c r="BD132" s="239"/>
    </row>
    <row r="133" spans="2:56" x14ac:dyDescent="0.25">
      <c r="B133" s="237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367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39"/>
      <c r="AX133" s="239"/>
      <c r="AY133" s="239"/>
      <c r="AZ133" s="239"/>
      <c r="BA133" s="239"/>
      <c r="BB133" s="239"/>
      <c r="BC133" s="239"/>
      <c r="BD133" s="239"/>
    </row>
    <row r="134" spans="2:56" x14ac:dyDescent="0.25">
      <c r="B134" s="237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367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39"/>
      <c r="AX134" s="239"/>
      <c r="AY134" s="239"/>
      <c r="AZ134" s="239"/>
      <c r="BA134" s="239"/>
      <c r="BB134" s="239"/>
      <c r="BC134" s="239"/>
      <c r="BD134" s="239"/>
    </row>
    <row r="135" spans="2:56" x14ac:dyDescent="0.25">
      <c r="B135" s="237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367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39"/>
      <c r="AX135" s="239"/>
      <c r="AY135" s="239"/>
      <c r="AZ135" s="239"/>
      <c r="BA135" s="239"/>
      <c r="BB135" s="239"/>
      <c r="BC135" s="239"/>
      <c r="BD135" s="239"/>
    </row>
    <row r="136" spans="2:56" x14ac:dyDescent="0.25">
      <c r="B136" s="237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367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39"/>
      <c r="AX136" s="239"/>
      <c r="AY136" s="239"/>
      <c r="AZ136" s="239"/>
      <c r="BA136" s="239"/>
      <c r="BB136" s="239"/>
      <c r="BC136" s="239"/>
      <c r="BD136" s="239"/>
    </row>
    <row r="137" spans="2:56" x14ac:dyDescent="0.25">
      <c r="B137" s="237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367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  <c r="AX137" s="239"/>
      <c r="AY137" s="239"/>
      <c r="AZ137" s="239"/>
      <c r="BA137" s="239"/>
      <c r="BB137" s="239"/>
      <c r="BC137" s="239"/>
      <c r="BD137" s="239"/>
    </row>
    <row r="138" spans="2:56" x14ac:dyDescent="0.25">
      <c r="B138" s="237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367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  <c r="AX138" s="239"/>
      <c r="AY138" s="239"/>
      <c r="AZ138" s="239"/>
      <c r="BA138" s="239"/>
      <c r="BB138" s="239"/>
      <c r="BC138" s="239"/>
      <c r="BD138" s="239"/>
    </row>
    <row r="139" spans="2:56" x14ac:dyDescent="0.25">
      <c r="B139" s="237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367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  <c r="AX139" s="239"/>
      <c r="AY139" s="239"/>
      <c r="AZ139" s="239"/>
      <c r="BA139" s="239"/>
      <c r="BB139" s="239"/>
      <c r="BC139" s="239"/>
      <c r="BD139" s="239"/>
    </row>
    <row r="140" spans="2:56" x14ac:dyDescent="0.25">
      <c r="B140" s="237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367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  <c r="AX140" s="239"/>
      <c r="AY140" s="239"/>
      <c r="AZ140" s="239"/>
      <c r="BA140" s="239"/>
      <c r="BB140" s="239"/>
      <c r="BC140" s="239"/>
      <c r="BD140" s="239"/>
    </row>
    <row r="141" spans="2:56" x14ac:dyDescent="0.25">
      <c r="B141" s="237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367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  <c r="BA141" s="239"/>
      <c r="BB141" s="239"/>
      <c r="BC141" s="239"/>
      <c r="BD141" s="239"/>
    </row>
    <row r="142" spans="2:56" x14ac:dyDescent="0.25">
      <c r="B142" s="237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367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H142" s="239"/>
      <c r="AI142" s="239"/>
      <c r="AJ142" s="239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  <c r="AX142" s="239"/>
      <c r="AY142" s="239"/>
      <c r="AZ142" s="239"/>
      <c r="BA142" s="239"/>
      <c r="BB142" s="239"/>
      <c r="BC142" s="239"/>
      <c r="BD142" s="239"/>
    </row>
    <row r="143" spans="2:56" x14ac:dyDescent="0.25">
      <c r="B143" s="237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367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H143" s="239"/>
      <c r="AI143" s="239"/>
      <c r="AJ143" s="239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  <c r="AX143" s="239"/>
      <c r="AY143" s="239"/>
      <c r="AZ143" s="239"/>
      <c r="BA143" s="239"/>
      <c r="BB143" s="239"/>
      <c r="BC143" s="239"/>
      <c r="BD143" s="239"/>
    </row>
    <row r="144" spans="2:56" x14ac:dyDescent="0.25">
      <c r="B144" s="237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367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  <c r="AA144" s="239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  <c r="BA144" s="239"/>
      <c r="BB144" s="239"/>
      <c r="BC144" s="239"/>
      <c r="BD144" s="239"/>
    </row>
    <row r="145" spans="2:56" x14ac:dyDescent="0.25">
      <c r="B145" s="237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367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39"/>
      <c r="AC145" s="239"/>
      <c r="AD145" s="239"/>
      <c r="AE145" s="239"/>
      <c r="AF145" s="239"/>
      <c r="AG145" s="239"/>
      <c r="AH145" s="239"/>
      <c r="AI145" s="239"/>
      <c r="AJ145" s="239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  <c r="AX145" s="239"/>
      <c r="AY145" s="239"/>
      <c r="AZ145" s="239"/>
      <c r="BA145" s="239"/>
      <c r="BB145" s="239"/>
      <c r="BC145" s="239"/>
      <c r="BD145" s="239"/>
    </row>
    <row r="146" spans="2:56" x14ac:dyDescent="0.25">
      <c r="B146" s="237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367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  <c r="AD146" s="239"/>
      <c r="AE146" s="239"/>
      <c r="AF146" s="239"/>
      <c r="AG146" s="239"/>
      <c r="AH146" s="239"/>
      <c r="AI146" s="239"/>
      <c r="AJ146" s="239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  <c r="AX146" s="239"/>
      <c r="AY146" s="239"/>
      <c r="AZ146" s="239"/>
      <c r="BA146" s="239"/>
      <c r="BB146" s="239"/>
      <c r="BC146" s="239"/>
      <c r="BD146" s="239"/>
    </row>
    <row r="147" spans="2:56" x14ac:dyDescent="0.25">
      <c r="B147" s="237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367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  <c r="AH147" s="239"/>
      <c r="AI147" s="239"/>
      <c r="AJ147" s="239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  <c r="AX147" s="239"/>
      <c r="AY147" s="239"/>
      <c r="AZ147" s="239"/>
      <c r="BA147" s="239"/>
      <c r="BB147" s="239"/>
      <c r="BC147" s="239"/>
      <c r="BD147" s="239"/>
    </row>
    <row r="148" spans="2:56" x14ac:dyDescent="0.25">
      <c r="B148" s="237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367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  <c r="AH148" s="239"/>
      <c r="AI148" s="239"/>
      <c r="AJ148" s="239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  <c r="BA148" s="239"/>
      <c r="BB148" s="239"/>
      <c r="BC148" s="239"/>
      <c r="BD148" s="239"/>
    </row>
    <row r="149" spans="2:56" x14ac:dyDescent="0.25">
      <c r="B149" s="237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367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39"/>
      <c r="AH149" s="239"/>
      <c r="AI149" s="239"/>
      <c r="AJ149" s="239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  <c r="AX149" s="239"/>
      <c r="AY149" s="239"/>
      <c r="AZ149" s="239"/>
      <c r="BA149" s="239"/>
      <c r="BB149" s="239"/>
      <c r="BC149" s="239"/>
      <c r="BD149" s="239"/>
    </row>
    <row r="150" spans="2:56" x14ac:dyDescent="0.25">
      <c r="B150" s="237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367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H150" s="239"/>
      <c r="AI150" s="239"/>
      <c r="AJ150" s="239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  <c r="BA150" s="239"/>
      <c r="BB150" s="239"/>
      <c r="BC150" s="239"/>
      <c r="BD150" s="239"/>
    </row>
    <row r="151" spans="2:56" x14ac:dyDescent="0.25">
      <c r="B151" s="237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367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H151" s="239"/>
      <c r="AI151" s="239"/>
      <c r="AJ151" s="239"/>
      <c r="AK151" s="239"/>
      <c r="AL151" s="239"/>
      <c r="AM151" s="239"/>
      <c r="AN151" s="239"/>
      <c r="AO151" s="239"/>
      <c r="AP151" s="239"/>
      <c r="AQ151" s="239"/>
      <c r="AR151" s="239"/>
      <c r="AS151" s="239"/>
      <c r="AT151" s="239"/>
      <c r="AU151" s="239"/>
      <c r="AV151" s="239"/>
      <c r="AW151" s="239"/>
      <c r="AX151" s="239"/>
      <c r="AY151" s="239"/>
      <c r="AZ151" s="239"/>
      <c r="BA151" s="239"/>
      <c r="BB151" s="239"/>
      <c r="BC151" s="239"/>
      <c r="BD151" s="239"/>
    </row>
    <row r="152" spans="2:56" x14ac:dyDescent="0.25">
      <c r="B152" s="237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367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H152" s="239"/>
      <c r="AI152" s="239"/>
      <c r="AJ152" s="239"/>
      <c r="AK152" s="239"/>
      <c r="AL152" s="239"/>
      <c r="AM152" s="239"/>
      <c r="AN152" s="239"/>
      <c r="AO152" s="239"/>
      <c r="AP152" s="239"/>
      <c r="AQ152" s="239"/>
      <c r="AR152" s="239"/>
      <c r="AS152" s="239"/>
      <c r="AT152" s="239"/>
      <c r="AU152" s="239"/>
      <c r="AV152" s="239"/>
      <c r="AW152" s="239"/>
      <c r="AX152" s="239"/>
      <c r="AY152" s="239"/>
      <c r="AZ152" s="239"/>
      <c r="BA152" s="239"/>
      <c r="BB152" s="239"/>
      <c r="BC152" s="239"/>
      <c r="BD152" s="239"/>
    </row>
    <row r="153" spans="2:56" x14ac:dyDescent="0.25">
      <c r="B153" s="237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367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9"/>
      <c r="AN153" s="239"/>
      <c r="AO153" s="239"/>
      <c r="AP153" s="239"/>
      <c r="AQ153" s="239"/>
      <c r="AR153" s="239"/>
      <c r="AS153" s="239"/>
      <c r="AT153" s="239"/>
      <c r="AU153" s="239"/>
      <c r="AV153" s="239"/>
      <c r="AW153" s="239"/>
      <c r="AX153" s="239"/>
      <c r="AY153" s="239"/>
      <c r="AZ153" s="239"/>
      <c r="BA153" s="239"/>
      <c r="BB153" s="239"/>
      <c r="BC153" s="239"/>
      <c r="BD153" s="239"/>
    </row>
    <row r="154" spans="2:56" x14ac:dyDescent="0.25">
      <c r="B154" s="237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367"/>
      <c r="P154" s="239"/>
      <c r="Q154" s="239"/>
      <c r="R154" s="239"/>
      <c r="S154" s="237"/>
      <c r="T154" s="237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9"/>
      <c r="AN154" s="239"/>
      <c r="AO154" s="239"/>
      <c r="AP154" s="239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  <c r="BA154" s="239"/>
      <c r="BB154" s="239"/>
      <c r="BC154" s="239"/>
      <c r="BD154" s="239"/>
    </row>
    <row r="155" spans="2:56" x14ac:dyDescent="0.25"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366"/>
      <c r="P155" s="237"/>
      <c r="Q155" s="237"/>
      <c r="R155" s="237"/>
      <c r="S155" s="237"/>
      <c r="T155" s="237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9"/>
      <c r="AN155" s="239"/>
      <c r="AO155" s="239"/>
      <c r="AP155" s="239"/>
      <c r="AQ155" s="239"/>
      <c r="AR155" s="239"/>
      <c r="AS155" s="239"/>
      <c r="AT155" s="239"/>
      <c r="AU155" s="239"/>
      <c r="AV155" s="239"/>
      <c r="AW155" s="239"/>
      <c r="AX155" s="239"/>
      <c r="AY155" s="239"/>
      <c r="AZ155" s="239"/>
      <c r="BA155" s="239"/>
      <c r="BB155" s="239"/>
      <c r="BC155" s="239"/>
      <c r="BD155" s="239"/>
    </row>
    <row r="156" spans="2:56" x14ac:dyDescent="0.25"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366"/>
      <c r="P156" s="237"/>
      <c r="Q156" s="237"/>
      <c r="R156" s="237"/>
      <c r="S156" s="237"/>
      <c r="T156" s="237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9"/>
      <c r="AN156" s="239"/>
      <c r="AO156" s="239"/>
      <c r="AP156" s="239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  <c r="BA156" s="239"/>
      <c r="BB156" s="239"/>
      <c r="BC156" s="239"/>
      <c r="BD156" s="239"/>
    </row>
    <row r="157" spans="2:56" x14ac:dyDescent="0.25"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366"/>
      <c r="P157" s="237"/>
      <c r="Q157" s="237"/>
      <c r="R157" s="237"/>
      <c r="S157" s="237"/>
      <c r="T157" s="237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9"/>
      <c r="AN157" s="239"/>
      <c r="AO157" s="239"/>
      <c r="AP157" s="239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</row>
    <row r="158" spans="2:56" x14ac:dyDescent="0.25"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366"/>
      <c r="P158" s="237"/>
      <c r="Q158" s="237"/>
      <c r="R158" s="237"/>
      <c r="S158" s="237"/>
      <c r="T158" s="237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9"/>
      <c r="AN158" s="239"/>
      <c r="AO158" s="239"/>
      <c r="AP158" s="239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  <c r="BA158" s="239"/>
      <c r="BB158" s="239"/>
      <c r="BC158" s="239"/>
      <c r="BD158" s="239"/>
    </row>
    <row r="159" spans="2:56" x14ac:dyDescent="0.25"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366"/>
      <c r="P159" s="237"/>
      <c r="Q159" s="237"/>
      <c r="R159" s="237"/>
      <c r="S159" s="237"/>
      <c r="T159" s="237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9"/>
      <c r="AN159" s="239"/>
      <c r="AO159" s="239"/>
      <c r="AP159" s="239"/>
      <c r="AQ159" s="239"/>
      <c r="AR159" s="239"/>
      <c r="AS159" s="239"/>
      <c r="AT159" s="239"/>
      <c r="AU159" s="239"/>
      <c r="AV159" s="239"/>
      <c r="AW159" s="239"/>
      <c r="AX159" s="239"/>
      <c r="AY159" s="239"/>
      <c r="AZ159" s="239"/>
      <c r="BA159" s="239"/>
      <c r="BB159" s="239"/>
      <c r="BC159" s="239"/>
      <c r="BD159" s="239"/>
    </row>
    <row r="160" spans="2:56" x14ac:dyDescent="0.25"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366"/>
      <c r="P160" s="237"/>
      <c r="Q160" s="237"/>
      <c r="R160" s="237"/>
      <c r="S160" s="237"/>
      <c r="T160" s="237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9"/>
      <c r="AN160" s="239"/>
      <c r="AO160" s="239"/>
      <c r="AP160" s="239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  <c r="BA160" s="239"/>
      <c r="BB160" s="239"/>
      <c r="BC160" s="239"/>
      <c r="BD160" s="239"/>
    </row>
    <row r="161" spans="2:56" x14ac:dyDescent="0.25"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366"/>
      <c r="P161" s="237"/>
      <c r="Q161" s="237"/>
      <c r="R161" s="237"/>
      <c r="S161" s="237"/>
      <c r="T161" s="237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9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</row>
    <row r="162" spans="2:56" x14ac:dyDescent="0.25"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366"/>
      <c r="P162" s="237"/>
      <c r="Q162" s="237"/>
      <c r="R162" s="237"/>
      <c r="S162" s="237"/>
      <c r="T162" s="237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9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</row>
    <row r="163" spans="2:56" x14ac:dyDescent="0.25"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366"/>
      <c r="P163" s="237"/>
      <c r="Q163" s="237"/>
      <c r="R163" s="237"/>
      <c r="S163" s="237"/>
      <c r="T163" s="237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9"/>
      <c r="AN163" s="239"/>
      <c r="AO163" s="239"/>
      <c r="AP163" s="239"/>
      <c r="AQ163" s="239"/>
      <c r="AR163" s="239"/>
      <c r="AS163" s="239"/>
      <c r="AT163" s="239"/>
      <c r="AU163" s="239"/>
      <c r="AV163" s="239"/>
      <c r="AW163" s="239"/>
      <c r="AX163" s="239"/>
      <c r="AY163" s="239"/>
      <c r="AZ163" s="239"/>
      <c r="BA163" s="239"/>
      <c r="BB163" s="239"/>
      <c r="BC163" s="239"/>
      <c r="BD163" s="239"/>
    </row>
    <row r="164" spans="2:56" x14ac:dyDescent="0.25"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366"/>
      <c r="P164" s="237"/>
      <c r="Q164" s="237"/>
      <c r="R164" s="237"/>
      <c r="S164" s="237"/>
      <c r="T164" s="237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9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</row>
    <row r="165" spans="2:56" x14ac:dyDescent="0.25"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366"/>
      <c r="P165" s="237"/>
      <c r="Q165" s="237"/>
      <c r="R165" s="237"/>
      <c r="S165" s="237"/>
      <c r="T165" s="237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</row>
    <row r="166" spans="2:56" x14ac:dyDescent="0.25"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366"/>
      <c r="P166" s="237"/>
      <c r="Q166" s="237"/>
      <c r="R166" s="237"/>
      <c r="S166" s="237"/>
      <c r="T166" s="237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</row>
    <row r="167" spans="2:56" x14ac:dyDescent="0.25"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366"/>
      <c r="P167" s="237"/>
      <c r="Q167" s="237"/>
      <c r="R167" s="237"/>
      <c r="S167" s="237"/>
      <c r="T167" s="237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9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</row>
    <row r="168" spans="2:56" x14ac:dyDescent="0.25"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366"/>
      <c r="P168" s="237"/>
      <c r="Q168" s="237"/>
      <c r="R168" s="237"/>
      <c r="S168" s="237"/>
      <c r="T168" s="237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</row>
    <row r="169" spans="2:56" x14ac:dyDescent="0.25"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366"/>
      <c r="P169" s="237"/>
      <c r="Q169" s="237"/>
      <c r="R169" s="237"/>
      <c r="S169" s="237"/>
      <c r="T169" s="237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</row>
    <row r="170" spans="2:56" ht="24.9" customHeight="1" x14ac:dyDescent="0.25">
      <c r="B170" s="237"/>
      <c r="C170" s="35"/>
      <c r="D170" s="470" t="s">
        <v>108</v>
      </c>
      <c r="E170" s="470"/>
      <c r="F170" s="470"/>
      <c r="G170" s="470"/>
      <c r="H170" s="470"/>
      <c r="I170" s="470"/>
      <c r="J170" s="470"/>
      <c r="K170" s="470"/>
      <c r="L170" s="470"/>
      <c r="M170" s="470"/>
      <c r="N170" s="470"/>
      <c r="O170" s="470"/>
      <c r="P170" s="470"/>
      <c r="Q170" s="470"/>
      <c r="R170" s="471"/>
      <c r="S170" s="237"/>
      <c r="T170" s="237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</row>
    <row r="171" spans="2:56" ht="15" x14ac:dyDescent="0.35">
      <c r="B171" s="237"/>
      <c r="C171" s="35"/>
      <c r="D171" s="379"/>
      <c r="E171" s="368"/>
      <c r="F171" s="368"/>
      <c r="G171" s="369"/>
      <c r="H171" s="369"/>
      <c r="I171" s="369"/>
      <c r="J171" s="369"/>
      <c r="K171" s="369"/>
      <c r="L171" s="369"/>
      <c r="M171" s="369"/>
      <c r="N171" s="369"/>
      <c r="O171" s="370"/>
      <c r="P171" s="369"/>
      <c r="Q171" s="368"/>
      <c r="R171" s="371"/>
      <c r="S171" s="237"/>
      <c r="T171" s="237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</row>
    <row r="172" spans="2:56" ht="16.8" x14ac:dyDescent="0.4">
      <c r="B172" s="237"/>
      <c r="C172" s="35"/>
      <c r="D172" s="379"/>
      <c r="E172" s="372" t="s">
        <v>95</v>
      </c>
      <c r="F172" s="368"/>
      <c r="G172" s="369"/>
      <c r="H172" s="369"/>
      <c r="I172" s="369"/>
      <c r="J172" s="369"/>
      <c r="K172" s="369"/>
      <c r="L172" s="369"/>
      <c r="M172" s="369"/>
      <c r="N172" s="369"/>
      <c r="O172" s="370"/>
      <c r="P172" s="369"/>
      <c r="Q172" s="368"/>
      <c r="R172" s="371"/>
      <c r="S172" s="237"/>
      <c r="T172" s="237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</row>
    <row r="173" spans="2:56" ht="15" x14ac:dyDescent="0.35">
      <c r="B173" s="237"/>
      <c r="C173" s="35"/>
      <c r="D173" s="379"/>
      <c r="E173" s="368" t="s">
        <v>96</v>
      </c>
      <c r="F173" s="368"/>
      <c r="G173" s="369"/>
      <c r="H173" s="369"/>
      <c r="I173" s="369"/>
      <c r="J173" s="369"/>
      <c r="K173" s="369"/>
      <c r="L173" s="369"/>
      <c r="M173" s="369"/>
      <c r="N173" s="369"/>
      <c r="O173" s="370"/>
      <c r="P173" s="369"/>
      <c r="Q173" s="368"/>
      <c r="R173" s="371"/>
      <c r="S173" s="237"/>
      <c r="T173" s="237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</row>
    <row r="174" spans="2:56" ht="15" x14ac:dyDescent="0.35">
      <c r="B174" s="237"/>
      <c r="C174" s="35"/>
      <c r="D174" s="379"/>
      <c r="E174" s="368"/>
      <c r="F174" s="368"/>
      <c r="G174" s="369"/>
      <c r="H174" s="369"/>
      <c r="I174" s="369"/>
      <c r="J174" s="369"/>
      <c r="K174" s="369"/>
      <c r="L174" s="369"/>
      <c r="M174" s="369"/>
      <c r="N174" s="369"/>
      <c r="O174" s="370"/>
      <c r="P174" s="369"/>
      <c r="Q174" s="368"/>
      <c r="R174" s="371"/>
      <c r="S174" s="237"/>
      <c r="T174" s="237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  <c r="AJ174" s="239"/>
      <c r="AK174" s="239"/>
      <c r="AL174" s="239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</row>
    <row r="175" spans="2:56" ht="16.8" x14ac:dyDescent="0.4">
      <c r="B175" s="237"/>
      <c r="C175" s="35"/>
      <c r="D175" s="379"/>
      <c r="E175" s="372" t="s">
        <v>36</v>
      </c>
      <c r="F175" s="368"/>
      <c r="G175" s="369"/>
      <c r="H175" s="369"/>
      <c r="I175" s="369"/>
      <c r="J175" s="369"/>
      <c r="K175" s="369"/>
      <c r="L175" s="369"/>
      <c r="M175" s="369"/>
      <c r="N175" s="369"/>
      <c r="O175" s="370"/>
      <c r="P175" s="369"/>
      <c r="Q175" s="368"/>
      <c r="R175" s="371"/>
      <c r="S175" s="237"/>
      <c r="T175" s="237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</row>
    <row r="176" spans="2:56" ht="15.75" customHeight="1" x14ac:dyDescent="0.35">
      <c r="B176" s="237"/>
      <c r="C176" s="35"/>
      <c r="D176" s="379"/>
      <c r="E176" s="373" t="s">
        <v>97</v>
      </c>
      <c r="F176" s="368"/>
      <c r="G176" s="369"/>
      <c r="H176" s="369"/>
      <c r="I176" s="369"/>
      <c r="J176" s="369"/>
      <c r="K176" s="369"/>
      <c r="L176" s="369"/>
      <c r="M176" s="369"/>
      <c r="N176" s="369"/>
      <c r="O176" s="370"/>
      <c r="P176" s="369"/>
      <c r="Q176" s="368"/>
      <c r="R176" s="371"/>
      <c r="S176" s="237"/>
      <c r="T176" s="237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H176" s="239"/>
      <c r="AI176" s="239"/>
      <c r="AJ176" s="239"/>
      <c r="AK176" s="239"/>
      <c r="AL176" s="239"/>
      <c r="AM176" s="239"/>
      <c r="AN176" s="239"/>
      <c r="AO176" s="239"/>
      <c r="AP176" s="239"/>
      <c r="AQ176" s="239"/>
      <c r="AR176" s="239"/>
      <c r="AS176" s="239"/>
      <c r="AT176" s="239"/>
      <c r="AU176" s="239"/>
      <c r="AV176" s="239"/>
      <c r="AW176" s="239"/>
      <c r="AX176" s="239"/>
      <c r="AY176" s="239"/>
      <c r="AZ176" s="239"/>
      <c r="BA176" s="239"/>
      <c r="BB176" s="239"/>
      <c r="BC176" s="239"/>
      <c r="BD176" s="239"/>
    </row>
    <row r="177" spans="2:56" ht="15" x14ac:dyDescent="0.35">
      <c r="B177" s="237"/>
      <c r="C177" s="35"/>
      <c r="D177" s="379"/>
      <c r="E177" s="368" t="s">
        <v>98</v>
      </c>
      <c r="F177" s="368"/>
      <c r="G177" s="369"/>
      <c r="H177" s="369"/>
      <c r="I177" s="369"/>
      <c r="J177" s="369"/>
      <c r="K177" s="369"/>
      <c r="L177" s="369"/>
      <c r="M177" s="369"/>
      <c r="N177" s="369"/>
      <c r="O177" s="370"/>
      <c r="P177" s="369"/>
      <c r="Q177" s="368"/>
      <c r="R177" s="371"/>
      <c r="S177" s="237"/>
      <c r="T177" s="237"/>
      <c r="U177" s="239"/>
      <c r="V177" s="239"/>
      <c r="W177" s="239"/>
      <c r="X177" s="239"/>
      <c r="Y177" s="239"/>
      <c r="Z177" s="239"/>
      <c r="AA177" s="239"/>
      <c r="AB177" s="239"/>
      <c r="AC177" s="239"/>
      <c r="AD177" s="239"/>
      <c r="AE177" s="239"/>
      <c r="AF177" s="239"/>
      <c r="AG177" s="239"/>
      <c r="AH177" s="239"/>
      <c r="AI177" s="239"/>
      <c r="AJ177" s="239"/>
      <c r="AK177" s="239"/>
      <c r="AL177" s="239"/>
      <c r="AM177" s="239"/>
      <c r="AN177" s="239"/>
      <c r="AO177" s="239"/>
      <c r="AP177" s="239"/>
      <c r="AQ177" s="239"/>
      <c r="AR177" s="239"/>
      <c r="AS177" s="239"/>
      <c r="AT177" s="239"/>
      <c r="AU177" s="239"/>
      <c r="AV177" s="239"/>
      <c r="AW177" s="239"/>
      <c r="AX177" s="239"/>
      <c r="AY177" s="239"/>
      <c r="AZ177" s="239"/>
      <c r="BA177" s="239"/>
      <c r="BB177" s="239"/>
      <c r="BC177" s="239"/>
      <c r="BD177" s="239"/>
    </row>
    <row r="178" spans="2:56" ht="15" x14ac:dyDescent="0.35">
      <c r="B178" s="237"/>
      <c r="C178" s="35"/>
      <c r="D178" s="379"/>
      <c r="E178" s="368" t="s">
        <v>99</v>
      </c>
      <c r="F178" s="368"/>
      <c r="G178" s="369"/>
      <c r="H178" s="369"/>
      <c r="I178" s="369"/>
      <c r="J178" s="369"/>
      <c r="K178" s="369"/>
      <c r="L178" s="369"/>
      <c r="M178" s="369"/>
      <c r="N178" s="369"/>
      <c r="O178" s="370"/>
      <c r="P178" s="369"/>
      <c r="Q178" s="368"/>
      <c r="R178" s="371"/>
      <c r="S178" s="237"/>
      <c r="T178" s="237"/>
      <c r="U178" s="239"/>
      <c r="V178" s="239"/>
      <c r="W178" s="239"/>
      <c r="X178" s="239"/>
      <c r="Y178" s="239"/>
      <c r="Z178" s="239"/>
      <c r="AA178" s="239"/>
      <c r="AB178" s="239"/>
      <c r="AC178" s="239"/>
      <c r="AD178" s="239"/>
      <c r="AE178" s="239"/>
      <c r="AF178" s="239"/>
      <c r="AG178" s="239"/>
      <c r="AH178" s="239"/>
      <c r="AI178" s="239"/>
      <c r="AJ178" s="239"/>
      <c r="AK178" s="239"/>
      <c r="AL178" s="239"/>
      <c r="AM178" s="239"/>
      <c r="AN178" s="239"/>
      <c r="AO178" s="239"/>
      <c r="AP178" s="239"/>
      <c r="AQ178" s="239"/>
      <c r="AR178" s="239"/>
      <c r="AS178" s="239"/>
      <c r="AT178" s="239"/>
      <c r="AU178" s="239"/>
      <c r="AV178" s="239"/>
      <c r="AW178" s="239"/>
      <c r="AX178" s="239"/>
      <c r="AY178" s="239"/>
      <c r="AZ178" s="239"/>
      <c r="BA178" s="239"/>
      <c r="BB178" s="239"/>
      <c r="BC178" s="239"/>
      <c r="BD178" s="239"/>
    </row>
    <row r="179" spans="2:56" ht="15" customHeight="1" x14ac:dyDescent="0.35">
      <c r="B179" s="237"/>
      <c r="C179" s="35"/>
      <c r="D179" s="379"/>
      <c r="E179" s="373" t="s">
        <v>100</v>
      </c>
      <c r="F179" s="368"/>
      <c r="G179" s="369"/>
      <c r="H179" s="369"/>
      <c r="I179" s="369"/>
      <c r="J179" s="369"/>
      <c r="K179" s="369"/>
      <c r="L179" s="369"/>
      <c r="M179" s="369"/>
      <c r="N179" s="369"/>
      <c r="O179" s="370"/>
      <c r="P179" s="369"/>
      <c r="Q179" s="368"/>
      <c r="R179" s="371"/>
      <c r="S179" s="237"/>
      <c r="T179" s="237"/>
      <c r="U179" s="239"/>
      <c r="V179" s="239"/>
      <c r="W179" s="239"/>
      <c r="X179" s="239"/>
      <c r="Y179" s="239"/>
      <c r="Z179" s="239"/>
      <c r="AA179" s="239"/>
      <c r="AB179" s="239"/>
      <c r="AC179" s="239"/>
      <c r="AD179" s="239"/>
      <c r="AE179" s="239"/>
      <c r="AF179" s="239"/>
      <c r="AG179" s="239"/>
      <c r="AH179" s="239"/>
      <c r="AI179" s="239"/>
      <c r="AJ179" s="239"/>
      <c r="AK179" s="239"/>
      <c r="AL179" s="239"/>
      <c r="AM179" s="239"/>
      <c r="AN179" s="239"/>
      <c r="AO179" s="239"/>
      <c r="AP179" s="239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  <c r="BA179" s="239"/>
      <c r="BB179" s="239"/>
      <c r="BC179" s="239"/>
      <c r="BD179" s="239"/>
    </row>
    <row r="180" spans="2:56" ht="15" x14ac:dyDescent="0.35">
      <c r="B180" s="237"/>
      <c r="C180" s="35"/>
      <c r="D180" s="379"/>
      <c r="E180" s="368" t="s">
        <v>110</v>
      </c>
      <c r="F180" s="368"/>
      <c r="G180" s="369"/>
      <c r="H180" s="369"/>
      <c r="I180" s="369"/>
      <c r="J180" s="369"/>
      <c r="K180" s="369"/>
      <c r="L180" s="369"/>
      <c r="M180" s="369"/>
      <c r="N180" s="369"/>
      <c r="O180" s="370"/>
      <c r="P180" s="369"/>
      <c r="Q180" s="368"/>
      <c r="R180" s="371"/>
      <c r="S180" s="237"/>
      <c r="T180" s="237"/>
      <c r="U180" s="239"/>
      <c r="V180" s="239"/>
      <c r="W180" s="239"/>
      <c r="X180" s="239"/>
      <c r="Y180" s="239"/>
      <c r="Z180" s="239"/>
      <c r="AA180" s="239"/>
      <c r="AB180" s="239"/>
      <c r="AC180" s="239"/>
      <c r="AD180" s="239"/>
      <c r="AE180" s="239"/>
      <c r="AF180" s="239"/>
      <c r="AG180" s="239"/>
      <c r="AH180" s="239"/>
      <c r="AI180" s="239"/>
      <c r="AJ180" s="239"/>
      <c r="AK180" s="239"/>
      <c r="AL180" s="239"/>
      <c r="AM180" s="239"/>
      <c r="AN180" s="239"/>
      <c r="AO180" s="239"/>
      <c r="AP180" s="239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  <c r="BA180" s="239"/>
      <c r="BB180" s="239"/>
      <c r="BC180" s="239"/>
      <c r="BD180" s="239"/>
    </row>
    <row r="181" spans="2:56" ht="15" x14ac:dyDescent="0.35">
      <c r="B181" s="237"/>
      <c r="C181" s="35"/>
      <c r="D181" s="379"/>
      <c r="E181" s="368" t="s">
        <v>111</v>
      </c>
      <c r="F181" s="368"/>
      <c r="G181" s="369"/>
      <c r="H181" s="369"/>
      <c r="I181" s="369"/>
      <c r="J181" s="369"/>
      <c r="K181" s="369"/>
      <c r="L181" s="369"/>
      <c r="M181" s="369"/>
      <c r="N181" s="369"/>
      <c r="O181" s="370"/>
      <c r="P181" s="369"/>
      <c r="Q181" s="368"/>
      <c r="R181" s="371"/>
      <c r="S181" s="237"/>
      <c r="T181" s="237"/>
      <c r="U181" s="239"/>
      <c r="V181" s="239"/>
      <c r="W181" s="239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39"/>
      <c r="AH181" s="239"/>
      <c r="AI181" s="239"/>
      <c r="AJ181" s="239"/>
      <c r="AK181" s="239"/>
      <c r="AL181" s="239"/>
      <c r="AM181" s="239"/>
      <c r="AN181" s="239"/>
      <c r="AO181" s="239"/>
      <c r="AP181" s="239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  <c r="BA181" s="239"/>
      <c r="BB181" s="239"/>
      <c r="BC181" s="239"/>
      <c r="BD181" s="239"/>
    </row>
    <row r="182" spans="2:56" ht="16.5" customHeight="1" x14ac:dyDescent="0.35">
      <c r="B182" s="237"/>
      <c r="C182" s="35"/>
      <c r="D182" s="379"/>
      <c r="E182" s="373" t="s">
        <v>102</v>
      </c>
      <c r="F182" s="368"/>
      <c r="G182" s="369"/>
      <c r="H182" s="369"/>
      <c r="I182" s="369"/>
      <c r="J182" s="369"/>
      <c r="K182" s="369"/>
      <c r="L182" s="369"/>
      <c r="M182" s="369"/>
      <c r="N182" s="369"/>
      <c r="O182" s="370"/>
      <c r="P182" s="369"/>
      <c r="Q182" s="368"/>
      <c r="R182" s="371"/>
      <c r="S182" s="237"/>
      <c r="T182" s="237"/>
      <c r="U182" s="239"/>
      <c r="V182" s="239"/>
      <c r="W182" s="239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  <c r="BA182" s="239"/>
      <c r="BB182" s="239"/>
      <c r="BC182" s="239"/>
      <c r="BD182" s="239"/>
    </row>
    <row r="183" spans="2:56" ht="15" x14ac:dyDescent="0.35">
      <c r="B183" s="237"/>
      <c r="C183" s="35"/>
      <c r="D183" s="379"/>
      <c r="E183" s="368" t="s">
        <v>101</v>
      </c>
      <c r="F183" s="368"/>
      <c r="G183" s="369"/>
      <c r="H183" s="369"/>
      <c r="I183" s="369"/>
      <c r="J183" s="369"/>
      <c r="K183" s="369"/>
      <c r="L183" s="369"/>
      <c r="M183" s="369"/>
      <c r="N183" s="369"/>
      <c r="O183" s="370"/>
      <c r="P183" s="369"/>
      <c r="Q183" s="368"/>
      <c r="R183" s="371"/>
      <c r="S183" s="237"/>
      <c r="T183" s="237"/>
      <c r="U183" s="239"/>
      <c r="V183" s="239"/>
      <c r="W183" s="239"/>
      <c r="X183" s="239"/>
      <c r="Y183" s="239"/>
      <c r="Z183" s="239"/>
      <c r="AA183" s="239"/>
      <c r="AB183" s="239"/>
      <c r="AC183" s="239"/>
      <c r="AD183" s="239"/>
      <c r="AE183" s="239"/>
      <c r="AF183" s="239"/>
      <c r="AG183" s="239"/>
      <c r="AH183" s="239"/>
      <c r="AI183" s="239"/>
      <c r="AJ183" s="239"/>
      <c r="AK183" s="239"/>
      <c r="AL183" s="239"/>
      <c r="AM183" s="239"/>
      <c r="AN183" s="239"/>
      <c r="AO183" s="239"/>
      <c r="AP183" s="239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  <c r="BA183" s="239"/>
      <c r="BB183" s="239"/>
      <c r="BC183" s="239"/>
      <c r="BD183" s="239"/>
    </row>
    <row r="184" spans="2:56" ht="17.25" customHeight="1" x14ac:dyDescent="0.35">
      <c r="B184" s="237"/>
      <c r="C184" s="35"/>
      <c r="D184" s="379"/>
      <c r="E184" s="373" t="s">
        <v>103</v>
      </c>
      <c r="F184" s="368"/>
      <c r="G184" s="369"/>
      <c r="H184" s="369"/>
      <c r="I184" s="369"/>
      <c r="J184" s="369"/>
      <c r="K184" s="369"/>
      <c r="L184" s="369"/>
      <c r="M184" s="369"/>
      <c r="N184" s="369"/>
      <c r="O184" s="370"/>
      <c r="P184" s="369"/>
      <c r="Q184" s="368"/>
      <c r="R184" s="371"/>
      <c r="S184" s="237"/>
      <c r="T184" s="237"/>
      <c r="U184" s="239"/>
      <c r="V184" s="239"/>
      <c r="W184" s="239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  <c r="AH184" s="239"/>
      <c r="AI184" s="239"/>
      <c r="AJ184" s="239"/>
      <c r="AK184" s="239"/>
      <c r="AL184" s="239"/>
      <c r="AM184" s="239"/>
      <c r="AN184" s="239"/>
      <c r="AO184" s="239"/>
      <c r="AP184" s="239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  <c r="BA184" s="239"/>
      <c r="BB184" s="239"/>
      <c r="BC184" s="239"/>
      <c r="BD184" s="239"/>
    </row>
    <row r="185" spans="2:56" ht="3.75" customHeight="1" x14ac:dyDescent="0.35">
      <c r="B185" s="237"/>
      <c r="C185" s="35"/>
      <c r="D185" s="379"/>
      <c r="E185" s="368"/>
      <c r="F185" s="368"/>
      <c r="G185" s="369"/>
      <c r="H185" s="369"/>
      <c r="I185" s="369"/>
      <c r="J185" s="369"/>
      <c r="K185" s="369"/>
      <c r="L185" s="369"/>
      <c r="M185" s="369"/>
      <c r="N185" s="369"/>
      <c r="O185" s="370"/>
      <c r="P185" s="369"/>
      <c r="Q185" s="368"/>
      <c r="R185" s="371"/>
      <c r="S185" s="237"/>
      <c r="T185" s="237"/>
      <c r="U185" s="239"/>
      <c r="V185" s="239"/>
      <c r="W185" s="239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  <c r="AH185" s="239"/>
      <c r="AI185" s="239"/>
      <c r="AJ185" s="239"/>
      <c r="AK185" s="239"/>
      <c r="AL185" s="239"/>
      <c r="AM185" s="239"/>
      <c r="AN185" s="239"/>
      <c r="AO185" s="239"/>
      <c r="AP185" s="239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  <c r="BA185" s="239"/>
      <c r="BB185" s="239"/>
      <c r="BC185" s="239"/>
      <c r="BD185" s="239"/>
    </row>
    <row r="186" spans="2:56" ht="15" x14ac:dyDescent="0.35">
      <c r="B186" s="237"/>
      <c r="C186" s="35"/>
      <c r="D186" s="379"/>
      <c r="E186" s="374" t="s">
        <v>104</v>
      </c>
      <c r="F186" s="368"/>
      <c r="G186" s="369"/>
      <c r="H186" s="369"/>
      <c r="I186" s="369"/>
      <c r="J186" s="369"/>
      <c r="K186" s="369"/>
      <c r="L186" s="369"/>
      <c r="M186" s="369"/>
      <c r="N186" s="369"/>
      <c r="O186" s="370"/>
      <c r="P186" s="369"/>
      <c r="Q186" s="368"/>
      <c r="R186" s="371"/>
      <c r="S186" s="237"/>
      <c r="T186" s="237"/>
      <c r="U186" s="239"/>
      <c r="V186" s="239"/>
      <c r="W186" s="239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  <c r="AH186" s="239"/>
      <c r="AI186" s="239"/>
      <c r="AJ186" s="239"/>
      <c r="AK186" s="239"/>
      <c r="AL186" s="239"/>
      <c r="AM186" s="239"/>
      <c r="AN186" s="239"/>
      <c r="AO186" s="239"/>
      <c r="AP186" s="239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  <c r="BA186" s="239"/>
      <c r="BB186" s="239"/>
      <c r="BC186" s="239"/>
      <c r="BD186" s="239"/>
    </row>
    <row r="187" spans="2:56" ht="14.25" customHeight="1" x14ac:dyDescent="0.35">
      <c r="B187" s="237"/>
      <c r="C187" s="35"/>
      <c r="D187" s="379"/>
      <c r="E187" s="374" t="s">
        <v>105</v>
      </c>
      <c r="F187" s="368"/>
      <c r="G187" s="369"/>
      <c r="H187" s="369"/>
      <c r="I187" s="369"/>
      <c r="J187" s="369"/>
      <c r="K187" s="369"/>
      <c r="L187" s="369"/>
      <c r="M187" s="369"/>
      <c r="N187" s="369"/>
      <c r="O187" s="370"/>
      <c r="P187" s="369"/>
      <c r="Q187" s="368"/>
      <c r="R187" s="371"/>
      <c r="S187" s="237"/>
      <c r="T187" s="237"/>
      <c r="U187" s="239"/>
      <c r="V187" s="239"/>
      <c r="W187" s="239"/>
      <c r="X187" s="239"/>
      <c r="Y187" s="239"/>
      <c r="Z187" s="239"/>
      <c r="AA187" s="239"/>
      <c r="AB187" s="239"/>
      <c r="AC187" s="239"/>
      <c r="AD187" s="239"/>
      <c r="AE187" s="239"/>
      <c r="AF187" s="239"/>
      <c r="AG187" s="239"/>
      <c r="AH187" s="239"/>
      <c r="AI187" s="239"/>
      <c r="AJ187" s="239"/>
      <c r="AK187" s="239"/>
      <c r="AL187" s="239"/>
      <c r="AM187" s="239"/>
      <c r="AN187" s="239"/>
      <c r="AO187" s="239"/>
      <c r="AP187" s="239"/>
      <c r="AQ187" s="239"/>
      <c r="AR187" s="239"/>
      <c r="AS187" s="239"/>
      <c r="AT187" s="239"/>
      <c r="AU187" s="239"/>
      <c r="AV187" s="239"/>
      <c r="AW187" s="239"/>
      <c r="AX187" s="239"/>
      <c r="AY187" s="239"/>
      <c r="AZ187" s="239"/>
      <c r="BA187" s="239"/>
      <c r="BB187" s="239"/>
      <c r="BC187" s="239"/>
      <c r="BD187" s="239"/>
    </row>
    <row r="188" spans="2:56" ht="15" x14ac:dyDescent="0.35">
      <c r="B188" s="237"/>
      <c r="C188" s="35"/>
      <c r="D188" s="379"/>
      <c r="E188" s="368"/>
      <c r="F188" s="368"/>
      <c r="G188" s="369"/>
      <c r="H188" s="369"/>
      <c r="I188" s="369"/>
      <c r="J188" s="369"/>
      <c r="K188" s="369"/>
      <c r="L188" s="369"/>
      <c r="M188" s="369"/>
      <c r="N188" s="369"/>
      <c r="O188" s="370"/>
      <c r="P188" s="369"/>
      <c r="Q188" s="368"/>
      <c r="R188" s="371"/>
      <c r="S188" s="237"/>
      <c r="T188" s="237"/>
      <c r="U188" s="239"/>
      <c r="V188" s="239"/>
      <c r="W188" s="239"/>
      <c r="X188" s="239"/>
      <c r="Y188" s="239"/>
      <c r="Z188" s="239"/>
      <c r="AA188" s="239"/>
      <c r="AB188" s="239"/>
      <c r="AC188" s="239"/>
      <c r="AD188" s="239"/>
      <c r="AE188" s="239"/>
      <c r="AF188" s="239"/>
      <c r="AG188" s="239"/>
      <c r="AH188" s="239"/>
      <c r="AI188" s="239"/>
      <c r="AJ188" s="239"/>
      <c r="AK188" s="239"/>
      <c r="AL188" s="239"/>
      <c r="AM188" s="239"/>
      <c r="AN188" s="239"/>
      <c r="AO188" s="239"/>
      <c r="AP188" s="239"/>
      <c r="AQ188" s="239"/>
      <c r="AR188" s="239"/>
      <c r="AS188" s="239"/>
      <c r="AT188" s="239"/>
      <c r="AU188" s="239"/>
      <c r="AV188" s="239"/>
      <c r="AW188" s="239"/>
      <c r="AX188" s="239"/>
      <c r="AY188" s="239"/>
      <c r="AZ188" s="239"/>
      <c r="BA188" s="239"/>
      <c r="BB188" s="239"/>
      <c r="BC188" s="239"/>
      <c r="BD188" s="239"/>
    </row>
    <row r="189" spans="2:56" ht="16.8" x14ac:dyDescent="0.4">
      <c r="B189" s="237"/>
      <c r="C189" s="35"/>
      <c r="D189" s="379"/>
      <c r="E189" s="372" t="s">
        <v>106</v>
      </c>
      <c r="F189" s="368"/>
      <c r="G189" s="369"/>
      <c r="H189" s="369"/>
      <c r="I189" s="369"/>
      <c r="J189" s="369"/>
      <c r="K189" s="369"/>
      <c r="L189" s="369"/>
      <c r="M189" s="369"/>
      <c r="N189" s="369"/>
      <c r="O189" s="370"/>
      <c r="P189" s="369"/>
      <c r="Q189" s="368"/>
      <c r="R189" s="371"/>
      <c r="S189" s="237"/>
      <c r="T189" s="237"/>
      <c r="U189" s="239"/>
      <c r="V189" s="239"/>
      <c r="W189" s="239"/>
      <c r="X189" s="239"/>
      <c r="Y189" s="239"/>
      <c r="Z189" s="239"/>
      <c r="AA189" s="239"/>
      <c r="AB189" s="239"/>
      <c r="AC189" s="239"/>
      <c r="AD189" s="239"/>
      <c r="AE189" s="239"/>
      <c r="AF189" s="239"/>
      <c r="AG189" s="239"/>
      <c r="AH189" s="239"/>
      <c r="AI189" s="239"/>
      <c r="AJ189" s="239"/>
      <c r="AK189" s="239"/>
      <c r="AL189" s="239"/>
      <c r="AM189" s="239"/>
      <c r="AN189" s="239"/>
      <c r="AO189" s="239"/>
      <c r="AP189" s="239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39"/>
      <c r="BA189" s="239"/>
      <c r="BB189" s="239"/>
      <c r="BC189" s="239"/>
      <c r="BD189" s="239"/>
    </row>
    <row r="190" spans="2:56" ht="15" x14ac:dyDescent="0.35">
      <c r="B190" s="237"/>
      <c r="C190" s="35"/>
      <c r="D190" s="379"/>
      <c r="E190" s="368" t="s">
        <v>150</v>
      </c>
      <c r="F190" s="368"/>
      <c r="G190" s="369"/>
      <c r="H190" s="369"/>
      <c r="I190" s="369"/>
      <c r="J190" s="369"/>
      <c r="K190" s="369"/>
      <c r="L190" s="369"/>
      <c r="M190" s="369"/>
      <c r="N190" s="369"/>
      <c r="O190" s="370"/>
      <c r="P190" s="369"/>
      <c r="Q190" s="368"/>
      <c r="R190" s="371"/>
      <c r="S190" s="237"/>
      <c r="T190" s="237"/>
      <c r="U190" s="239"/>
      <c r="V190" s="239"/>
      <c r="W190" s="239"/>
      <c r="X190" s="239"/>
      <c r="Y190" s="239"/>
      <c r="Z190" s="239"/>
      <c r="AA190" s="239"/>
      <c r="AB190" s="239"/>
      <c r="AC190" s="239"/>
      <c r="AD190" s="239"/>
      <c r="AE190" s="239"/>
      <c r="AF190" s="239"/>
      <c r="AG190" s="239"/>
      <c r="AH190" s="239"/>
      <c r="AI190" s="239"/>
      <c r="AJ190" s="239"/>
      <c r="AK190" s="239"/>
      <c r="AL190" s="239"/>
      <c r="AM190" s="239"/>
      <c r="AN190" s="239"/>
      <c r="AO190" s="239"/>
      <c r="AP190" s="239"/>
      <c r="AQ190" s="239"/>
      <c r="AR190" s="239"/>
      <c r="AS190" s="239"/>
      <c r="AT190" s="239"/>
      <c r="AU190" s="239"/>
      <c r="AV190" s="239"/>
      <c r="AW190" s="239"/>
      <c r="AX190" s="239"/>
      <c r="AY190" s="239"/>
      <c r="AZ190" s="239"/>
      <c r="BA190" s="239"/>
      <c r="BB190" s="239"/>
      <c r="BC190" s="239"/>
      <c r="BD190" s="239"/>
    </row>
    <row r="191" spans="2:56" ht="15" x14ac:dyDescent="0.35">
      <c r="B191" s="237"/>
      <c r="C191" s="35"/>
      <c r="D191" s="379"/>
      <c r="E191" s="368" t="s">
        <v>107</v>
      </c>
      <c r="F191" s="368"/>
      <c r="G191" s="369"/>
      <c r="H191" s="369"/>
      <c r="I191" s="369"/>
      <c r="J191" s="369"/>
      <c r="K191" s="369"/>
      <c r="L191" s="369"/>
      <c r="M191" s="369"/>
      <c r="N191" s="369"/>
      <c r="O191" s="370"/>
      <c r="P191" s="369"/>
      <c r="Q191" s="368"/>
      <c r="R191" s="371"/>
      <c r="S191" s="237"/>
      <c r="T191" s="237"/>
      <c r="U191" s="239"/>
      <c r="V191" s="239"/>
      <c r="W191" s="239"/>
      <c r="X191" s="239"/>
      <c r="Y191" s="239"/>
      <c r="Z191" s="239"/>
      <c r="AA191" s="239"/>
      <c r="AB191" s="239"/>
      <c r="AC191" s="239"/>
      <c r="AD191" s="239"/>
      <c r="AE191" s="239"/>
      <c r="AF191" s="239"/>
      <c r="AG191" s="239"/>
      <c r="AH191" s="239"/>
      <c r="AI191" s="239"/>
      <c r="AJ191" s="239"/>
      <c r="AK191" s="239"/>
      <c r="AL191" s="239"/>
      <c r="AM191" s="239"/>
      <c r="AN191" s="239"/>
      <c r="AO191" s="239"/>
      <c r="AP191" s="239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  <c r="BA191" s="239"/>
      <c r="BB191" s="239"/>
      <c r="BC191" s="239"/>
      <c r="BD191" s="239"/>
    </row>
    <row r="192" spans="2:56" ht="15" x14ac:dyDescent="0.35">
      <c r="B192" s="237"/>
      <c r="C192" s="35"/>
      <c r="D192" s="379"/>
      <c r="E192" s="373"/>
      <c r="F192" s="368"/>
      <c r="G192" s="369"/>
      <c r="H192" s="369"/>
      <c r="I192" s="369"/>
      <c r="J192" s="369"/>
      <c r="K192" s="369"/>
      <c r="L192" s="369"/>
      <c r="M192" s="369"/>
      <c r="N192" s="369"/>
      <c r="O192" s="370"/>
      <c r="P192" s="369"/>
      <c r="Q192" s="368"/>
      <c r="R192" s="371"/>
      <c r="S192" s="237"/>
      <c r="T192" s="237"/>
      <c r="U192" s="239"/>
      <c r="V192" s="239"/>
      <c r="W192" s="239"/>
      <c r="X192" s="239"/>
      <c r="Y192" s="239"/>
      <c r="Z192" s="239"/>
      <c r="AA192" s="239"/>
      <c r="AB192" s="239"/>
      <c r="AC192" s="239"/>
      <c r="AD192" s="239"/>
      <c r="AE192" s="239"/>
      <c r="AF192" s="239"/>
      <c r="AG192" s="239"/>
      <c r="AH192" s="239"/>
      <c r="AI192" s="239"/>
      <c r="AJ192" s="239"/>
      <c r="AK192" s="239"/>
      <c r="AL192" s="239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</row>
    <row r="193" spans="2:56" ht="16.8" x14ac:dyDescent="0.4">
      <c r="B193" s="237"/>
      <c r="C193" s="35"/>
      <c r="D193" s="379"/>
      <c r="E193" s="375" t="s">
        <v>143</v>
      </c>
      <c r="F193" s="368"/>
      <c r="G193" s="369"/>
      <c r="H193" s="369"/>
      <c r="I193" s="369"/>
      <c r="J193" s="369"/>
      <c r="K193" s="369"/>
      <c r="L193" s="369"/>
      <c r="M193" s="369"/>
      <c r="N193" s="369"/>
      <c r="O193" s="370"/>
      <c r="P193" s="369"/>
      <c r="Q193" s="368"/>
      <c r="R193" s="371"/>
      <c r="S193" s="237"/>
      <c r="T193" s="237"/>
      <c r="U193" s="239"/>
      <c r="V193" s="239"/>
      <c r="W193" s="239"/>
      <c r="X193" s="239"/>
      <c r="Y193" s="239"/>
      <c r="Z193" s="239"/>
      <c r="AA193" s="239"/>
      <c r="AB193" s="239"/>
      <c r="AC193" s="239"/>
      <c r="AD193" s="239"/>
      <c r="AE193" s="239"/>
      <c r="AF193" s="239"/>
      <c r="AG193" s="239"/>
      <c r="AH193" s="239"/>
      <c r="AI193" s="239"/>
      <c r="AJ193" s="239"/>
      <c r="AK193" s="239"/>
      <c r="AL193" s="239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  <c r="BA193" s="239"/>
      <c r="BB193" s="239"/>
      <c r="BC193" s="239"/>
      <c r="BD193" s="239"/>
    </row>
    <row r="194" spans="2:56" ht="13.8" thickBot="1" x14ac:dyDescent="0.3">
      <c r="B194" s="237"/>
      <c r="C194" s="35"/>
      <c r="D194" s="380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7"/>
      <c r="P194" s="376"/>
      <c r="Q194" s="376"/>
      <c r="R194" s="378"/>
      <c r="S194" s="237"/>
      <c r="T194" s="237"/>
      <c r="U194" s="239"/>
      <c r="V194" s="239"/>
      <c r="W194" s="239"/>
      <c r="X194" s="239"/>
      <c r="Y194" s="239"/>
      <c r="Z194" s="239"/>
      <c r="AA194" s="239"/>
      <c r="AB194" s="239"/>
      <c r="AC194" s="239"/>
      <c r="AD194" s="239"/>
      <c r="AE194" s="239"/>
      <c r="AF194" s="239"/>
      <c r="AG194" s="239"/>
      <c r="AH194" s="239"/>
      <c r="AI194" s="239"/>
      <c r="AJ194" s="239"/>
      <c r="AK194" s="239"/>
      <c r="AL194" s="239"/>
      <c r="AM194" s="239"/>
      <c r="AN194" s="239"/>
      <c r="AO194" s="239"/>
      <c r="AP194" s="239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  <c r="BA194" s="239"/>
      <c r="BB194" s="239"/>
      <c r="BC194" s="239"/>
      <c r="BD194" s="239"/>
    </row>
    <row r="195" spans="2:56" x14ac:dyDescent="0.25">
      <c r="B195" s="237"/>
      <c r="C195" s="35"/>
      <c r="D195" s="304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6"/>
      <c r="S195" s="237"/>
      <c r="T195" s="237"/>
      <c r="U195" s="239"/>
      <c r="V195" s="239"/>
      <c r="W195" s="239"/>
      <c r="X195" s="239"/>
      <c r="Y195" s="239"/>
      <c r="Z195" s="239"/>
      <c r="AA195" s="239"/>
      <c r="AB195" s="239"/>
      <c r="AC195" s="239"/>
      <c r="AD195" s="239"/>
      <c r="AE195" s="239"/>
      <c r="AF195" s="239"/>
      <c r="AG195" s="239"/>
      <c r="AH195" s="239"/>
      <c r="AI195" s="239"/>
      <c r="AJ195" s="239"/>
      <c r="AK195" s="239"/>
      <c r="AL195" s="239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  <c r="BA195" s="239"/>
      <c r="BB195" s="239"/>
      <c r="BC195" s="239"/>
      <c r="BD195" s="239"/>
    </row>
    <row r="196" spans="2:56" x14ac:dyDescent="0.25">
      <c r="B196" s="237"/>
      <c r="C196" s="35"/>
      <c r="D196" s="307"/>
      <c r="E196" s="258"/>
      <c r="F196" s="258"/>
      <c r="G196" s="258"/>
      <c r="H196" s="258"/>
      <c r="I196" s="258"/>
      <c r="J196" s="258"/>
      <c r="K196" s="258"/>
      <c r="L196" s="258"/>
      <c r="M196" s="258"/>
      <c r="N196" s="258"/>
      <c r="O196" s="258"/>
      <c r="P196" s="258"/>
      <c r="Q196" s="258"/>
      <c r="R196" s="308"/>
      <c r="S196" s="237"/>
      <c r="T196" s="237"/>
      <c r="U196" s="239"/>
      <c r="V196" s="239"/>
      <c r="W196" s="239"/>
      <c r="X196" s="239"/>
      <c r="Y196" s="239"/>
      <c r="Z196" s="239"/>
      <c r="AA196" s="239"/>
      <c r="AB196" s="239"/>
      <c r="AC196" s="239"/>
      <c r="AD196" s="239"/>
      <c r="AE196" s="239"/>
      <c r="AF196" s="239"/>
      <c r="AG196" s="239"/>
      <c r="AH196" s="239"/>
      <c r="AI196" s="239"/>
      <c r="AJ196" s="239"/>
      <c r="AK196" s="239"/>
      <c r="AL196" s="239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</row>
    <row r="197" spans="2:56" ht="27" x14ac:dyDescent="0.6">
      <c r="B197" s="237"/>
      <c r="C197" s="35"/>
      <c r="D197" s="307"/>
      <c r="E197" s="318"/>
      <c r="F197" s="318"/>
      <c r="G197" s="318"/>
      <c r="H197" s="469" t="s">
        <v>141</v>
      </c>
      <c r="I197" s="469"/>
      <c r="J197" s="469"/>
      <c r="K197" s="469"/>
      <c r="L197" s="469"/>
      <c r="M197" s="469"/>
      <c r="N197" s="319"/>
      <c r="O197" s="319"/>
      <c r="P197" s="319"/>
      <c r="Q197" s="319"/>
      <c r="R197" s="320"/>
      <c r="S197" s="365"/>
      <c r="T197" s="237"/>
      <c r="U197" s="239"/>
      <c r="V197" s="239"/>
      <c r="W197" s="239"/>
      <c r="X197" s="239"/>
      <c r="Y197" s="239"/>
      <c r="Z197" s="239"/>
      <c r="AA197" s="239"/>
      <c r="AB197" s="239"/>
      <c r="AC197" s="239"/>
      <c r="AD197" s="239"/>
      <c r="AE197" s="239"/>
      <c r="AF197" s="239"/>
      <c r="AG197" s="239"/>
      <c r="AH197" s="239"/>
      <c r="AI197" s="239"/>
      <c r="AJ197" s="239"/>
      <c r="AK197" s="239"/>
      <c r="AL197" s="239"/>
      <c r="AM197" s="239"/>
      <c r="AN197" s="239"/>
      <c r="AO197" s="239"/>
      <c r="AP197" s="239"/>
      <c r="AQ197" s="239"/>
      <c r="AR197" s="239"/>
      <c r="AS197" s="239"/>
      <c r="AT197" s="239"/>
      <c r="AU197" s="239"/>
      <c r="AV197" s="239"/>
      <c r="AW197" s="239"/>
      <c r="AX197" s="239"/>
      <c r="AY197" s="239"/>
      <c r="AZ197" s="239"/>
      <c r="BA197" s="239"/>
      <c r="BB197" s="239"/>
      <c r="BC197" s="239"/>
      <c r="BD197" s="239"/>
    </row>
    <row r="198" spans="2:56" ht="38.4" x14ac:dyDescent="0.85">
      <c r="B198" s="237"/>
      <c r="C198" s="35"/>
      <c r="D198" s="307"/>
      <c r="E198" s="258"/>
      <c r="F198" s="258"/>
      <c r="G198" s="258"/>
      <c r="H198" s="258"/>
      <c r="I198" s="315"/>
      <c r="J198" s="315"/>
      <c r="K198" s="315"/>
      <c r="L198" s="315"/>
      <c r="M198" s="315"/>
      <c r="N198" s="315"/>
      <c r="O198" s="315"/>
      <c r="P198" s="315"/>
      <c r="Q198" s="315"/>
      <c r="R198" s="308"/>
      <c r="S198" s="237"/>
      <c r="T198" s="237"/>
      <c r="U198" s="239"/>
      <c r="V198" s="239"/>
      <c r="W198" s="239"/>
      <c r="X198" s="239"/>
      <c r="Y198" s="239"/>
      <c r="Z198" s="239"/>
      <c r="AA198" s="239"/>
      <c r="AB198" s="239"/>
      <c r="AC198" s="239"/>
      <c r="AD198" s="239"/>
      <c r="AE198" s="239"/>
      <c r="AF198" s="239"/>
      <c r="AG198" s="239"/>
      <c r="AH198" s="239"/>
      <c r="AI198" s="239"/>
      <c r="AJ198" s="239"/>
      <c r="AK198" s="239"/>
      <c r="AL198" s="239"/>
      <c r="AM198" s="239"/>
      <c r="AN198" s="239"/>
      <c r="AO198" s="239"/>
      <c r="AP198" s="239"/>
      <c r="AQ198" s="239"/>
      <c r="AR198" s="239"/>
      <c r="AS198" s="239"/>
      <c r="AT198" s="239"/>
      <c r="AU198" s="239"/>
      <c r="AV198" s="239"/>
      <c r="AW198" s="239"/>
      <c r="AX198" s="239"/>
      <c r="AY198" s="239"/>
      <c r="AZ198" s="239"/>
      <c r="BA198" s="239"/>
      <c r="BB198" s="239"/>
      <c r="BC198" s="239"/>
      <c r="BD198" s="239"/>
    </row>
    <row r="199" spans="2:56" x14ac:dyDescent="0.25">
      <c r="B199" s="237"/>
      <c r="C199" s="35"/>
      <c r="D199" s="307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8"/>
      <c r="P199" s="258"/>
      <c r="Q199" s="258"/>
      <c r="R199" s="308"/>
      <c r="S199" s="237"/>
      <c r="T199" s="237"/>
      <c r="U199" s="239"/>
      <c r="V199" s="239"/>
      <c r="W199" s="239"/>
      <c r="X199" s="239"/>
      <c r="Y199" s="239"/>
      <c r="Z199" s="239"/>
      <c r="AA199" s="239"/>
      <c r="AB199" s="239"/>
      <c r="AC199" s="239"/>
      <c r="AD199" s="239"/>
      <c r="AE199" s="239"/>
      <c r="AF199" s="239"/>
      <c r="AG199" s="239"/>
      <c r="AH199" s="239"/>
      <c r="AI199" s="239"/>
      <c r="AJ199" s="239"/>
      <c r="AK199" s="239"/>
      <c r="AL199" s="239"/>
      <c r="AM199" s="239"/>
      <c r="AN199" s="239"/>
      <c r="AO199" s="239"/>
      <c r="AP199" s="239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  <c r="BB199" s="239"/>
      <c r="BC199" s="239"/>
      <c r="BD199" s="239"/>
    </row>
    <row r="200" spans="2:56" x14ac:dyDescent="0.25">
      <c r="B200" s="237"/>
      <c r="C200" s="35"/>
      <c r="D200" s="307"/>
      <c r="E200" s="258"/>
      <c r="F200" s="258"/>
      <c r="G200" s="258"/>
      <c r="H200" s="258"/>
      <c r="I200" s="258"/>
      <c r="J200" s="258"/>
      <c r="K200" s="258"/>
      <c r="L200" s="258"/>
      <c r="M200" s="258"/>
      <c r="N200" s="258"/>
      <c r="O200" s="258"/>
      <c r="P200" s="258"/>
      <c r="Q200" s="258"/>
      <c r="R200" s="308"/>
      <c r="S200" s="237"/>
      <c r="T200" s="237"/>
      <c r="U200" s="239"/>
      <c r="V200" s="239"/>
      <c r="W200" s="239"/>
      <c r="X200" s="239"/>
      <c r="Y200" s="239"/>
      <c r="Z200" s="239"/>
      <c r="AA200" s="239"/>
      <c r="AB200" s="239"/>
      <c r="AC200" s="239"/>
      <c r="AD200" s="239"/>
      <c r="AE200" s="239"/>
      <c r="AF200" s="239"/>
      <c r="AG200" s="239"/>
      <c r="AH200" s="239"/>
      <c r="AI200" s="239"/>
      <c r="AJ200" s="239"/>
      <c r="AK200" s="239"/>
      <c r="AL200" s="239"/>
      <c r="AM200" s="239"/>
      <c r="AN200" s="239"/>
      <c r="AO200" s="239"/>
      <c r="AP200" s="239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  <c r="BA200" s="239"/>
      <c r="BB200" s="239"/>
      <c r="BC200" s="239"/>
      <c r="BD200" s="239"/>
    </row>
    <row r="201" spans="2:56" x14ac:dyDescent="0.25">
      <c r="B201" s="237"/>
      <c r="C201" s="35"/>
      <c r="D201" s="307"/>
      <c r="E201" s="258"/>
      <c r="F201" s="258"/>
      <c r="G201" s="258"/>
      <c r="H201" s="258"/>
      <c r="I201" s="258"/>
      <c r="J201" s="258"/>
      <c r="K201" s="258"/>
      <c r="L201" s="258"/>
      <c r="M201" s="258"/>
      <c r="N201" s="258"/>
      <c r="O201" s="258"/>
      <c r="P201" s="258"/>
      <c r="Q201" s="258"/>
      <c r="R201" s="308"/>
      <c r="S201" s="237"/>
      <c r="T201" s="237"/>
      <c r="U201" s="239"/>
      <c r="V201" s="239"/>
      <c r="W201" s="239"/>
      <c r="X201" s="239"/>
      <c r="Y201" s="239"/>
      <c r="Z201" s="239"/>
      <c r="AA201" s="239"/>
      <c r="AB201" s="239"/>
      <c r="AC201" s="239"/>
      <c r="AD201" s="239"/>
      <c r="AE201" s="239"/>
      <c r="AF201" s="239"/>
      <c r="AG201" s="239"/>
      <c r="AH201" s="239"/>
      <c r="AI201" s="239"/>
      <c r="AJ201" s="239"/>
      <c r="AK201" s="239"/>
      <c r="AL201" s="239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  <c r="BA201" s="239"/>
      <c r="BB201" s="239"/>
      <c r="BC201" s="239"/>
      <c r="BD201" s="239"/>
    </row>
    <row r="202" spans="2:56" x14ac:dyDescent="0.25">
      <c r="B202" s="237"/>
      <c r="C202" s="35"/>
      <c r="D202" s="307"/>
      <c r="E202" s="258"/>
      <c r="F202" s="258"/>
      <c r="G202" s="258"/>
      <c r="H202" s="258"/>
      <c r="I202" s="258"/>
      <c r="J202" s="258"/>
      <c r="K202" s="258"/>
      <c r="L202" s="258"/>
      <c r="M202" s="258"/>
      <c r="N202" s="258"/>
      <c r="O202" s="258"/>
      <c r="P202" s="258"/>
      <c r="Q202" s="258"/>
      <c r="R202" s="308"/>
      <c r="S202" s="237"/>
      <c r="T202" s="237"/>
      <c r="U202" s="239"/>
      <c r="V202" s="239"/>
      <c r="W202" s="239"/>
      <c r="X202" s="239"/>
      <c r="Y202" s="239"/>
      <c r="Z202" s="239"/>
      <c r="AA202" s="239"/>
      <c r="AB202" s="239"/>
      <c r="AC202" s="239"/>
      <c r="AD202" s="239"/>
      <c r="AE202" s="239"/>
      <c r="AF202" s="239"/>
      <c r="AG202" s="239"/>
      <c r="AH202" s="239"/>
      <c r="AI202" s="239"/>
      <c r="AJ202" s="239"/>
      <c r="AK202" s="239"/>
      <c r="AL202" s="239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</row>
    <row r="203" spans="2:56" ht="13.8" x14ac:dyDescent="0.3">
      <c r="B203" s="237"/>
      <c r="C203" s="35"/>
      <c r="D203" s="307"/>
      <c r="E203" s="258"/>
      <c r="F203" s="258"/>
      <c r="G203" s="317" t="s">
        <v>138</v>
      </c>
      <c r="H203" s="258"/>
      <c r="I203" s="263"/>
      <c r="J203" s="258"/>
      <c r="K203" s="258"/>
      <c r="L203" s="258"/>
      <c r="M203" s="258"/>
      <c r="N203" s="258"/>
      <c r="O203" s="258"/>
      <c r="P203" s="258"/>
      <c r="Q203" s="258"/>
      <c r="R203" s="308"/>
      <c r="S203" s="237"/>
      <c r="T203" s="237"/>
      <c r="U203" s="239"/>
      <c r="V203" s="239"/>
      <c r="W203" s="239"/>
      <c r="X203" s="239"/>
      <c r="Y203" s="239"/>
      <c r="Z203" s="239"/>
      <c r="AA203" s="239"/>
      <c r="AB203" s="239"/>
      <c r="AC203" s="239"/>
      <c r="AD203" s="239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</row>
    <row r="204" spans="2:56" ht="19.2" x14ac:dyDescent="0.45">
      <c r="B204" s="237"/>
      <c r="C204" s="35"/>
      <c r="D204" s="307"/>
      <c r="E204" s="312"/>
      <c r="F204" s="312"/>
      <c r="G204" s="317" t="s">
        <v>140</v>
      </c>
      <c r="H204" s="313"/>
      <c r="I204" s="263"/>
      <c r="J204" s="313"/>
      <c r="K204" s="313"/>
      <c r="L204" s="313"/>
      <c r="M204" s="313"/>
      <c r="N204" s="313"/>
      <c r="O204" s="313"/>
      <c r="P204" s="313"/>
      <c r="Q204" s="313"/>
      <c r="R204" s="308"/>
      <c r="S204" s="237"/>
      <c r="T204" s="237"/>
      <c r="U204" s="239"/>
      <c r="V204" s="239"/>
      <c r="W204" s="239"/>
      <c r="X204" s="239"/>
      <c r="Y204" s="239"/>
      <c r="Z204" s="239"/>
      <c r="AA204" s="239"/>
      <c r="AB204" s="239"/>
      <c r="AC204" s="239"/>
      <c r="AD204" s="239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</row>
    <row r="205" spans="2:56" x14ac:dyDescent="0.25">
      <c r="B205" s="237"/>
      <c r="C205" s="35"/>
      <c r="D205" s="307"/>
      <c r="E205" s="258"/>
      <c r="F205" s="258"/>
      <c r="G205" s="258"/>
      <c r="H205" s="258"/>
      <c r="I205" s="258"/>
      <c r="J205" s="258"/>
      <c r="K205" s="258"/>
      <c r="L205" s="258"/>
      <c r="M205" s="258"/>
      <c r="N205" s="258"/>
      <c r="O205" s="258"/>
      <c r="P205" s="258"/>
      <c r="Q205" s="258"/>
      <c r="R205" s="308"/>
      <c r="S205" s="237"/>
      <c r="T205" s="237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</row>
    <row r="206" spans="2:56" x14ac:dyDescent="0.25">
      <c r="B206" s="237"/>
      <c r="C206" s="35"/>
      <c r="D206" s="307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8"/>
      <c r="P206" s="258"/>
      <c r="Q206" s="258"/>
      <c r="R206" s="308"/>
      <c r="S206" s="237"/>
      <c r="T206" s="237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</row>
    <row r="207" spans="2:56" ht="13.8" thickBot="1" x14ac:dyDescent="0.3">
      <c r="B207" s="237"/>
      <c r="C207" s="35"/>
      <c r="D207" s="309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1"/>
      <c r="S207" s="237"/>
      <c r="T207" s="237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H207" s="239"/>
      <c r="AI207" s="239"/>
      <c r="AJ207" s="239"/>
      <c r="AK207" s="239"/>
      <c r="AL207" s="239"/>
      <c r="AM207" s="239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</row>
    <row r="208" spans="2:56" x14ac:dyDescent="0.25">
      <c r="B208" s="2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4"/>
      <c r="P208" s="35"/>
      <c r="Q208" s="35"/>
      <c r="R208" s="35"/>
      <c r="S208" s="237"/>
      <c r="T208" s="237"/>
      <c r="U208" s="239"/>
      <c r="V208" s="239"/>
      <c r="W208" s="23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  <c r="AH208" s="239"/>
      <c r="AI208" s="239"/>
      <c r="AJ208" s="239"/>
      <c r="AK208" s="239"/>
      <c r="AL208" s="239"/>
      <c r="AM208" s="239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</row>
    <row r="209" spans="2:56" x14ac:dyDescent="0.25">
      <c r="B209" s="2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4"/>
      <c r="P209" s="35"/>
      <c r="Q209" s="35"/>
      <c r="R209" s="35"/>
      <c r="S209" s="237"/>
      <c r="T209" s="237"/>
      <c r="U209" s="239"/>
      <c r="V209" s="239"/>
      <c r="W209" s="239"/>
      <c r="X209" s="239"/>
      <c r="Y209" s="239"/>
      <c r="Z209" s="239"/>
      <c r="AA209" s="239"/>
      <c r="AB209" s="239"/>
      <c r="AC209" s="239"/>
      <c r="AD209" s="239"/>
      <c r="AE209" s="239"/>
      <c r="AF209" s="239"/>
      <c r="AG209" s="239"/>
      <c r="AH209" s="239"/>
      <c r="AI209" s="239"/>
      <c r="AJ209" s="239"/>
      <c r="AK209" s="239"/>
      <c r="AL209" s="239"/>
      <c r="AM209" s="239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</row>
    <row r="210" spans="2:56" x14ac:dyDescent="0.25">
      <c r="B210" s="2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4"/>
      <c r="P210" s="35"/>
      <c r="Q210" s="35"/>
      <c r="R210" s="35"/>
      <c r="S210" s="237"/>
      <c r="T210" s="237"/>
      <c r="U210" s="239"/>
      <c r="V210" s="239"/>
      <c r="W210" s="239"/>
      <c r="X210" s="239"/>
      <c r="Y210" s="239"/>
      <c r="Z210" s="239"/>
      <c r="AA210" s="239"/>
      <c r="AB210" s="239"/>
      <c r="AC210" s="239"/>
      <c r="AD210" s="239"/>
      <c r="AE210" s="239"/>
      <c r="AF210" s="239"/>
      <c r="AG210" s="239"/>
      <c r="AH210" s="239"/>
      <c r="AI210" s="239"/>
      <c r="AJ210" s="239"/>
      <c r="AK210" s="239"/>
      <c r="AL210" s="239"/>
      <c r="AM210" s="239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</row>
    <row r="211" spans="2:56" x14ac:dyDescent="0.25">
      <c r="B211" s="2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4"/>
      <c r="P211" s="35"/>
      <c r="Q211" s="35"/>
      <c r="R211" s="35"/>
      <c r="S211" s="237"/>
      <c r="T211" s="237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  <c r="AH211" s="239"/>
      <c r="AI211" s="239"/>
      <c r="AJ211" s="239"/>
      <c r="AK211" s="239"/>
      <c r="AL211" s="239"/>
      <c r="AM211" s="239"/>
      <c r="AN211" s="239"/>
      <c r="AO211" s="239"/>
      <c r="AP211" s="239"/>
      <c r="AQ211" s="239"/>
      <c r="AR211" s="239"/>
      <c r="AS211" s="239"/>
      <c r="AT211" s="239"/>
      <c r="AU211" s="239"/>
      <c r="AV211" s="239"/>
      <c r="AW211" s="239"/>
      <c r="AX211" s="239"/>
      <c r="AY211" s="239"/>
      <c r="AZ211" s="239"/>
      <c r="BA211" s="239"/>
      <c r="BB211" s="239"/>
      <c r="BC211" s="239"/>
      <c r="BD211" s="239"/>
    </row>
    <row r="212" spans="2:56" x14ac:dyDescent="0.25">
      <c r="B212" s="2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4"/>
      <c r="P212" s="35"/>
      <c r="Q212" s="35"/>
      <c r="R212" s="35"/>
      <c r="S212" s="237"/>
      <c r="T212" s="237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  <c r="AH212" s="239"/>
      <c r="AI212" s="239"/>
      <c r="AJ212" s="239"/>
      <c r="AK212" s="239"/>
      <c r="AL212" s="239"/>
      <c r="AM212" s="239"/>
      <c r="AN212" s="239"/>
      <c r="AO212" s="239"/>
      <c r="AP212" s="239"/>
      <c r="AQ212" s="239"/>
      <c r="AR212" s="239"/>
      <c r="AS212" s="239"/>
      <c r="AT212" s="239"/>
      <c r="AU212" s="239"/>
      <c r="AV212" s="239"/>
      <c r="AW212" s="239"/>
      <c r="AX212" s="239"/>
      <c r="AY212" s="239"/>
      <c r="AZ212" s="239"/>
      <c r="BA212" s="239"/>
      <c r="BB212" s="239"/>
      <c r="BC212" s="239"/>
      <c r="BD212" s="239"/>
    </row>
    <row r="213" spans="2:56" x14ac:dyDescent="0.25">
      <c r="B213" s="2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4"/>
      <c r="P213" s="35"/>
      <c r="Q213" s="35"/>
      <c r="R213" s="35"/>
      <c r="S213" s="237"/>
      <c r="T213" s="237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  <c r="AH213" s="239"/>
      <c r="AI213" s="239"/>
      <c r="AJ213" s="239"/>
      <c r="AK213" s="239"/>
      <c r="AL213" s="239"/>
      <c r="AM213" s="239"/>
      <c r="AN213" s="239"/>
      <c r="AO213" s="239"/>
      <c r="AP213" s="239"/>
      <c r="AQ213" s="239"/>
      <c r="AR213" s="239"/>
      <c r="AS213" s="239"/>
      <c r="AT213" s="239"/>
      <c r="AU213" s="239"/>
      <c r="AV213" s="239"/>
      <c r="AW213" s="239"/>
      <c r="AX213" s="239"/>
      <c r="AY213" s="239"/>
      <c r="AZ213" s="239"/>
      <c r="BA213" s="239"/>
      <c r="BB213" s="239"/>
      <c r="BC213" s="239"/>
      <c r="BD213" s="239"/>
    </row>
    <row r="214" spans="2:56" x14ac:dyDescent="0.25">
      <c r="B214" s="2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4"/>
      <c r="P214" s="35"/>
      <c r="Q214" s="35"/>
      <c r="R214" s="35"/>
      <c r="S214" s="237"/>
      <c r="T214" s="237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  <c r="AH214" s="239"/>
      <c r="AI214" s="239"/>
      <c r="AJ214" s="239"/>
      <c r="AK214" s="239"/>
      <c r="AL214" s="239"/>
      <c r="AM214" s="239"/>
      <c r="AN214" s="239"/>
      <c r="AO214" s="239"/>
      <c r="AP214" s="239"/>
      <c r="AQ214" s="239"/>
      <c r="AR214" s="239"/>
      <c r="AS214" s="239"/>
      <c r="AT214" s="239"/>
      <c r="AU214" s="239"/>
      <c r="AV214" s="239"/>
      <c r="AW214" s="239"/>
      <c r="AX214" s="239"/>
      <c r="AY214" s="239"/>
      <c r="AZ214" s="239"/>
      <c r="BA214" s="239"/>
      <c r="BB214" s="239"/>
      <c r="BC214" s="239"/>
      <c r="BD214" s="239"/>
    </row>
    <row r="215" spans="2:56" x14ac:dyDescent="0.25">
      <c r="B215" s="2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4"/>
      <c r="P215" s="35"/>
      <c r="Q215" s="35"/>
      <c r="R215" s="35"/>
      <c r="S215" s="237"/>
      <c r="T215" s="237"/>
      <c r="U215" s="239"/>
      <c r="V215" s="239"/>
      <c r="W215" s="23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  <c r="AH215" s="239"/>
      <c r="AI215" s="239"/>
      <c r="AJ215" s="239"/>
      <c r="AK215" s="239"/>
      <c r="AL215" s="239"/>
      <c r="AM215" s="239"/>
      <c r="AN215" s="239"/>
      <c r="AO215" s="239"/>
      <c r="AP215" s="239"/>
      <c r="AQ215" s="239"/>
      <c r="AR215" s="239"/>
      <c r="AS215" s="239"/>
      <c r="AT215" s="239"/>
      <c r="AU215" s="239"/>
      <c r="AV215" s="239"/>
      <c r="AW215" s="239"/>
      <c r="AX215" s="239"/>
      <c r="AY215" s="239"/>
      <c r="AZ215" s="239"/>
      <c r="BA215" s="239"/>
      <c r="BB215" s="239"/>
      <c r="BC215" s="239"/>
      <c r="BD215" s="239"/>
    </row>
    <row r="216" spans="2:56" x14ac:dyDescent="0.25">
      <c r="B216" s="2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4"/>
      <c r="P216" s="35"/>
      <c r="Q216" s="35"/>
      <c r="R216" s="35"/>
      <c r="S216" s="237"/>
      <c r="T216" s="237"/>
      <c r="U216" s="239"/>
      <c r="V216" s="239"/>
      <c r="W216" s="23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  <c r="AH216" s="239"/>
      <c r="AI216" s="239"/>
      <c r="AJ216" s="239"/>
      <c r="AK216" s="239"/>
      <c r="AL216" s="239"/>
      <c r="AM216" s="239"/>
      <c r="AN216" s="239"/>
      <c r="AO216" s="239"/>
      <c r="AP216" s="239"/>
      <c r="AQ216" s="239"/>
      <c r="AR216" s="239"/>
      <c r="AS216" s="239"/>
      <c r="AT216" s="239"/>
      <c r="AU216" s="239"/>
      <c r="AV216" s="239"/>
      <c r="AW216" s="239"/>
      <c r="AX216" s="239"/>
      <c r="AY216" s="239"/>
      <c r="AZ216" s="239"/>
      <c r="BA216" s="239"/>
      <c r="BB216" s="239"/>
      <c r="BC216" s="239"/>
      <c r="BD216" s="239"/>
    </row>
    <row r="217" spans="2:56" x14ac:dyDescent="0.25">
      <c r="B217" s="2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4"/>
      <c r="P217" s="35"/>
      <c r="Q217" s="35"/>
      <c r="R217" s="35"/>
      <c r="S217" s="237"/>
      <c r="T217" s="237"/>
      <c r="U217" s="239"/>
      <c r="V217" s="239"/>
      <c r="W217" s="239"/>
      <c r="X217" s="239"/>
      <c r="Y217" s="239"/>
      <c r="Z217" s="239"/>
      <c r="AA217" s="239"/>
      <c r="AB217" s="239"/>
      <c r="AC217" s="239"/>
      <c r="AD217" s="239"/>
      <c r="AE217" s="239"/>
      <c r="AF217" s="239"/>
      <c r="AG217" s="239"/>
      <c r="AH217" s="239"/>
      <c r="AI217" s="239"/>
      <c r="AJ217" s="239"/>
      <c r="AK217" s="239"/>
      <c r="AL217" s="239"/>
      <c r="AM217" s="239"/>
      <c r="AN217" s="239"/>
      <c r="AO217" s="239"/>
      <c r="AP217" s="239"/>
      <c r="AQ217" s="239"/>
      <c r="AR217" s="239"/>
      <c r="AS217" s="239"/>
      <c r="AT217" s="239"/>
      <c r="AU217" s="239"/>
      <c r="AV217" s="239"/>
      <c r="AW217" s="239"/>
      <c r="AX217" s="239"/>
      <c r="AY217" s="239"/>
      <c r="AZ217" s="239"/>
      <c r="BA217" s="239"/>
      <c r="BB217" s="239"/>
      <c r="BC217" s="239"/>
      <c r="BD217" s="239"/>
    </row>
    <row r="218" spans="2:56" x14ac:dyDescent="0.25">
      <c r="B218" s="2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4"/>
      <c r="P218" s="35"/>
      <c r="Q218" s="35"/>
      <c r="R218" s="35"/>
      <c r="S218" s="237"/>
      <c r="T218" s="237"/>
      <c r="U218" s="239"/>
      <c r="V218" s="239"/>
      <c r="W218" s="23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  <c r="AH218" s="239"/>
      <c r="AI218" s="239"/>
      <c r="AJ218" s="239"/>
      <c r="AK218" s="239"/>
      <c r="AL218" s="239"/>
      <c r="AM218" s="239"/>
      <c r="AN218" s="239"/>
      <c r="AO218" s="239"/>
      <c r="AP218" s="239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  <c r="BA218" s="239"/>
      <c r="BB218" s="239"/>
      <c r="BC218" s="239"/>
      <c r="BD218" s="239"/>
    </row>
    <row r="219" spans="2:56" x14ac:dyDescent="0.25">
      <c r="B219" s="2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4"/>
      <c r="P219" s="35"/>
      <c r="Q219" s="35"/>
      <c r="R219" s="35"/>
      <c r="S219" s="237"/>
      <c r="T219" s="237"/>
      <c r="U219" s="239"/>
      <c r="V219" s="239"/>
      <c r="W219" s="23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  <c r="AH219" s="239"/>
      <c r="AI219" s="239"/>
      <c r="AJ219" s="239"/>
      <c r="AK219" s="239"/>
      <c r="AL219" s="239"/>
      <c r="AM219" s="239"/>
      <c r="AN219" s="239"/>
      <c r="AO219" s="239"/>
      <c r="AP219" s="239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  <c r="BA219" s="239"/>
      <c r="BB219" s="239"/>
      <c r="BC219" s="239"/>
      <c r="BD219" s="239"/>
    </row>
    <row r="220" spans="2:56" x14ac:dyDescent="0.25">
      <c r="B220" s="2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4"/>
      <c r="P220" s="35"/>
      <c r="Q220" s="35"/>
      <c r="R220" s="35"/>
      <c r="S220" s="237"/>
      <c r="T220" s="237"/>
      <c r="U220" s="239"/>
      <c r="V220" s="239"/>
      <c r="W220" s="239"/>
      <c r="X220" s="239"/>
      <c r="Y220" s="239"/>
      <c r="Z220" s="239"/>
      <c r="AA220" s="239"/>
      <c r="AB220" s="239"/>
      <c r="AC220" s="239"/>
      <c r="AD220" s="239"/>
      <c r="AE220" s="239"/>
      <c r="AF220" s="239"/>
      <c r="AG220" s="239"/>
      <c r="AH220" s="239"/>
      <c r="AI220" s="239"/>
      <c r="AJ220" s="239"/>
      <c r="AK220" s="239"/>
      <c r="AL220" s="239"/>
      <c r="AM220" s="239"/>
      <c r="AN220" s="239"/>
      <c r="AO220" s="239"/>
      <c r="AP220" s="239"/>
      <c r="AQ220" s="239"/>
      <c r="AR220" s="239"/>
      <c r="AS220" s="239"/>
      <c r="AT220" s="239"/>
      <c r="AU220" s="239"/>
      <c r="AV220" s="239"/>
      <c r="AW220" s="239"/>
      <c r="AX220" s="239"/>
      <c r="AY220" s="239"/>
      <c r="AZ220" s="239"/>
      <c r="BA220" s="239"/>
      <c r="BB220" s="239"/>
      <c r="BC220" s="239"/>
      <c r="BD220" s="239"/>
    </row>
    <row r="221" spans="2:56" x14ac:dyDescent="0.25">
      <c r="B221" s="2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4"/>
      <c r="P221" s="35"/>
      <c r="Q221" s="35"/>
      <c r="R221" s="35"/>
      <c r="S221" s="237"/>
      <c r="T221" s="237"/>
      <c r="U221" s="239"/>
      <c r="V221" s="239"/>
      <c r="W221" s="239"/>
      <c r="X221" s="239"/>
      <c r="Y221" s="239"/>
      <c r="Z221" s="239"/>
      <c r="AA221" s="239"/>
      <c r="AB221" s="239"/>
      <c r="AC221" s="239"/>
      <c r="AD221" s="239"/>
      <c r="AE221" s="239"/>
      <c r="AF221" s="239"/>
      <c r="AG221" s="239"/>
      <c r="AH221" s="239"/>
      <c r="AI221" s="239"/>
      <c r="AJ221" s="239"/>
      <c r="AK221" s="239"/>
      <c r="AL221" s="239"/>
      <c r="AM221" s="239"/>
      <c r="AN221" s="239"/>
      <c r="AO221" s="239"/>
      <c r="AP221" s="239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  <c r="BA221" s="239"/>
      <c r="BB221" s="239"/>
      <c r="BC221" s="239"/>
      <c r="BD221" s="239"/>
    </row>
    <row r="222" spans="2:56" x14ac:dyDescent="0.25">
      <c r="B222" s="2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4"/>
      <c r="P222" s="35"/>
      <c r="Q222" s="35"/>
      <c r="R222" s="35"/>
      <c r="S222" s="237"/>
      <c r="T222" s="237"/>
      <c r="U222" s="239"/>
      <c r="V222" s="239"/>
      <c r="W222" s="239"/>
      <c r="X222" s="239"/>
      <c r="Y222" s="239"/>
      <c r="Z222" s="239"/>
      <c r="AA222" s="239"/>
      <c r="AB222" s="239"/>
      <c r="AC222" s="239"/>
      <c r="AD222" s="239"/>
      <c r="AE222" s="239"/>
      <c r="AF222" s="239"/>
      <c r="AG222" s="239"/>
      <c r="AH222" s="239"/>
      <c r="AI222" s="239"/>
      <c r="AJ222" s="239"/>
      <c r="AK222" s="239"/>
      <c r="AL222" s="239"/>
      <c r="AM222" s="239"/>
      <c r="AN222" s="239"/>
      <c r="AO222" s="239"/>
      <c r="AP222" s="239"/>
      <c r="AQ222" s="239"/>
      <c r="AR222" s="239"/>
      <c r="AS222" s="239"/>
      <c r="AT222" s="239"/>
      <c r="AU222" s="239"/>
      <c r="AV222" s="239"/>
      <c r="AW222" s="239"/>
      <c r="AX222" s="239"/>
      <c r="AY222" s="239"/>
      <c r="AZ222" s="239"/>
      <c r="BA222" s="239"/>
      <c r="BB222" s="239"/>
      <c r="BC222" s="239"/>
      <c r="BD222" s="239"/>
    </row>
    <row r="223" spans="2:56" x14ac:dyDescent="0.25">
      <c r="B223" s="2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4"/>
      <c r="P223" s="35"/>
      <c r="Q223" s="35"/>
      <c r="R223" s="35"/>
      <c r="S223" s="237"/>
      <c r="T223" s="237"/>
      <c r="U223" s="239"/>
      <c r="V223" s="239"/>
      <c r="W223" s="239"/>
      <c r="X223" s="239"/>
      <c r="Y223" s="239"/>
      <c r="Z223" s="239"/>
      <c r="AA223" s="239"/>
      <c r="AB223" s="239"/>
      <c r="AC223" s="239"/>
      <c r="AD223" s="239"/>
      <c r="AE223" s="239"/>
      <c r="AF223" s="239"/>
      <c r="AG223" s="239"/>
      <c r="AH223" s="239"/>
      <c r="AI223" s="239"/>
      <c r="AJ223" s="239"/>
      <c r="AK223" s="239"/>
      <c r="AL223" s="239"/>
      <c r="AM223" s="239"/>
      <c r="AN223" s="239"/>
      <c r="AO223" s="239"/>
      <c r="AP223" s="239"/>
      <c r="AQ223" s="239"/>
      <c r="AR223" s="239"/>
      <c r="AS223" s="239"/>
      <c r="AT223" s="239"/>
      <c r="AU223" s="239"/>
      <c r="AV223" s="239"/>
      <c r="AW223" s="239"/>
      <c r="AX223" s="239"/>
      <c r="AY223" s="239"/>
      <c r="AZ223" s="239"/>
      <c r="BA223" s="239"/>
      <c r="BB223" s="239"/>
      <c r="BC223" s="239"/>
      <c r="BD223" s="239"/>
    </row>
    <row r="224" spans="2:56" x14ac:dyDescent="0.25">
      <c r="B224" s="2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4"/>
      <c r="P224" s="35"/>
      <c r="Q224" s="35"/>
      <c r="R224" s="35"/>
      <c r="S224" s="237"/>
      <c r="T224" s="237"/>
      <c r="U224" s="239"/>
      <c r="V224" s="239"/>
      <c r="W224" s="239"/>
      <c r="X224" s="239"/>
      <c r="Y224" s="239"/>
      <c r="Z224" s="239"/>
      <c r="AA224" s="239"/>
      <c r="AB224" s="239"/>
      <c r="AC224" s="239"/>
      <c r="AD224" s="239"/>
      <c r="AE224" s="239"/>
      <c r="AF224" s="239"/>
      <c r="AG224" s="239"/>
      <c r="AH224" s="239"/>
      <c r="AI224" s="239"/>
      <c r="AJ224" s="239"/>
      <c r="AK224" s="239"/>
      <c r="AL224" s="239"/>
      <c r="AM224" s="239"/>
      <c r="AN224" s="239"/>
      <c r="AO224" s="239"/>
      <c r="AP224" s="239"/>
      <c r="AQ224" s="239"/>
      <c r="AR224" s="239"/>
      <c r="AS224" s="239"/>
      <c r="AT224" s="239"/>
      <c r="AU224" s="239"/>
      <c r="AV224" s="239"/>
      <c r="AW224" s="239"/>
      <c r="AX224" s="239"/>
      <c r="AY224" s="239"/>
      <c r="AZ224" s="239"/>
      <c r="BA224" s="239"/>
      <c r="BB224" s="239"/>
      <c r="BC224" s="239"/>
      <c r="BD224" s="239"/>
    </row>
    <row r="225" spans="2:56" x14ac:dyDescent="0.25">
      <c r="B225" s="2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4"/>
      <c r="P225" s="35"/>
      <c r="Q225" s="35"/>
      <c r="R225" s="35"/>
      <c r="S225" s="237"/>
      <c r="T225" s="237"/>
      <c r="U225" s="239"/>
      <c r="V225" s="239"/>
      <c r="W225" s="239"/>
      <c r="X225" s="239"/>
      <c r="Y225" s="239"/>
      <c r="Z225" s="239"/>
      <c r="AA225" s="239"/>
      <c r="AB225" s="239"/>
      <c r="AC225" s="239"/>
      <c r="AD225" s="239"/>
      <c r="AE225" s="239"/>
      <c r="AF225" s="239"/>
      <c r="AG225" s="239"/>
      <c r="AH225" s="239"/>
      <c r="AI225" s="239"/>
      <c r="AJ225" s="239"/>
      <c r="AK225" s="239"/>
      <c r="AL225" s="239"/>
      <c r="AM225" s="239"/>
      <c r="AN225" s="239"/>
      <c r="AO225" s="239"/>
      <c r="AP225" s="239"/>
      <c r="AQ225" s="239"/>
      <c r="AR225" s="239"/>
      <c r="AS225" s="239"/>
      <c r="AT225" s="239"/>
      <c r="AU225" s="239"/>
      <c r="AV225" s="239"/>
      <c r="AW225" s="239"/>
      <c r="AX225" s="239"/>
      <c r="AY225" s="239"/>
      <c r="AZ225" s="239"/>
      <c r="BA225" s="239"/>
      <c r="BB225" s="239"/>
      <c r="BC225" s="239"/>
      <c r="BD225" s="239"/>
    </row>
    <row r="226" spans="2:56" x14ac:dyDescent="0.25">
      <c r="B226" s="2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4"/>
      <c r="P226" s="35"/>
      <c r="Q226" s="35"/>
      <c r="R226" s="35"/>
      <c r="S226" s="237"/>
      <c r="T226" s="237"/>
      <c r="U226" s="239"/>
      <c r="V226" s="239"/>
      <c r="W226" s="239"/>
      <c r="X226" s="239"/>
      <c r="Y226" s="239"/>
      <c r="Z226" s="239"/>
      <c r="AA226" s="239"/>
      <c r="AB226" s="239"/>
      <c r="AC226" s="239"/>
      <c r="AD226" s="239"/>
      <c r="AE226" s="239"/>
      <c r="AF226" s="239"/>
      <c r="AG226" s="239"/>
      <c r="AH226" s="239"/>
      <c r="AI226" s="239"/>
      <c r="AJ226" s="239"/>
      <c r="AK226" s="239"/>
      <c r="AL226" s="239"/>
      <c r="AM226" s="239"/>
      <c r="AN226" s="239"/>
      <c r="AO226" s="239"/>
      <c r="AP226" s="239"/>
      <c r="AQ226" s="239"/>
      <c r="AR226" s="239"/>
      <c r="AS226" s="239"/>
      <c r="AT226" s="239"/>
      <c r="AU226" s="239"/>
      <c r="AV226" s="239"/>
      <c r="AW226" s="239"/>
      <c r="AX226" s="239"/>
      <c r="AY226" s="239"/>
      <c r="AZ226" s="239"/>
      <c r="BA226" s="239"/>
      <c r="BB226" s="239"/>
      <c r="BC226" s="239"/>
      <c r="BD226" s="239"/>
    </row>
    <row r="227" spans="2:56" x14ac:dyDescent="0.25">
      <c r="B227" s="2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4"/>
      <c r="P227" s="35"/>
      <c r="Q227" s="35"/>
      <c r="R227" s="35"/>
      <c r="S227" s="237"/>
      <c r="T227" s="237"/>
      <c r="U227" s="239"/>
      <c r="V227" s="239"/>
      <c r="W227" s="239"/>
      <c r="X227" s="239"/>
      <c r="Y227" s="239"/>
      <c r="Z227" s="239"/>
      <c r="AA227" s="239"/>
      <c r="AB227" s="239"/>
      <c r="AC227" s="239"/>
      <c r="AD227" s="239"/>
      <c r="AE227" s="239"/>
      <c r="AF227" s="239"/>
      <c r="AG227" s="239"/>
      <c r="AH227" s="239"/>
      <c r="AI227" s="239"/>
      <c r="AJ227" s="239"/>
      <c r="AK227" s="239"/>
      <c r="AL227" s="239"/>
      <c r="AM227" s="239"/>
      <c r="AN227" s="239"/>
      <c r="AO227" s="239"/>
      <c r="AP227" s="239"/>
      <c r="AQ227" s="239"/>
      <c r="AR227" s="239"/>
      <c r="AS227" s="239"/>
      <c r="AT227" s="239"/>
      <c r="AU227" s="239"/>
      <c r="AV227" s="239"/>
      <c r="AW227" s="239"/>
      <c r="AX227" s="239"/>
      <c r="AY227" s="239"/>
      <c r="AZ227" s="239"/>
      <c r="BA227" s="239"/>
      <c r="BB227" s="239"/>
      <c r="BC227" s="239"/>
      <c r="BD227" s="239"/>
    </row>
    <row r="228" spans="2:56" x14ac:dyDescent="0.25">
      <c r="B228" s="2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4"/>
      <c r="P228" s="35"/>
      <c r="Q228" s="35"/>
      <c r="R228" s="35"/>
      <c r="S228" s="237"/>
      <c r="T228" s="237"/>
      <c r="U228" s="239"/>
      <c r="V228" s="239"/>
      <c r="W228" s="239"/>
      <c r="X228" s="239"/>
      <c r="Y228" s="239"/>
      <c r="Z228" s="239"/>
      <c r="AA228" s="239"/>
      <c r="AB228" s="239"/>
      <c r="AC228" s="239"/>
      <c r="AD228" s="239"/>
      <c r="AE228" s="239"/>
      <c r="AF228" s="239"/>
      <c r="AG228" s="239"/>
      <c r="AH228" s="239"/>
      <c r="AI228" s="239"/>
      <c r="AJ228" s="239"/>
      <c r="AK228" s="239"/>
      <c r="AL228" s="239"/>
      <c r="AM228" s="239"/>
      <c r="AN228" s="239"/>
      <c r="AO228" s="239"/>
      <c r="AP228" s="239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  <c r="BA228" s="239"/>
      <c r="BB228" s="239"/>
      <c r="BC228" s="239"/>
      <c r="BD228" s="239"/>
    </row>
    <row r="229" spans="2:56" x14ac:dyDescent="0.25">
      <c r="B229" s="2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4"/>
      <c r="P229" s="35"/>
      <c r="Q229" s="35"/>
      <c r="R229" s="35"/>
      <c r="S229" s="237"/>
      <c r="T229" s="237"/>
      <c r="U229" s="239"/>
      <c r="V229" s="239"/>
      <c r="W229" s="239"/>
      <c r="X229" s="239"/>
      <c r="Y229" s="239"/>
      <c r="Z229" s="239"/>
      <c r="AA229" s="239"/>
      <c r="AB229" s="239"/>
      <c r="AC229" s="239"/>
      <c r="AD229" s="239"/>
      <c r="AE229" s="239"/>
      <c r="AF229" s="239"/>
      <c r="AG229" s="239"/>
      <c r="AH229" s="239"/>
      <c r="AI229" s="239"/>
      <c r="AJ229" s="239"/>
      <c r="AK229" s="239"/>
      <c r="AL229" s="239"/>
      <c r="AM229" s="239"/>
      <c r="AN229" s="239"/>
      <c r="AO229" s="239"/>
      <c r="AP229" s="239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  <c r="BA229" s="239"/>
      <c r="BB229" s="239"/>
      <c r="BC229" s="239"/>
      <c r="BD229" s="239"/>
    </row>
    <row r="230" spans="2:56" x14ac:dyDescent="0.25">
      <c r="B230" s="2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4"/>
      <c r="P230" s="35"/>
      <c r="Q230" s="35"/>
      <c r="R230" s="35"/>
      <c r="S230" s="237"/>
      <c r="T230" s="237"/>
      <c r="U230" s="239"/>
      <c r="V230" s="239"/>
      <c r="W230" s="239"/>
      <c r="X230" s="239"/>
      <c r="Y230" s="239"/>
      <c r="Z230" s="239"/>
      <c r="AA230" s="239"/>
      <c r="AB230" s="239"/>
      <c r="AC230" s="239"/>
      <c r="AD230" s="239"/>
      <c r="AE230" s="239"/>
      <c r="AF230" s="239"/>
      <c r="AG230" s="239"/>
      <c r="AH230" s="239"/>
      <c r="AI230" s="239"/>
      <c r="AJ230" s="239"/>
      <c r="AK230" s="239"/>
      <c r="AL230" s="239"/>
      <c r="AM230" s="239"/>
      <c r="AN230" s="239"/>
      <c r="AO230" s="239"/>
      <c r="AP230" s="239"/>
      <c r="AQ230" s="239"/>
      <c r="AR230" s="239"/>
      <c r="AS230" s="239"/>
      <c r="AT230" s="239"/>
      <c r="AU230" s="239"/>
      <c r="AV230" s="239"/>
      <c r="AW230" s="239"/>
      <c r="AX230" s="239"/>
      <c r="AY230" s="239"/>
      <c r="AZ230" s="239"/>
      <c r="BA230" s="239"/>
      <c r="BB230" s="239"/>
      <c r="BC230" s="239"/>
      <c r="BD230" s="239"/>
    </row>
    <row r="231" spans="2:56" x14ac:dyDescent="0.25">
      <c r="B231" s="2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4"/>
      <c r="P231" s="35"/>
      <c r="Q231" s="35"/>
      <c r="R231" s="35"/>
      <c r="S231" s="237"/>
      <c r="T231" s="237"/>
      <c r="U231" s="239"/>
      <c r="V231" s="239"/>
      <c r="W231" s="239"/>
      <c r="X231" s="239"/>
      <c r="Y231" s="239"/>
      <c r="Z231" s="239"/>
      <c r="AA231" s="239"/>
      <c r="AB231" s="239"/>
      <c r="AC231" s="239"/>
      <c r="AD231" s="239"/>
      <c r="AE231" s="239"/>
      <c r="AF231" s="239"/>
      <c r="AG231" s="239"/>
      <c r="AH231" s="239"/>
      <c r="AI231" s="239"/>
      <c r="AJ231" s="239"/>
      <c r="AK231" s="239"/>
      <c r="AL231" s="239"/>
      <c r="AM231" s="239"/>
      <c r="AN231" s="239"/>
      <c r="AO231" s="239"/>
      <c r="AP231" s="239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  <c r="BA231" s="239"/>
      <c r="BB231" s="239"/>
      <c r="BC231" s="239"/>
      <c r="BD231" s="239"/>
    </row>
    <row r="232" spans="2:56" x14ac:dyDescent="0.25">
      <c r="B232" s="2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4"/>
      <c r="P232" s="35"/>
      <c r="Q232" s="35"/>
      <c r="R232" s="35"/>
      <c r="S232" s="237"/>
      <c r="T232" s="237"/>
      <c r="U232" s="239"/>
      <c r="V232" s="239"/>
      <c r="W232" s="239"/>
      <c r="X232" s="239"/>
      <c r="Y232" s="239"/>
      <c r="Z232" s="239"/>
      <c r="AA232" s="239"/>
      <c r="AB232" s="239"/>
      <c r="AC232" s="239"/>
      <c r="AD232" s="239"/>
      <c r="AE232" s="239"/>
      <c r="AF232" s="239"/>
      <c r="AG232" s="239"/>
      <c r="AH232" s="239"/>
      <c r="AI232" s="239"/>
      <c r="AJ232" s="239"/>
      <c r="AK232" s="239"/>
      <c r="AL232" s="239"/>
      <c r="AM232" s="239"/>
      <c r="AN232" s="239"/>
      <c r="AO232" s="239"/>
      <c r="AP232" s="239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  <c r="BA232" s="239"/>
      <c r="BB232" s="239"/>
      <c r="BC232" s="239"/>
      <c r="BD232" s="239"/>
    </row>
    <row r="233" spans="2:56" x14ac:dyDescent="0.25">
      <c r="B233" s="2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4"/>
      <c r="P233" s="35"/>
      <c r="Q233" s="35"/>
      <c r="R233" s="35"/>
      <c r="S233" s="237"/>
      <c r="T233" s="237"/>
      <c r="U233" s="239"/>
      <c r="V233" s="239"/>
      <c r="W233" s="239"/>
      <c r="X233" s="239"/>
      <c r="Y233" s="239"/>
      <c r="Z233" s="239"/>
      <c r="AA233" s="239"/>
      <c r="AB233" s="239"/>
      <c r="AC233" s="239"/>
      <c r="AD233" s="239"/>
      <c r="AE233" s="239"/>
      <c r="AF233" s="239"/>
      <c r="AG233" s="239"/>
      <c r="AH233" s="239"/>
      <c r="AI233" s="239"/>
      <c r="AJ233" s="239"/>
      <c r="AK233" s="239"/>
      <c r="AL233" s="239"/>
      <c r="AM233" s="239"/>
      <c r="AN233" s="239"/>
      <c r="AO233" s="239"/>
      <c r="AP233" s="239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  <c r="BA233" s="239"/>
      <c r="BB233" s="239"/>
      <c r="BC233" s="239"/>
      <c r="BD233" s="239"/>
    </row>
    <row r="234" spans="2:56" x14ac:dyDescent="0.25">
      <c r="B234" s="2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4"/>
      <c r="P234" s="35"/>
      <c r="Q234" s="35"/>
      <c r="R234" s="35"/>
      <c r="S234" s="237"/>
      <c r="T234" s="237"/>
      <c r="U234" s="239"/>
      <c r="V234" s="239"/>
      <c r="W234" s="239"/>
      <c r="X234" s="239"/>
      <c r="Y234" s="239"/>
      <c r="Z234" s="239"/>
      <c r="AA234" s="239"/>
      <c r="AB234" s="239"/>
      <c r="AC234" s="239"/>
      <c r="AD234" s="239"/>
      <c r="AE234" s="239"/>
      <c r="AF234" s="239"/>
      <c r="AG234" s="239"/>
      <c r="AH234" s="239"/>
      <c r="AI234" s="239"/>
      <c r="AJ234" s="239"/>
      <c r="AK234" s="239"/>
      <c r="AL234" s="239"/>
      <c r="AM234" s="239"/>
      <c r="AN234" s="239"/>
      <c r="AO234" s="239"/>
      <c r="AP234" s="239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  <c r="BA234" s="239"/>
      <c r="BB234" s="239"/>
      <c r="BC234" s="239"/>
      <c r="BD234" s="239"/>
    </row>
    <row r="235" spans="2:56" x14ac:dyDescent="0.25">
      <c r="B235" s="2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4"/>
      <c r="P235" s="35"/>
      <c r="Q235" s="35"/>
      <c r="R235" s="35"/>
      <c r="S235" s="237"/>
      <c r="T235" s="237"/>
      <c r="U235" s="239"/>
      <c r="V235" s="239"/>
      <c r="W235" s="239"/>
      <c r="X235" s="239"/>
      <c r="Y235" s="239"/>
      <c r="Z235" s="239"/>
      <c r="AA235" s="239"/>
      <c r="AB235" s="239"/>
      <c r="AC235" s="239"/>
      <c r="AD235" s="239"/>
      <c r="AE235" s="239"/>
      <c r="AF235" s="239"/>
      <c r="AG235" s="239"/>
      <c r="AH235" s="239"/>
      <c r="AI235" s="239"/>
      <c r="AJ235" s="239"/>
      <c r="AK235" s="239"/>
      <c r="AL235" s="239"/>
      <c r="AM235" s="239"/>
      <c r="AN235" s="239"/>
      <c r="AO235" s="239"/>
      <c r="AP235" s="239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  <c r="BA235" s="239"/>
      <c r="BB235" s="239"/>
      <c r="BC235" s="239"/>
      <c r="BD235" s="239"/>
    </row>
    <row r="236" spans="2:56" x14ac:dyDescent="0.25">
      <c r="B236" s="2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4"/>
      <c r="P236" s="35"/>
      <c r="Q236" s="35"/>
      <c r="R236" s="35"/>
      <c r="S236" s="237"/>
      <c r="T236" s="237"/>
      <c r="U236" s="239"/>
      <c r="V236" s="239"/>
      <c r="W236" s="239"/>
      <c r="X236" s="239"/>
      <c r="Y236" s="239"/>
      <c r="Z236" s="239"/>
      <c r="AA236" s="239"/>
      <c r="AB236" s="239"/>
      <c r="AC236" s="239"/>
      <c r="AD236" s="239"/>
      <c r="AE236" s="239"/>
      <c r="AF236" s="239"/>
      <c r="AG236" s="239"/>
      <c r="AH236" s="239"/>
      <c r="AI236" s="239"/>
      <c r="AJ236" s="239"/>
      <c r="AK236" s="239"/>
      <c r="AL236" s="239"/>
      <c r="AM236" s="239"/>
      <c r="AN236" s="239"/>
      <c r="AO236" s="239"/>
      <c r="AP236" s="239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  <c r="BA236" s="239"/>
      <c r="BB236" s="239"/>
      <c r="BC236" s="239"/>
      <c r="BD236" s="239"/>
    </row>
    <row r="237" spans="2:56" x14ac:dyDescent="0.25">
      <c r="B237" s="2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4"/>
      <c r="P237" s="35"/>
      <c r="Q237" s="35"/>
      <c r="R237" s="35"/>
      <c r="S237" s="237"/>
      <c r="T237" s="237"/>
      <c r="U237" s="239"/>
      <c r="V237" s="239"/>
      <c r="W237" s="239"/>
      <c r="X237" s="239"/>
      <c r="Y237" s="239"/>
      <c r="Z237" s="239"/>
      <c r="AA237" s="239"/>
      <c r="AB237" s="239"/>
      <c r="AC237" s="239"/>
      <c r="AD237" s="239"/>
      <c r="AE237" s="239"/>
      <c r="AF237" s="239"/>
      <c r="AG237" s="239"/>
      <c r="AH237" s="239"/>
      <c r="AI237" s="239"/>
      <c r="AJ237" s="239"/>
      <c r="AK237" s="239"/>
      <c r="AL237" s="239"/>
      <c r="AM237" s="239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</row>
    <row r="238" spans="2:56" x14ac:dyDescent="0.25">
      <c r="B238" s="2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4"/>
      <c r="P238" s="35"/>
      <c r="Q238" s="35"/>
      <c r="R238" s="35"/>
      <c r="S238" s="237"/>
      <c r="T238" s="237"/>
      <c r="U238" s="239"/>
      <c r="V238" s="239"/>
      <c r="W238" s="239"/>
      <c r="X238" s="239"/>
      <c r="Y238" s="239"/>
      <c r="Z238" s="239"/>
      <c r="AA238" s="239"/>
      <c r="AB238" s="239"/>
      <c r="AC238" s="239"/>
      <c r="AD238" s="239"/>
      <c r="AE238" s="239"/>
      <c r="AF238" s="239"/>
      <c r="AG238" s="239"/>
      <c r="AH238" s="239"/>
      <c r="AI238" s="239"/>
      <c r="AJ238" s="239"/>
      <c r="AK238" s="239"/>
      <c r="AL238" s="239"/>
      <c r="AM238" s="239"/>
      <c r="AN238" s="239"/>
      <c r="AO238" s="239"/>
      <c r="AP238" s="239"/>
      <c r="AQ238" s="239"/>
      <c r="AR238" s="239"/>
      <c r="AS238" s="239"/>
      <c r="AT238" s="239"/>
      <c r="AU238" s="239"/>
      <c r="AV238" s="239"/>
      <c r="AW238" s="239"/>
      <c r="AX238" s="239"/>
      <c r="AY238" s="239"/>
      <c r="AZ238" s="239"/>
      <c r="BA238" s="239"/>
      <c r="BB238" s="239"/>
      <c r="BC238" s="239"/>
      <c r="BD238" s="239"/>
    </row>
    <row r="239" spans="2:56" x14ac:dyDescent="0.25">
      <c r="B239" s="2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4"/>
      <c r="P239" s="35"/>
      <c r="Q239" s="35"/>
      <c r="R239" s="35"/>
      <c r="S239" s="237"/>
      <c r="T239" s="237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  <c r="AS239" s="239"/>
      <c r="AT239" s="239"/>
      <c r="AU239" s="239"/>
      <c r="AV239" s="239"/>
      <c r="AW239" s="239"/>
      <c r="AX239" s="239"/>
      <c r="AY239" s="239"/>
      <c r="AZ239" s="239"/>
      <c r="BA239" s="239"/>
      <c r="BB239" s="239"/>
      <c r="BC239" s="239"/>
      <c r="BD239" s="239"/>
    </row>
    <row r="240" spans="2:56" x14ac:dyDescent="0.25">
      <c r="B240" s="2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4"/>
      <c r="P240" s="35"/>
      <c r="Q240" s="35"/>
      <c r="R240" s="35"/>
      <c r="S240" s="237"/>
      <c r="T240" s="237"/>
      <c r="U240" s="239"/>
      <c r="V240" s="239"/>
      <c r="W240" s="239"/>
      <c r="X240" s="239"/>
      <c r="Y240" s="239"/>
      <c r="Z240" s="239"/>
      <c r="AA240" s="239"/>
      <c r="AB240" s="239"/>
      <c r="AC240" s="239"/>
      <c r="AD240" s="239"/>
      <c r="AE240" s="239"/>
      <c r="AF240" s="239"/>
      <c r="AG240" s="239"/>
      <c r="AH240" s="239"/>
      <c r="AI240" s="239"/>
      <c r="AJ240" s="239"/>
      <c r="AK240" s="239"/>
      <c r="AL240" s="239"/>
      <c r="AM240" s="239"/>
      <c r="AN240" s="239"/>
      <c r="AO240" s="239"/>
      <c r="AP240" s="239"/>
      <c r="AQ240" s="239"/>
      <c r="AR240" s="239"/>
      <c r="AS240" s="239"/>
      <c r="AT240" s="239"/>
      <c r="AU240" s="239"/>
      <c r="AV240" s="239"/>
      <c r="AW240" s="239"/>
      <c r="AX240" s="239"/>
      <c r="AY240" s="239"/>
      <c r="AZ240" s="239"/>
      <c r="BA240" s="239"/>
      <c r="BB240" s="239"/>
      <c r="BC240" s="239"/>
      <c r="BD240" s="239"/>
    </row>
    <row r="241" spans="2:56" x14ac:dyDescent="0.25">
      <c r="B241" s="2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4"/>
      <c r="P241" s="35"/>
      <c r="Q241" s="35"/>
      <c r="R241" s="35"/>
      <c r="S241" s="237"/>
      <c r="T241" s="237"/>
      <c r="U241" s="239"/>
      <c r="V241" s="239"/>
      <c r="W241" s="239"/>
      <c r="X241" s="239"/>
      <c r="Y241" s="239"/>
      <c r="Z241" s="239"/>
      <c r="AA241" s="239"/>
      <c r="AB241" s="239"/>
      <c r="AC241" s="239"/>
      <c r="AD241" s="239"/>
      <c r="AE241" s="239"/>
      <c r="AF241" s="239"/>
      <c r="AG241" s="239"/>
      <c r="AH241" s="239"/>
      <c r="AI241" s="239"/>
      <c r="AJ241" s="239"/>
      <c r="AK241" s="239"/>
      <c r="AL241" s="239"/>
      <c r="AM241" s="239"/>
      <c r="AN241" s="239"/>
      <c r="AO241" s="239"/>
      <c r="AP241" s="239"/>
      <c r="AQ241" s="239"/>
      <c r="AR241" s="239"/>
      <c r="AS241" s="239"/>
      <c r="AT241" s="239"/>
      <c r="AU241" s="239"/>
      <c r="AV241" s="239"/>
      <c r="AW241" s="239"/>
      <c r="AX241" s="239"/>
      <c r="AY241" s="239"/>
      <c r="AZ241" s="239"/>
      <c r="BA241" s="239"/>
      <c r="BB241" s="239"/>
      <c r="BC241" s="239"/>
      <c r="BD241" s="239"/>
    </row>
    <row r="242" spans="2:56" x14ac:dyDescent="0.25">
      <c r="B242" s="2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4"/>
      <c r="P242" s="35"/>
      <c r="Q242" s="35"/>
      <c r="R242" s="35"/>
      <c r="S242" s="237"/>
      <c r="T242" s="237"/>
      <c r="U242" s="239"/>
      <c r="V242" s="239"/>
      <c r="W242" s="239"/>
      <c r="X242" s="239"/>
      <c r="Y242" s="239"/>
      <c r="Z242" s="239"/>
      <c r="AA242" s="239"/>
      <c r="AB242" s="239"/>
      <c r="AC242" s="239"/>
      <c r="AD242" s="239"/>
      <c r="AE242" s="239"/>
      <c r="AF242" s="239"/>
      <c r="AG242" s="239"/>
      <c r="AH242" s="239"/>
      <c r="AI242" s="239"/>
      <c r="AJ242" s="239"/>
      <c r="AK242" s="239"/>
      <c r="AL242" s="239"/>
      <c r="AM242" s="239"/>
      <c r="AN242" s="239"/>
      <c r="AO242" s="239"/>
      <c r="AP242" s="239"/>
      <c r="AQ242" s="239"/>
      <c r="AR242" s="239"/>
      <c r="AS242" s="239"/>
      <c r="AT242" s="239"/>
      <c r="AU242" s="239"/>
      <c r="AV242" s="239"/>
      <c r="AW242" s="239"/>
      <c r="AX242" s="239"/>
      <c r="AY242" s="239"/>
      <c r="AZ242" s="239"/>
      <c r="BA242" s="239"/>
      <c r="BB242" s="239"/>
      <c r="BC242" s="239"/>
      <c r="BD242" s="239"/>
    </row>
    <row r="243" spans="2:56" x14ac:dyDescent="0.25">
      <c r="B243" s="2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4"/>
      <c r="P243" s="35"/>
      <c r="Q243" s="35"/>
      <c r="R243" s="35"/>
      <c r="S243" s="237"/>
      <c r="T243" s="237"/>
      <c r="U243" s="239"/>
      <c r="V243" s="239"/>
      <c r="W243" s="239"/>
      <c r="X243" s="239"/>
      <c r="Y243" s="239"/>
      <c r="Z243" s="239"/>
      <c r="AA243" s="239"/>
      <c r="AB243" s="239"/>
      <c r="AC243" s="239"/>
      <c r="AD243" s="239"/>
      <c r="AE243" s="239"/>
      <c r="AF243" s="239"/>
      <c r="AG243" s="239"/>
      <c r="AH243" s="239"/>
      <c r="AI243" s="239"/>
      <c r="AJ243" s="239"/>
      <c r="AK243" s="239"/>
      <c r="AL243" s="239"/>
      <c r="AM243" s="239"/>
      <c r="AN243" s="239"/>
      <c r="AO243" s="239"/>
      <c r="AP243" s="239"/>
      <c r="AQ243" s="239"/>
      <c r="AR243" s="239"/>
      <c r="AS243" s="239"/>
      <c r="AT243" s="239"/>
      <c r="AU243" s="239"/>
      <c r="AV243" s="239"/>
      <c r="AW243" s="239"/>
      <c r="AX243" s="239"/>
      <c r="AY243" s="239"/>
      <c r="AZ243" s="239"/>
      <c r="BA243" s="239"/>
      <c r="BB243" s="239"/>
      <c r="BC243" s="239"/>
      <c r="BD243" s="239"/>
    </row>
    <row r="244" spans="2:56" x14ac:dyDescent="0.25">
      <c r="B244" s="2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4"/>
      <c r="P244" s="35"/>
      <c r="Q244" s="35"/>
      <c r="R244" s="35"/>
      <c r="S244" s="237"/>
      <c r="T244" s="237"/>
      <c r="U244" s="239"/>
      <c r="V244" s="239"/>
      <c r="W244" s="239"/>
      <c r="X244" s="239"/>
      <c r="Y244" s="239"/>
      <c r="Z244" s="239"/>
      <c r="AA244" s="239"/>
      <c r="AB244" s="239"/>
      <c r="AC244" s="239"/>
      <c r="AD244" s="239"/>
      <c r="AE244" s="239"/>
      <c r="AF244" s="239"/>
      <c r="AG244" s="239"/>
      <c r="AH244" s="239"/>
      <c r="AI244" s="239"/>
      <c r="AJ244" s="239"/>
      <c r="AK244" s="239"/>
      <c r="AL244" s="239"/>
      <c r="AM244" s="239"/>
      <c r="AN244" s="239"/>
      <c r="AO244" s="239"/>
      <c r="AP244" s="239"/>
      <c r="AQ244" s="239"/>
      <c r="AR244" s="239"/>
      <c r="AS244" s="239"/>
      <c r="AT244" s="239"/>
      <c r="AU244" s="239"/>
      <c r="AV244" s="239"/>
      <c r="AW244" s="239"/>
      <c r="AX244" s="239"/>
      <c r="AY244" s="239"/>
      <c r="AZ244" s="239"/>
      <c r="BA244" s="239"/>
      <c r="BB244" s="239"/>
      <c r="BC244" s="239"/>
      <c r="BD244" s="239"/>
    </row>
    <row r="245" spans="2:56" x14ac:dyDescent="0.25">
      <c r="B245" s="2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4"/>
      <c r="P245" s="35"/>
      <c r="Q245" s="35"/>
      <c r="R245" s="35"/>
      <c r="S245" s="237"/>
      <c r="T245" s="237"/>
      <c r="U245" s="239"/>
      <c r="V245" s="239"/>
      <c r="W245" s="239"/>
      <c r="X245" s="239"/>
      <c r="Y245" s="239"/>
      <c r="Z245" s="239"/>
      <c r="AA245" s="239"/>
      <c r="AB245" s="239"/>
      <c r="AC245" s="239"/>
      <c r="AD245" s="239"/>
      <c r="AE245" s="239"/>
      <c r="AF245" s="239"/>
      <c r="AG245" s="239"/>
      <c r="AH245" s="239"/>
      <c r="AI245" s="239"/>
      <c r="AJ245" s="239"/>
      <c r="AK245" s="239"/>
      <c r="AL245" s="239"/>
      <c r="AM245" s="239"/>
      <c r="AN245" s="239"/>
      <c r="AO245" s="239"/>
      <c r="AP245" s="239"/>
      <c r="AQ245" s="239"/>
      <c r="AR245" s="239"/>
      <c r="AS245" s="239"/>
      <c r="AT245" s="239"/>
      <c r="AU245" s="239"/>
      <c r="AV245" s="239"/>
      <c r="AW245" s="239"/>
      <c r="AX245" s="239"/>
      <c r="AY245" s="239"/>
      <c r="AZ245" s="239"/>
      <c r="BA245" s="239"/>
      <c r="BB245" s="239"/>
      <c r="BC245" s="239"/>
      <c r="BD245" s="239"/>
    </row>
    <row r="246" spans="2:56" x14ac:dyDescent="0.25">
      <c r="B246" s="237"/>
      <c r="C246" s="35"/>
      <c r="D246" s="35"/>
      <c r="E246" s="40"/>
      <c r="F246" s="192"/>
      <c r="G246" s="192"/>
      <c r="H246" s="192"/>
      <c r="I246" s="40" t="s">
        <v>109</v>
      </c>
      <c r="J246" s="192"/>
      <c r="K246" s="192"/>
      <c r="L246" s="35"/>
      <c r="M246" s="35"/>
      <c r="N246" s="35"/>
      <c r="O246" s="124"/>
      <c r="P246" s="35"/>
      <c r="Q246" s="35"/>
      <c r="R246" s="35"/>
      <c r="S246" s="237"/>
      <c r="T246" s="237"/>
      <c r="U246" s="239"/>
      <c r="V246" s="239"/>
      <c r="W246" s="239"/>
      <c r="X246" s="239"/>
      <c r="Y246" s="239"/>
      <c r="Z246" s="239"/>
      <c r="AA246" s="239"/>
      <c r="AB246" s="239"/>
      <c r="AC246" s="239"/>
      <c r="AD246" s="239"/>
      <c r="AE246" s="239"/>
      <c r="AF246" s="239"/>
      <c r="AG246" s="239"/>
      <c r="AH246" s="239"/>
      <c r="AI246" s="239"/>
      <c r="AJ246" s="239"/>
      <c r="AK246" s="239"/>
      <c r="AL246" s="239"/>
      <c r="AM246" s="239"/>
      <c r="AN246" s="239"/>
      <c r="AO246" s="239"/>
      <c r="AP246" s="239"/>
      <c r="AQ246" s="239"/>
      <c r="AR246" s="239"/>
      <c r="AS246" s="239"/>
      <c r="AT246" s="239"/>
      <c r="AU246" s="239"/>
      <c r="AV246" s="239"/>
      <c r="AW246" s="239"/>
      <c r="AX246" s="239"/>
      <c r="AY246" s="239"/>
      <c r="AZ246" s="239"/>
      <c r="BA246" s="239"/>
      <c r="BB246" s="239"/>
      <c r="BC246" s="239"/>
      <c r="BD246" s="239"/>
    </row>
    <row r="247" spans="2:56" x14ac:dyDescent="0.25">
      <c r="B247" s="237"/>
      <c r="C247" s="35"/>
      <c r="D247" s="35"/>
      <c r="E247" s="40"/>
      <c r="F247" s="192"/>
      <c r="G247" s="192"/>
      <c r="H247" s="192"/>
      <c r="I247" s="187">
        <f>CÁLCULOS!$M$16</f>
        <v>2.4</v>
      </c>
      <c r="J247" s="192"/>
      <c r="K247" s="192"/>
      <c r="L247" s="35"/>
      <c r="M247" s="35"/>
      <c r="N247" s="35"/>
      <c r="O247" s="124"/>
      <c r="P247" s="35"/>
      <c r="Q247" s="35"/>
      <c r="R247" s="35"/>
      <c r="S247" s="237"/>
      <c r="T247" s="237"/>
      <c r="U247" s="239"/>
      <c r="V247" s="239"/>
      <c r="W247" s="239"/>
      <c r="X247" s="239"/>
      <c r="Y247" s="239"/>
      <c r="Z247" s="239"/>
      <c r="AA247" s="239"/>
      <c r="AB247" s="239"/>
      <c r="AC247" s="239"/>
      <c r="AD247" s="239"/>
      <c r="AE247" s="239"/>
      <c r="AF247" s="239"/>
      <c r="AG247" s="239"/>
      <c r="AH247" s="239"/>
      <c r="AI247" s="239"/>
      <c r="AJ247" s="239"/>
      <c r="AK247" s="239"/>
      <c r="AL247" s="239"/>
      <c r="AM247" s="239"/>
      <c r="AN247" s="239"/>
      <c r="AO247" s="239"/>
      <c r="AP247" s="239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  <c r="BA247" s="239"/>
      <c r="BB247" s="239"/>
      <c r="BC247" s="239"/>
      <c r="BD247" s="239"/>
    </row>
    <row r="248" spans="2:56" x14ac:dyDescent="0.25">
      <c r="B248" s="237"/>
      <c r="C248" s="35"/>
      <c r="D248" s="35"/>
      <c r="E248" s="40"/>
      <c r="F248" s="192"/>
      <c r="G248" s="192"/>
      <c r="H248" s="192"/>
      <c r="I248" s="187">
        <f>CÁLCULOS!$M$32</f>
        <v>2.7</v>
      </c>
      <c r="J248" s="192"/>
      <c r="K248" s="192"/>
      <c r="L248" s="35"/>
      <c r="M248" s="35"/>
      <c r="N248" s="35"/>
      <c r="O248" s="124"/>
      <c r="P248" s="35"/>
      <c r="Q248" s="35"/>
      <c r="R248" s="35"/>
      <c r="S248" s="237"/>
      <c r="T248" s="237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</row>
    <row r="249" spans="2:56" x14ac:dyDescent="0.25">
      <c r="B249" s="237"/>
      <c r="C249" s="35"/>
      <c r="D249" s="35"/>
      <c r="E249" s="192"/>
      <c r="F249" s="192"/>
      <c r="G249" s="192"/>
      <c r="H249" s="192"/>
      <c r="I249" s="192"/>
      <c r="J249" s="192"/>
      <c r="K249" s="192"/>
      <c r="L249" s="35"/>
      <c r="M249" s="35"/>
      <c r="N249" s="35"/>
      <c r="O249" s="124"/>
      <c r="P249" s="35"/>
      <c r="Q249" s="35"/>
      <c r="R249" s="35"/>
      <c r="S249" s="237"/>
      <c r="T249" s="237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</row>
    <row r="250" spans="2:56" x14ac:dyDescent="0.25">
      <c r="B250" s="237"/>
      <c r="C250" s="35"/>
      <c r="D250" s="35"/>
      <c r="E250" s="192"/>
      <c r="F250" s="192"/>
      <c r="G250" s="192"/>
      <c r="H250" s="192"/>
      <c r="I250" s="192"/>
      <c r="J250" s="192"/>
      <c r="K250" s="192"/>
      <c r="L250" s="35"/>
      <c r="M250" s="35"/>
      <c r="N250" s="35"/>
      <c r="O250" s="124"/>
      <c r="P250" s="35"/>
      <c r="Q250" s="35"/>
      <c r="R250" s="35"/>
      <c r="S250" s="237"/>
      <c r="T250" s="237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</row>
    <row r="251" spans="2:56" x14ac:dyDescent="0.25">
      <c r="B251" s="2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4"/>
      <c r="P251" s="35"/>
      <c r="Q251" s="35"/>
      <c r="R251" s="35"/>
      <c r="S251" s="237"/>
      <c r="T251" s="237"/>
      <c r="U251" s="239"/>
      <c r="V251" s="239"/>
      <c r="W251" s="239"/>
      <c r="X251" s="239"/>
      <c r="Y251" s="239"/>
      <c r="Z251" s="239"/>
      <c r="AA251" s="239"/>
      <c r="AB251" s="239"/>
      <c r="AC251" s="239"/>
      <c r="AD251" s="239"/>
      <c r="AE251" s="239"/>
      <c r="AF251" s="239"/>
      <c r="AG251" s="239"/>
      <c r="AH251" s="239"/>
      <c r="AI251" s="239"/>
      <c r="AJ251" s="239"/>
      <c r="AK251" s="239"/>
      <c r="AL251" s="239"/>
      <c r="AM251" s="239"/>
      <c r="AN251" s="239"/>
      <c r="AO251" s="239"/>
      <c r="AP251" s="239"/>
      <c r="AQ251" s="239"/>
      <c r="AR251" s="239"/>
      <c r="AS251" s="239"/>
      <c r="AT251" s="239"/>
      <c r="AU251" s="239"/>
      <c r="AV251" s="239"/>
      <c r="AW251" s="239"/>
      <c r="AX251" s="239"/>
      <c r="AY251" s="239"/>
      <c r="AZ251" s="239"/>
      <c r="BA251" s="239"/>
      <c r="BB251" s="239"/>
      <c r="BC251" s="239"/>
      <c r="BD251" s="239"/>
    </row>
    <row r="252" spans="2:56" x14ac:dyDescent="0.25">
      <c r="B252" s="2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4"/>
      <c r="P252" s="35"/>
      <c r="Q252" s="35"/>
      <c r="R252" s="35"/>
      <c r="S252" s="237"/>
      <c r="T252" s="237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  <c r="AF252" s="239"/>
      <c r="AG252" s="239"/>
      <c r="AH252" s="239"/>
      <c r="AI252" s="239"/>
      <c r="AJ252" s="239"/>
      <c r="AK252" s="239"/>
      <c r="AL252" s="239"/>
      <c r="AM252" s="239"/>
      <c r="AN252" s="239"/>
      <c r="AO252" s="239"/>
      <c r="AP252" s="239"/>
      <c r="AQ252" s="239"/>
      <c r="AR252" s="239"/>
      <c r="AS252" s="239"/>
      <c r="AT252" s="239"/>
      <c r="AU252" s="239"/>
      <c r="AV252" s="239"/>
      <c r="AW252" s="239"/>
      <c r="AX252" s="239"/>
      <c r="AY252" s="239"/>
      <c r="AZ252" s="239"/>
      <c r="BA252" s="239"/>
      <c r="BB252" s="239"/>
      <c r="BC252" s="239"/>
      <c r="BD252" s="239"/>
    </row>
    <row r="253" spans="2:56" x14ac:dyDescent="0.25">
      <c r="B253" s="2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4"/>
      <c r="P253" s="35"/>
      <c r="Q253" s="35"/>
      <c r="R253" s="35"/>
      <c r="S253" s="237"/>
      <c r="T253" s="237"/>
      <c r="U253" s="239"/>
      <c r="V253" s="239"/>
      <c r="W253" s="239"/>
      <c r="X253" s="239"/>
      <c r="Y253" s="239"/>
      <c r="Z253" s="239"/>
      <c r="AA253" s="239"/>
      <c r="AB253" s="239"/>
      <c r="AC253" s="239"/>
      <c r="AD253" s="239"/>
      <c r="AE253" s="239"/>
      <c r="AF253" s="239"/>
      <c r="AG253" s="239"/>
      <c r="AH253" s="239"/>
      <c r="AI253" s="239"/>
      <c r="AJ253" s="239"/>
      <c r="AK253" s="239"/>
      <c r="AL253" s="239"/>
      <c r="AM253" s="239"/>
      <c r="AN253" s="239"/>
      <c r="AO253" s="239"/>
      <c r="AP253" s="239"/>
      <c r="AQ253" s="239"/>
      <c r="AR253" s="239"/>
      <c r="AS253" s="239"/>
      <c r="AT253" s="239"/>
      <c r="AU253" s="239"/>
      <c r="AV253" s="239"/>
      <c r="AW253" s="239"/>
      <c r="AX253" s="239"/>
      <c r="AY253" s="239"/>
      <c r="AZ253" s="239"/>
      <c r="BA253" s="239"/>
      <c r="BB253" s="239"/>
      <c r="BC253" s="239"/>
      <c r="BD253" s="239"/>
    </row>
    <row r="254" spans="2:56" x14ac:dyDescent="0.25">
      <c r="B254" s="2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4"/>
      <c r="P254" s="35"/>
      <c r="Q254" s="35"/>
      <c r="R254" s="35"/>
      <c r="S254" s="237"/>
      <c r="T254" s="237"/>
      <c r="U254" s="239"/>
      <c r="V254" s="239"/>
      <c r="W254" s="239"/>
      <c r="X254" s="239"/>
      <c r="Y254" s="239"/>
      <c r="Z254" s="239"/>
      <c r="AA254" s="239"/>
      <c r="AB254" s="239"/>
      <c r="AC254" s="239"/>
      <c r="AD254" s="239"/>
      <c r="AE254" s="239"/>
      <c r="AF254" s="239"/>
      <c r="AG254" s="239"/>
      <c r="AH254" s="239"/>
      <c r="AI254" s="239"/>
      <c r="AJ254" s="239"/>
      <c r="AK254" s="239"/>
      <c r="AL254" s="239"/>
      <c r="AM254" s="239"/>
      <c r="AN254" s="239"/>
      <c r="AO254" s="239"/>
      <c r="AP254" s="239"/>
      <c r="AQ254" s="239"/>
      <c r="AR254" s="239"/>
      <c r="AS254" s="239"/>
      <c r="AT254" s="239"/>
      <c r="AU254" s="239"/>
      <c r="AV254" s="239"/>
      <c r="AW254" s="239"/>
      <c r="AX254" s="239"/>
      <c r="AY254" s="239"/>
      <c r="AZ254" s="239"/>
      <c r="BA254" s="239"/>
      <c r="BB254" s="239"/>
      <c r="BC254" s="239"/>
      <c r="BD254" s="239"/>
    </row>
    <row r="255" spans="2:56" x14ac:dyDescent="0.25">
      <c r="B255" s="2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4"/>
      <c r="P255" s="35"/>
      <c r="Q255" s="35"/>
      <c r="R255" s="35"/>
      <c r="S255" s="237"/>
      <c r="T255" s="237"/>
      <c r="U255" s="239"/>
      <c r="V255" s="239"/>
      <c r="W255" s="239"/>
      <c r="X255" s="239"/>
      <c r="Y255" s="239"/>
      <c r="Z255" s="239"/>
      <c r="AA255" s="239"/>
      <c r="AB255" s="239"/>
      <c r="AC255" s="239"/>
      <c r="AD255" s="239"/>
      <c r="AE255" s="239"/>
      <c r="AF255" s="239"/>
      <c r="AG255" s="239"/>
      <c r="AH255" s="239"/>
      <c r="AI255" s="239"/>
      <c r="AJ255" s="239"/>
      <c r="AK255" s="239"/>
      <c r="AL255" s="239"/>
      <c r="AM255" s="239"/>
      <c r="AN255" s="239"/>
      <c r="AO255" s="239"/>
      <c r="AP255" s="239"/>
      <c r="AQ255" s="239"/>
      <c r="AR255" s="239"/>
      <c r="AS255" s="239"/>
      <c r="AT255" s="239"/>
      <c r="AU255" s="239"/>
      <c r="AV255" s="239"/>
      <c r="AW255" s="239"/>
      <c r="AX255" s="239"/>
      <c r="AY255" s="239"/>
      <c r="AZ255" s="239"/>
      <c r="BA255" s="239"/>
      <c r="BB255" s="239"/>
      <c r="BC255" s="239"/>
      <c r="BD255" s="239"/>
    </row>
    <row r="256" spans="2:56" x14ac:dyDescent="0.25">
      <c r="B256" s="2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4"/>
      <c r="P256" s="35"/>
      <c r="Q256" s="35"/>
      <c r="R256" s="35"/>
      <c r="S256" s="237"/>
      <c r="T256" s="237"/>
      <c r="U256" s="239"/>
      <c r="V256" s="239"/>
      <c r="W256" s="239"/>
      <c r="X256" s="239"/>
      <c r="Y256" s="239"/>
      <c r="Z256" s="239"/>
      <c r="AA256" s="239"/>
      <c r="AB256" s="239"/>
      <c r="AC256" s="239"/>
      <c r="AD256" s="239"/>
      <c r="AE256" s="239"/>
      <c r="AF256" s="239"/>
      <c r="AG256" s="239"/>
      <c r="AH256" s="239"/>
      <c r="AI256" s="239"/>
      <c r="AJ256" s="239"/>
      <c r="AK256" s="239"/>
      <c r="AL256" s="239"/>
      <c r="AM256" s="239"/>
      <c r="AN256" s="239"/>
      <c r="AO256" s="239"/>
      <c r="AP256" s="239"/>
      <c r="AQ256" s="239"/>
      <c r="AR256" s="239"/>
      <c r="AS256" s="239"/>
      <c r="AT256" s="239"/>
      <c r="AU256" s="239"/>
      <c r="AV256" s="239"/>
      <c r="AW256" s="239"/>
      <c r="AX256" s="239"/>
      <c r="AY256" s="239"/>
      <c r="AZ256" s="239"/>
      <c r="BA256" s="239"/>
      <c r="BB256" s="239"/>
      <c r="BC256" s="239"/>
      <c r="BD256" s="239"/>
    </row>
    <row r="257" spans="2:56" x14ac:dyDescent="0.25">
      <c r="B257" s="2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4"/>
      <c r="P257" s="35"/>
      <c r="Q257" s="35"/>
      <c r="R257" s="35"/>
      <c r="S257" s="237"/>
      <c r="T257" s="237"/>
      <c r="U257" s="239"/>
      <c r="V257" s="239"/>
      <c r="W257" s="239"/>
      <c r="X257" s="239"/>
      <c r="Y257" s="239"/>
      <c r="Z257" s="239"/>
      <c r="AA257" s="239"/>
      <c r="AB257" s="239"/>
      <c r="AC257" s="239"/>
      <c r="AD257" s="239"/>
      <c r="AE257" s="239"/>
      <c r="AF257" s="239"/>
      <c r="AG257" s="239"/>
      <c r="AH257" s="239"/>
      <c r="AI257" s="239"/>
      <c r="AJ257" s="239"/>
      <c r="AK257" s="239"/>
      <c r="AL257" s="239"/>
      <c r="AM257" s="239"/>
      <c r="AN257" s="239"/>
      <c r="AO257" s="239"/>
      <c r="AP257" s="239"/>
      <c r="AQ257" s="239"/>
      <c r="AR257" s="239"/>
      <c r="AS257" s="239"/>
      <c r="AT257" s="239"/>
      <c r="AU257" s="239"/>
      <c r="AV257" s="239"/>
      <c r="AW257" s="239"/>
      <c r="AX257" s="239"/>
      <c r="AY257" s="239"/>
      <c r="AZ257" s="239"/>
      <c r="BA257" s="239"/>
      <c r="BB257" s="239"/>
      <c r="BC257" s="239"/>
      <c r="BD257" s="239"/>
    </row>
    <row r="258" spans="2:56" x14ac:dyDescent="0.25">
      <c r="B258" s="2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4"/>
      <c r="P258" s="35"/>
      <c r="Q258" s="35"/>
      <c r="R258" s="35"/>
      <c r="S258" s="237"/>
      <c r="T258" s="237"/>
      <c r="U258" s="239"/>
      <c r="V258" s="239"/>
      <c r="W258" s="239"/>
      <c r="X258" s="239"/>
      <c r="Y258" s="239"/>
      <c r="Z258" s="239"/>
      <c r="AA258" s="239"/>
      <c r="AB258" s="239"/>
      <c r="AC258" s="239"/>
      <c r="AD258" s="239"/>
      <c r="AE258" s="239"/>
      <c r="AF258" s="239"/>
      <c r="AG258" s="239"/>
      <c r="AH258" s="239"/>
      <c r="AI258" s="239"/>
      <c r="AJ258" s="239"/>
      <c r="AK258" s="239"/>
      <c r="AL258" s="239"/>
      <c r="AM258" s="239"/>
      <c r="AN258" s="239"/>
      <c r="AO258" s="239"/>
      <c r="AP258" s="239"/>
      <c r="AQ258" s="239"/>
      <c r="AR258" s="239"/>
      <c r="AS258" s="239"/>
      <c r="AT258" s="239"/>
      <c r="AU258" s="239"/>
      <c r="AV258" s="239"/>
      <c r="AW258" s="239"/>
      <c r="AX258" s="239"/>
      <c r="AY258" s="239"/>
      <c r="AZ258" s="239"/>
      <c r="BA258" s="239"/>
      <c r="BB258" s="239"/>
      <c r="BC258" s="239"/>
      <c r="BD258" s="239"/>
    </row>
    <row r="259" spans="2:56" x14ac:dyDescent="0.25">
      <c r="B259" s="2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4"/>
      <c r="P259" s="35"/>
      <c r="Q259" s="35"/>
      <c r="R259" s="35"/>
      <c r="S259" s="237"/>
      <c r="T259" s="237"/>
      <c r="U259" s="239"/>
      <c r="V259" s="239"/>
      <c r="W259" s="239"/>
      <c r="X259" s="239"/>
      <c r="Y259" s="239"/>
      <c r="Z259" s="239"/>
      <c r="AA259" s="239"/>
      <c r="AB259" s="239"/>
      <c r="AC259" s="239"/>
      <c r="AD259" s="239"/>
      <c r="AE259" s="239"/>
      <c r="AF259" s="239"/>
      <c r="AG259" s="239"/>
      <c r="AH259" s="239"/>
      <c r="AI259" s="239"/>
      <c r="AJ259" s="239"/>
      <c r="AK259" s="239"/>
      <c r="AL259" s="239"/>
      <c r="AM259" s="239"/>
      <c r="AN259" s="239"/>
      <c r="AO259" s="239"/>
      <c r="AP259" s="239"/>
      <c r="AQ259" s="239"/>
      <c r="AR259" s="239"/>
      <c r="AS259" s="239"/>
      <c r="AT259" s="239"/>
      <c r="AU259" s="239"/>
      <c r="AV259" s="239"/>
      <c r="AW259" s="239"/>
      <c r="AX259" s="239"/>
      <c r="AY259" s="239"/>
      <c r="AZ259" s="239"/>
      <c r="BA259" s="239"/>
      <c r="BB259" s="239"/>
      <c r="BC259" s="239"/>
      <c r="BD259" s="239"/>
    </row>
    <row r="260" spans="2:56" x14ac:dyDescent="0.25">
      <c r="B260" s="2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4"/>
      <c r="P260" s="35"/>
      <c r="Q260" s="35"/>
      <c r="R260" s="35"/>
      <c r="S260" s="237"/>
      <c r="T260" s="237"/>
      <c r="U260" s="239"/>
      <c r="V260" s="239"/>
      <c r="W260" s="239"/>
      <c r="X260" s="239"/>
      <c r="Y260" s="239"/>
      <c r="Z260" s="239"/>
      <c r="AA260" s="239"/>
      <c r="AB260" s="239"/>
      <c r="AC260" s="239"/>
      <c r="AD260" s="239"/>
      <c r="AE260" s="239"/>
      <c r="AF260" s="239"/>
      <c r="AG260" s="239"/>
      <c r="AH260" s="239"/>
      <c r="AI260" s="239"/>
      <c r="AJ260" s="239"/>
      <c r="AK260" s="239"/>
      <c r="AL260" s="239"/>
      <c r="AM260" s="239"/>
      <c r="AN260" s="239"/>
      <c r="AO260" s="239"/>
      <c r="AP260" s="239"/>
      <c r="AQ260" s="239"/>
      <c r="AR260" s="239"/>
      <c r="AS260" s="239"/>
      <c r="AT260" s="239"/>
      <c r="AU260" s="239"/>
      <c r="AV260" s="239"/>
      <c r="AW260" s="239"/>
      <c r="AX260" s="239"/>
      <c r="AY260" s="239"/>
      <c r="AZ260" s="239"/>
      <c r="BA260" s="239"/>
      <c r="BB260" s="239"/>
      <c r="BC260" s="239"/>
      <c r="BD260" s="239"/>
    </row>
    <row r="261" spans="2:56" x14ac:dyDescent="0.25">
      <c r="B261" s="2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4"/>
      <c r="P261" s="35"/>
      <c r="Q261" s="35"/>
      <c r="R261" s="35"/>
      <c r="S261" s="237"/>
      <c r="T261" s="237"/>
      <c r="U261" s="239"/>
      <c r="V261" s="239"/>
      <c r="W261" s="239"/>
      <c r="X261" s="239"/>
      <c r="Y261" s="239"/>
      <c r="Z261" s="239"/>
      <c r="AA261" s="239"/>
      <c r="AB261" s="239"/>
      <c r="AC261" s="239"/>
      <c r="AD261" s="239"/>
      <c r="AE261" s="239"/>
      <c r="AF261" s="239"/>
      <c r="AG261" s="239"/>
      <c r="AH261" s="239"/>
      <c r="AI261" s="239"/>
      <c r="AJ261" s="239"/>
      <c r="AK261" s="239"/>
      <c r="AL261" s="239"/>
      <c r="AM261" s="239"/>
      <c r="AN261" s="239"/>
      <c r="AO261" s="239"/>
      <c r="AP261" s="239"/>
      <c r="AQ261" s="239"/>
      <c r="AR261" s="239"/>
      <c r="AS261" s="239"/>
      <c r="AT261" s="239"/>
      <c r="AU261" s="239"/>
      <c r="AV261" s="239"/>
      <c r="AW261" s="239"/>
      <c r="AX261" s="239"/>
      <c r="AY261" s="239"/>
      <c r="AZ261" s="239"/>
      <c r="BA261" s="239"/>
      <c r="BB261" s="239"/>
      <c r="BC261" s="239"/>
      <c r="BD261" s="239"/>
    </row>
    <row r="262" spans="2:56" x14ac:dyDescent="0.25">
      <c r="B262" s="2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4"/>
      <c r="P262" s="35"/>
      <c r="Q262" s="35"/>
      <c r="R262" s="35"/>
      <c r="S262" s="237"/>
      <c r="T262" s="237"/>
      <c r="U262" s="239"/>
      <c r="V262" s="239"/>
      <c r="W262" s="239"/>
      <c r="X262" s="239"/>
      <c r="Y262" s="239"/>
      <c r="Z262" s="239"/>
      <c r="AA262" s="239"/>
      <c r="AB262" s="239"/>
      <c r="AC262" s="239"/>
      <c r="AD262" s="239"/>
      <c r="AE262" s="239"/>
      <c r="AF262" s="239"/>
      <c r="AG262" s="239"/>
      <c r="AH262" s="239"/>
      <c r="AI262" s="239"/>
      <c r="AJ262" s="239"/>
      <c r="AK262" s="239"/>
      <c r="AL262" s="239"/>
      <c r="AM262" s="239"/>
      <c r="AN262" s="239"/>
      <c r="AO262" s="239"/>
      <c r="AP262" s="239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  <c r="BA262" s="239"/>
      <c r="BB262" s="239"/>
      <c r="BC262" s="239"/>
      <c r="BD262" s="239"/>
    </row>
    <row r="263" spans="2:56" x14ac:dyDescent="0.25">
      <c r="B263" s="2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4"/>
      <c r="P263" s="35"/>
      <c r="Q263" s="35"/>
      <c r="R263" s="35"/>
      <c r="S263" s="237"/>
      <c r="T263" s="237"/>
      <c r="U263" s="239"/>
      <c r="V263" s="239"/>
      <c r="W263" s="239"/>
      <c r="X263" s="239"/>
      <c r="Y263" s="239"/>
      <c r="Z263" s="239"/>
      <c r="AA263" s="239"/>
      <c r="AB263" s="239"/>
      <c r="AC263" s="239"/>
      <c r="AD263" s="239"/>
      <c r="AE263" s="239"/>
      <c r="AF263" s="239"/>
      <c r="AG263" s="239"/>
      <c r="AH263" s="239"/>
      <c r="AI263" s="239"/>
      <c r="AJ263" s="239"/>
      <c r="AK263" s="239"/>
      <c r="AL263" s="239"/>
      <c r="AM263" s="239"/>
      <c r="AN263" s="239"/>
      <c r="AO263" s="239"/>
      <c r="AP263" s="239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  <c r="BA263" s="239"/>
      <c r="BB263" s="239"/>
      <c r="BC263" s="239"/>
      <c r="BD263" s="239"/>
    </row>
    <row r="264" spans="2:56" x14ac:dyDescent="0.25">
      <c r="B264" s="237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3"/>
      <c r="P264" s="192"/>
      <c r="Q264" s="192"/>
      <c r="R264" s="192"/>
      <c r="S264" s="237"/>
      <c r="T264" s="237"/>
      <c r="U264" s="239"/>
      <c r="V264" s="239"/>
      <c r="W264" s="239"/>
      <c r="X264" s="239"/>
      <c r="Y264" s="239"/>
      <c r="Z264" s="239"/>
      <c r="AA264" s="239"/>
      <c r="AB264" s="239"/>
      <c r="AC264" s="239"/>
      <c r="AD264" s="239"/>
      <c r="AE264" s="239"/>
      <c r="AF264" s="239"/>
      <c r="AG264" s="239"/>
      <c r="AH264" s="239"/>
      <c r="AI264" s="239"/>
      <c r="AJ264" s="239"/>
      <c r="AK264" s="239"/>
      <c r="AL264" s="239"/>
      <c r="AM264" s="239"/>
      <c r="AN264" s="239"/>
      <c r="AO264" s="239"/>
      <c r="AP264" s="239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  <c r="BA264" s="239"/>
      <c r="BB264" s="239"/>
      <c r="BC264" s="239"/>
      <c r="BD264" s="239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>
      <formula1>FORTALEZAS</formula1>
    </dataValidation>
    <dataValidation type="list" allowBlank="1" showInputMessage="1" showErrorMessage="1" sqref="L15:L19">
      <formula1>DEBILIDAD</formula1>
    </dataValidation>
    <dataValidation type="list" allowBlank="1" showInputMessage="1" showErrorMessage="1" sqref="L25:L29 L31:L35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5546875" customWidth="1"/>
  </cols>
  <sheetData>
    <row r="1" spans="2:16" x14ac:dyDescent="0.2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198"/>
      <c r="F3" s="199"/>
      <c r="G3" s="200"/>
      <c r="H3" s="200"/>
      <c r="I3" s="200"/>
      <c r="J3" s="200"/>
      <c r="K3" s="200"/>
      <c r="L3" s="200"/>
      <c r="M3" s="200"/>
      <c r="N3" s="201"/>
    </row>
    <row r="4" spans="2:16" x14ac:dyDescent="0.25">
      <c r="B4" s="92" t="s">
        <v>35</v>
      </c>
      <c r="E4" s="202"/>
      <c r="F4" s="41"/>
      <c r="G4" s="40"/>
      <c r="H4" s="203">
        <f>SUM(H6:H16)</f>
        <v>0.99999999999999989</v>
      </c>
      <c r="I4" s="204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7">
        <v>1</v>
      </c>
      <c r="E5" s="202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25">
      <c r="B6" s="97">
        <v>2</v>
      </c>
      <c r="E6" s="205"/>
      <c r="F6" s="186" t="s">
        <v>88</v>
      </c>
      <c r="G6" s="206">
        <f>IF('DAFO 3'!L9=0,0,IF('DAFO 3'!L9='DAFO 3'!$BD$9,4,IF('DAFO 3'!L9='DAFO 3'!$BD$10,3,IF('DAFO 3'!L9='DAFO 3'!$BD$11,3))))</f>
        <v>4</v>
      </c>
      <c r="H6" s="207">
        <f>'DAFO 3'!M9</f>
        <v>0.1</v>
      </c>
      <c r="I6" s="208">
        <f>IF($I$4="OK",H6*G6,0)</f>
        <v>0.4</v>
      </c>
      <c r="J6" s="208">
        <f>G6</f>
        <v>4</v>
      </c>
      <c r="K6" s="208">
        <f>I6</f>
        <v>0.4</v>
      </c>
      <c r="L6" s="40"/>
      <c r="M6" s="40"/>
      <c r="N6" s="64"/>
    </row>
    <row r="7" spans="2:16" x14ac:dyDescent="0.25">
      <c r="B7" s="97">
        <v>3</v>
      </c>
      <c r="E7" s="205"/>
      <c r="F7" s="188" t="s">
        <v>29</v>
      </c>
      <c r="G7" s="206">
        <f>IF('DAFO 3'!L10=0,0,IF('DAFO 3'!L10='DAFO 3'!$BD$9,4,IF('DAFO 3'!L10='DAFO 3'!$BD$10,3,IF('DAFO 3'!L10='DAFO 3'!$BD$11,3))))</f>
        <v>3</v>
      </c>
      <c r="H7" s="207">
        <f>'DAFO 3'!M10</f>
        <v>0.1</v>
      </c>
      <c r="I7" s="208">
        <f>IF($I$4="OK",H7*G7,0)</f>
        <v>0.30000000000000004</v>
      </c>
      <c r="J7" s="208">
        <f>G7</f>
        <v>3</v>
      </c>
      <c r="K7" s="208">
        <f>I7</f>
        <v>0.30000000000000004</v>
      </c>
      <c r="L7" s="40"/>
      <c r="M7" s="40"/>
      <c r="N7" s="64"/>
    </row>
    <row r="8" spans="2:16" x14ac:dyDescent="0.25">
      <c r="B8" s="97">
        <v>4</v>
      </c>
      <c r="E8" s="205"/>
      <c r="F8" s="188" t="s">
        <v>87</v>
      </c>
      <c r="G8" s="206">
        <f>IF('DAFO 3'!L11=0,0,IF('DAFO 3'!L11='DAFO 3'!$BD$9,4,IF('DAFO 3'!L11='DAFO 3'!$BD$10,3,IF('DAFO 3'!L11='DAFO 3'!$BD$11,3))))</f>
        <v>3</v>
      </c>
      <c r="H8" s="207">
        <f>'DAFO 3'!M11</f>
        <v>0.1</v>
      </c>
      <c r="I8" s="208">
        <f>IF($I$4="OK",H8*G8,0)</f>
        <v>0.30000000000000004</v>
      </c>
      <c r="J8" s="208">
        <f>G8</f>
        <v>3</v>
      </c>
      <c r="K8" s="208">
        <f>I8</f>
        <v>0.30000000000000004</v>
      </c>
      <c r="L8" s="40"/>
      <c r="M8" s="40"/>
      <c r="N8" s="64"/>
    </row>
    <row r="9" spans="2:16" x14ac:dyDescent="0.25">
      <c r="B9" s="109">
        <v>5</v>
      </c>
      <c r="E9" s="202"/>
      <c r="F9" s="41"/>
      <c r="G9" s="206">
        <f>IF('DAFO 3'!L12=0,0,IF('DAFO 3'!L12='DAFO 3'!$BD$9,4,IF('DAFO 3'!L12='DAFO 3'!$BD$10,3,IF('DAFO 3'!L12='DAFO 3'!$BD$11,3))))</f>
        <v>4</v>
      </c>
      <c r="H9" s="207">
        <f>'DAFO 3'!M12</f>
        <v>0.1</v>
      </c>
      <c r="I9" s="208">
        <f>IF($I$4="OK",H9*G9,0)</f>
        <v>0.4</v>
      </c>
      <c r="J9" s="208">
        <f>G9</f>
        <v>4</v>
      </c>
      <c r="K9" s="208">
        <f>I9</f>
        <v>0.4</v>
      </c>
      <c r="L9" s="40"/>
      <c r="M9" s="40"/>
      <c r="N9" s="64"/>
    </row>
    <row r="10" spans="2:16" x14ac:dyDescent="0.25">
      <c r="E10" s="202"/>
      <c r="F10" s="41"/>
      <c r="G10" s="206">
        <f>IF('DAFO 3'!L13=0,0,IF('DAFO 3'!L13='DAFO 3'!$BD$9,4,IF('DAFO 3'!L13='DAFO 3'!$BD$10,3,IF('DAFO 3'!L13='DAFO 3'!$BD$11,3))))</f>
        <v>3</v>
      </c>
      <c r="H10" s="207">
        <f>'DAFO 3'!M13</f>
        <v>0.1</v>
      </c>
      <c r="I10" s="208">
        <f>IF($I$4="OK",H10*G10,0)</f>
        <v>0.30000000000000004</v>
      </c>
      <c r="J10" s="208">
        <f>G10</f>
        <v>3</v>
      </c>
      <c r="K10" s="208">
        <f>I10</f>
        <v>0.30000000000000004</v>
      </c>
      <c r="L10" s="208">
        <f>SUM(K6:K10)</f>
        <v>1.7</v>
      </c>
      <c r="M10" s="40"/>
      <c r="N10" s="64"/>
    </row>
    <row r="11" spans="2:16" x14ac:dyDescent="0.25">
      <c r="B11" s="148" t="s">
        <v>81</v>
      </c>
      <c r="E11" s="202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25">
      <c r="B12" s="97">
        <f>B5</f>
        <v>1</v>
      </c>
      <c r="E12" s="205"/>
      <c r="F12" s="189" t="s">
        <v>92</v>
      </c>
      <c r="G12" s="206">
        <f>IF('DAFO 3'!L15=0,0,IF('DAFO 3'!L15='DAFO 3'!$BD$15,1,IF('DAFO 3'!L15='DAFO 3'!$BD$16,2,IF('DAFO 3'!L15='DAFO 3'!$BD$17,2))))</f>
        <v>2</v>
      </c>
      <c r="H12" s="207">
        <f>'DAFO 3'!M15</f>
        <v>0.1</v>
      </c>
      <c r="I12" s="208">
        <f>IF($I$4="OK",H12*G12,0)</f>
        <v>0.2</v>
      </c>
      <c r="J12" s="208">
        <f>G12</f>
        <v>2</v>
      </c>
      <c r="K12" s="208">
        <f>I12</f>
        <v>0.2</v>
      </c>
      <c r="L12" s="40"/>
      <c r="M12" s="40"/>
      <c r="N12" s="64"/>
    </row>
    <row r="13" spans="2:16" x14ac:dyDescent="0.25">
      <c r="B13" s="102">
        <f>B9</f>
        <v>5</v>
      </c>
      <c r="E13" s="205"/>
      <c r="F13" s="190" t="s">
        <v>1</v>
      </c>
      <c r="G13" s="206">
        <f>IF('DAFO 3'!L16=0,0,IF('DAFO 3'!L16='DAFO 3'!$BD$15,1,IF('DAFO 3'!L16='DAFO 3'!$BD$16,2,IF('DAFO 3'!L16='DAFO 3'!$BD$17,2))))</f>
        <v>2</v>
      </c>
      <c r="H13" s="207">
        <f>'DAFO 3'!M16</f>
        <v>0.1</v>
      </c>
      <c r="I13" s="208">
        <f>IF($I$4="OK",H13*G13,0)</f>
        <v>0.2</v>
      </c>
      <c r="J13" s="208">
        <f>G13</f>
        <v>2</v>
      </c>
      <c r="K13" s="208">
        <f>I13</f>
        <v>0.2</v>
      </c>
      <c r="L13" s="40"/>
      <c r="M13" s="40"/>
      <c r="N13" s="64"/>
    </row>
    <row r="14" spans="2:16" x14ac:dyDescent="0.25">
      <c r="E14" s="205"/>
      <c r="F14" s="191" t="s">
        <v>87</v>
      </c>
      <c r="G14" s="206">
        <f>IF('DAFO 3'!L17=0,0,IF('DAFO 3'!L17='DAFO 3'!$BD$15,1,IF('DAFO 3'!L17='DAFO 3'!$BD$16,2,IF('DAFO 3'!L17='DAFO 3'!$BD$17,2))))</f>
        <v>1</v>
      </c>
      <c r="H14" s="207">
        <f>'DAFO 3'!M17</f>
        <v>0.1</v>
      </c>
      <c r="I14" s="208">
        <f>IF($I$4="OK",H14*G14,0)</f>
        <v>0.1</v>
      </c>
      <c r="J14" s="208">
        <f>G14</f>
        <v>1</v>
      </c>
      <c r="K14" s="208">
        <f>I14</f>
        <v>0.1</v>
      </c>
      <c r="L14" s="40"/>
      <c r="M14" s="40"/>
      <c r="N14" s="64"/>
    </row>
    <row r="15" spans="2:16" x14ac:dyDescent="0.25">
      <c r="B15" s="148" t="s">
        <v>82</v>
      </c>
      <c r="E15" s="202"/>
      <c r="F15" s="41"/>
      <c r="G15" s="206">
        <f>IF('DAFO 3'!L18=0,0,IF('DAFO 3'!L18='DAFO 3'!$BD$15,1,IF('DAFO 3'!L18='DAFO 3'!$BD$16,2,IF('DAFO 3'!L18='DAFO 3'!$BD$17,2))))</f>
        <v>1</v>
      </c>
      <c r="H15" s="207">
        <f>'DAFO 3'!M18</f>
        <v>0.1</v>
      </c>
      <c r="I15" s="208">
        <f>IF($I$4="OK",H15*G15,0)</f>
        <v>0.1</v>
      </c>
      <c r="J15" s="208">
        <f>G15</f>
        <v>1</v>
      </c>
      <c r="K15" s="208">
        <f>I15</f>
        <v>0.1</v>
      </c>
      <c r="L15" s="40"/>
      <c r="M15" s="40"/>
      <c r="N15" s="64"/>
    </row>
    <row r="16" spans="2:16" x14ac:dyDescent="0.25">
      <c r="B16" s="97">
        <v>1</v>
      </c>
      <c r="E16" s="202"/>
      <c r="F16" s="41"/>
      <c r="G16" s="206">
        <f>IF('DAFO 3'!L19=0,0,IF('DAFO 3'!L19='DAFO 3'!$BD$15,1,IF('DAFO 3'!L19='DAFO 3'!$BD$16,2,IF('DAFO 3'!L19='DAFO 3'!$BD$17,2))))</f>
        <v>1</v>
      </c>
      <c r="H16" s="207">
        <f>'DAFO 3'!M19</f>
        <v>0.1</v>
      </c>
      <c r="I16" s="208">
        <f>IF($I$4="OK",H16*G16,0)</f>
        <v>0.1</v>
      </c>
      <c r="J16" s="208">
        <f>G16</f>
        <v>1</v>
      </c>
      <c r="K16" s="208">
        <f>I16</f>
        <v>0.1</v>
      </c>
      <c r="L16" s="208">
        <f>SUM(K12:K16)</f>
        <v>0.7</v>
      </c>
      <c r="M16" s="208">
        <f>L16+L10</f>
        <v>2.4</v>
      </c>
      <c r="N16" s="64"/>
    </row>
    <row r="17" spans="2:14" x14ac:dyDescent="0.25">
      <c r="B17" s="97">
        <v>2</v>
      </c>
      <c r="E17" s="202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7">
        <v>3</v>
      </c>
      <c r="E18" s="202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09">
        <v>4</v>
      </c>
      <c r="E19" s="202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25">
      <c r="E20" s="202"/>
      <c r="F20" s="41"/>
      <c r="G20" s="40"/>
      <c r="H20" s="209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2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25">
      <c r="E22" s="205"/>
      <c r="F22" s="186" t="s">
        <v>88</v>
      </c>
      <c r="G22" s="206">
        <f>IF('DAFO 3'!L25=0,0,IF('DAFO 3'!L25='DAFO 3'!$BD$25,4,IF('DAFO 3'!L25='DAFO 3'!$BD$26,3,IF('DAFO 3'!L25='DAFO 3'!$BD$27,2,IF('DAFO 3'!L25='DAFO 3'!$BD$28,1,0)))))</f>
        <v>4</v>
      </c>
      <c r="H22" s="207">
        <f>'DAFO 3'!M25</f>
        <v>0.1</v>
      </c>
      <c r="I22" s="208">
        <f>IF($I$20="OK",H22*G22,0)</f>
        <v>0.4</v>
      </c>
      <c r="J22" s="208"/>
      <c r="K22" s="208">
        <f>I22</f>
        <v>0.4</v>
      </c>
      <c r="L22" s="40"/>
      <c r="M22" s="40"/>
      <c r="N22" s="64"/>
    </row>
    <row r="23" spans="2:14" x14ac:dyDescent="0.25">
      <c r="E23" s="205"/>
      <c r="F23" s="188" t="s">
        <v>29</v>
      </c>
      <c r="G23" s="206">
        <f>IF('DAFO 3'!L26=0,0,IF('DAFO 3'!L26='DAFO 3'!$BD$25,4,IF('DAFO 3'!L26='DAFO 3'!$BD$26,3,IF('DAFO 3'!L26='DAFO 3'!$BD$27,2,IF('DAFO 3'!L26='DAFO 3'!$BD$28,1,0)))))</f>
        <v>3</v>
      </c>
      <c r="H23" s="207">
        <f>'DAFO 3'!M26</f>
        <v>0.1</v>
      </c>
      <c r="I23" s="208">
        <f>IF($I$20="OK",H23*G23,0)</f>
        <v>0.30000000000000004</v>
      </c>
      <c r="J23" s="208"/>
      <c r="K23" s="208">
        <f>I23</f>
        <v>0.30000000000000004</v>
      </c>
      <c r="L23" s="40"/>
      <c r="M23" s="40"/>
      <c r="N23" s="64"/>
    </row>
    <row r="24" spans="2:14" x14ac:dyDescent="0.25">
      <c r="E24" s="205"/>
      <c r="F24" s="188" t="s">
        <v>87</v>
      </c>
      <c r="G24" s="206">
        <f>IF('DAFO 3'!L27=0,0,IF('DAFO 3'!L27='DAFO 3'!$BD$25,4,IF('DAFO 3'!L27='DAFO 3'!$BD$26,3,IF('DAFO 3'!L27='DAFO 3'!$BD$27,2,IF('DAFO 3'!L27='DAFO 3'!$BD$28,1,0)))))</f>
        <v>2</v>
      </c>
      <c r="H24" s="207">
        <f>'DAFO 3'!M27</f>
        <v>0.1</v>
      </c>
      <c r="I24" s="208">
        <f>IF($I$20="OK",H24*G24,0)</f>
        <v>0.2</v>
      </c>
      <c r="J24" s="208"/>
      <c r="K24" s="208">
        <f>I24</f>
        <v>0.2</v>
      </c>
      <c r="L24" s="40"/>
      <c r="M24" s="40"/>
      <c r="N24" s="64"/>
    </row>
    <row r="25" spans="2:14" x14ac:dyDescent="0.25">
      <c r="E25" s="205"/>
      <c r="F25" s="188" t="s">
        <v>1</v>
      </c>
      <c r="G25" s="206">
        <f>IF('DAFO 3'!L28=0,0,IF('DAFO 3'!L28='DAFO 3'!$BD$25,4,IF('DAFO 3'!L28='DAFO 3'!$BD$26,3,IF('DAFO 3'!L28='DAFO 3'!$BD$27,2,IF('DAFO 3'!L28='DAFO 3'!$BD$28,1,0)))))</f>
        <v>2</v>
      </c>
      <c r="H25" s="207">
        <f>'DAFO 3'!M28</f>
        <v>0.1</v>
      </c>
      <c r="I25" s="208">
        <f>IF($I$20="OK",H25*G25,0)</f>
        <v>0.2</v>
      </c>
      <c r="J25" s="208"/>
      <c r="K25" s="208">
        <f>I25</f>
        <v>0.2</v>
      </c>
      <c r="L25" s="40"/>
      <c r="M25" s="40"/>
      <c r="N25" s="64"/>
    </row>
    <row r="26" spans="2:14" x14ac:dyDescent="0.25">
      <c r="E26" s="202"/>
      <c r="F26" s="41"/>
      <c r="G26" s="206">
        <f>IF('DAFO 3'!L29=0,0,IF('DAFO 3'!L29='DAFO 3'!$BD$25,4,IF('DAFO 3'!L29='DAFO 3'!$BD$26,3,IF('DAFO 3'!L29='DAFO 3'!$BD$27,2,IF('DAFO 3'!L29='DAFO 3'!$BD$28,1,0)))))</f>
        <v>2</v>
      </c>
      <c r="H26" s="207">
        <f>'DAFO 3'!M29</f>
        <v>0.1</v>
      </c>
      <c r="I26" s="208">
        <f>IF($I$20="OK",H26*G26,0)</f>
        <v>0.2</v>
      </c>
      <c r="J26" s="208"/>
      <c r="K26" s="208">
        <f>I26</f>
        <v>0.2</v>
      </c>
      <c r="L26" s="208">
        <f>SUM(K22:K26)</f>
        <v>1.3</v>
      </c>
      <c r="M26" s="40"/>
      <c r="N26" s="64"/>
    </row>
    <row r="27" spans="2:14" x14ac:dyDescent="0.25">
      <c r="E27" s="202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25">
      <c r="E28" s="202"/>
      <c r="F28" s="41"/>
      <c r="G28" s="206">
        <f>IF('DAFO 3'!L31=0,0,IF('DAFO 3'!L31='DAFO 3'!$BD$25,4,IF('DAFO 3'!L31='DAFO 3'!$BD$26,3,IF('DAFO 3'!L31='DAFO 3'!$BD$27,2,IF('DAFO 3'!L31='DAFO 3'!$BD$28,1,0)))))</f>
        <v>4</v>
      </c>
      <c r="H28" s="207">
        <f>'DAFO 3'!M31</f>
        <v>0.1</v>
      </c>
      <c r="I28" s="208">
        <f>IF($I$20="OK",H28*G28,0)</f>
        <v>0.4</v>
      </c>
      <c r="J28" s="208"/>
      <c r="K28" s="208">
        <f>I28</f>
        <v>0.4</v>
      </c>
      <c r="L28" s="40"/>
      <c r="M28" s="40"/>
      <c r="N28" s="64"/>
    </row>
    <row r="29" spans="2:14" x14ac:dyDescent="0.25">
      <c r="E29" s="202"/>
      <c r="F29" s="41"/>
      <c r="G29" s="206">
        <f>IF('DAFO 3'!L32=0,0,IF('DAFO 3'!L32='DAFO 3'!$BD$25,4,IF('DAFO 3'!L32='DAFO 3'!$BD$26,3,IF('DAFO 3'!L32='DAFO 3'!$BD$27,2,IF('DAFO 3'!L32='DAFO 3'!$BD$28,1,0)))))</f>
        <v>3</v>
      </c>
      <c r="H29" s="207">
        <f>'DAFO 3'!M32</f>
        <v>0.1</v>
      </c>
      <c r="I29" s="208">
        <f>IF($I$20="OK",H29*G29,0)</f>
        <v>0.30000000000000004</v>
      </c>
      <c r="J29" s="208"/>
      <c r="K29" s="208">
        <f>I29</f>
        <v>0.30000000000000004</v>
      </c>
      <c r="L29" s="40"/>
      <c r="M29" s="40"/>
      <c r="N29" s="64"/>
    </row>
    <row r="30" spans="2:14" x14ac:dyDescent="0.25">
      <c r="E30" s="202"/>
      <c r="F30" s="41"/>
      <c r="G30" s="206">
        <f>IF('DAFO 3'!L33=0,0,IF('DAFO 3'!L33='DAFO 3'!$BD$25,4,IF('DAFO 3'!L33='DAFO 3'!$BD$26,3,IF('DAFO 3'!L33='DAFO 3'!$BD$27,2,IF('DAFO 3'!L33='DAFO 3'!$BD$28,1,0)))))</f>
        <v>2</v>
      </c>
      <c r="H30" s="207">
        <f>'DAFO 3'!M33</f>
        <v>0.1</v>
      </c>
      <c r="I30" s="208">
        <f>IF($I$20="OK",H30*G30,0)</f>
        <v>0.2</v>
      </c>
      <c r="J30" s="208"/>
      <c r="K30" s="208">
        <f>I30</f>
        <v>0.2</v>
      </c>
      <c r="L30" s="40"/>
      <c r="M30" s="40"/>
      <c r="N30" s="64"/>
    </row>
    <row r="31" spans="2:14" x14ac:dyDescent="0.25">
      <c r="E31" s="202"/>
      <c r="F31" s="41"/>
      <c r="G31" s="206">
        <f>IF('DAFO 3'!L34=0,0,IF('DAFO 3'!L34='DAFO 3'!$BD$25,4,IF('DAFO 3'!L34='DAFO 3'!$BD$26,3,IF('DAFO 3'!L34='DAFO 3'!$BD$27,2,IF('DAFO 3'!L34='DAFO 3'!$BD$28,1,0)))))</f>
        <v>1</v>
      </c>
      <c r="H31" s="207">
        <f>'DAFO 3'!M34</f>
        <v>0.1</v>
      </c>
      <c r="I31" s="208">
        <f>IF($I$20="OK",H31*G31,0)</f>
        <v>0.1</v>
      </c>
      <c r="J31" s="208"/>
      <c r="K31" s="208">
        <f>I31</f>
        <v>0.1</v>
      </c>
      <c r="L31" s="40"/>
      <c r="M31" s="40"/>
      <c r="N31" s="64"/>
    </row>
    <row r="32" spans="2:14" x14ac:dyDescent="0.25">
      <c r="E32" s="202"/>
      <c r="F32" s="41"/>
      <c r="G32" s="206">
        <f>IF('DAFO 3'!L35=0,0,IF('DAFO 3'!L35='DAFO 3'!$BD$25,4,IF('DAFO 3'!L35='DAFO 3'!$BD$26,3,IF('DAFO 3'!L35='DAFO 3'!$BD$27,2,IF('DAFO 3'!L35='DAFO 3'!$BD$28,1,0)))))</f>
        <v>4</v>
      </c>
      <c r="H32" s="207">
        <f>'DAFO 3'!M35</f>
        <v>0.1</v>
      </c>
      <c r="I32" s="208">
        <f>IF($I$20="OK",H32*G32,0)</f>
        <v>0.4</v>
      </c>
      <c r="J32" s="208"/>
      <c r="K32" s="208">
        <f>I32</f>
        <v>0.4</v>
      </c>
      <c r="L32" s="208">
        <f>SUM(K28:K32)</f>
        <v>1.4000000000000004</v>
      </c>
      <c r="M32" s="208">
        <f>L32+L26</f>
        <v>2.7</v>
      </c>
      <c r="N32" s="64"/>
    </row>
    <row r="33" spans="5:14" x14ac:dyDescent="0.25">
      <c r="E33" s="210"/>
      <c r="F33" s="211"/>
      <c r="G33" s="212"/>
      <c r="H33" s="212"/>
      <c r="I33" s="212"/>
      <c r="J33" s="212"/>
      <c r="K33" s="212"/>
      <c r="L33" s="212"/>
      <c r="M33" s="213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2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12</v>
      </c>
      <c r="C10" s="6"/>
      <c r="D10" s="496" t="s">
        <v>13</v>
      </c>
      <c r="E10" s="497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498" t="s">
        <v>14</v>
      </c>
      <c r="F11" s="498"/>
      <c r="G11" s="498"/>
      <c r="H11" s="499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8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00"/>
      <c r="D52" s="500"/>
      <c r="E52" s="500"/>
      <c r="F52" s="500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Andres Camilo Aguilar Villamil</cp:lastModifiedBy>
  <cp:lastPrinted>2013-08-30T11:16:56Z</cp:lastPrinted>
  <dcterms:created xsi:type="dcterms:W3CDTF">2011-05-31T13:53:54Z</dcterms:created>
  <dcterms:modified xsi:type="dcterms:W3CDTF">2025-02-03T21:17:20Z</dcterms:modified>
</cp:coreProperties>
</file>