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tagu\OneDrive\Documentos\PERSONAL\PROYECTO EMPRESA\"/>
    </mc:Choice>
  </mc:AlternateContent>
  <workbookProtection workbookPassword="E803" lockStructure="1"/>
  <bookViews>
    <workbookView xWindow="0" yWindow="0" windowWidth="21336" windowHeight="5688" tabRatio="720" activeTab="3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L26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P26" i="54" l="1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>
  <authors>
    <author>User</author>
  </authors>
  <commentList>
    <comment ref="L7" authorId="0" shapeId="0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<sst xmlns="http://schemas.openxmlformats.org/spreadsheetml/2006/main" count="211" uniqueCount="151">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</sst>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81">
    <xf numFmtId="0" fontId="0" fillId="0" borderId="0" xfId="0"/>
    <xf numFmtId="0" fontId="0" fillId="0" borderId="0" xfId="0" applyFill="1"/>
    <xf numFmtId="0" fontId="12" fillId="0" borderId="11" xfId="0" applyFont="1" applyFill="1" applyBorder="1"/>
    <xf numFmtId="0" fontId="15" fillId="0" borderId="12" xfId="0" applyFont="1" applyFill="1" applyBorder="1"/>
    <xf numFmtId="0" fontId="12" fillId="0" borderId="12" xfId="0" applyFont="1" applyFill="1" applyBorder="1"/>
    <xf numFmtId="0" fontId="12" fillId="0" borderId="13" xfId="0" applyFont="1" applyFill="1" applyBorder="1"/>
    <xf numFmtId="0" fontId="12" fillId="0" borderId="14" xfId="0" applyFont="1" applyFill="1" applyBorder="1"/>
    <xf numFmtId="0" fontId="12" fillId="0" borderId="0" xfId="0" applyFont="1" applyFill="1" applyBorder="1"/>
    <xf numFmtId="0" fontId="12" fillId="0" borderId="15" xfId="0" applyFont="1" applyFill="1" applyBorder="1"/>
    <xf numFmtId="0" fontId="6" fillId="0" borderId="14" xfId="0" applyNumberFormat="1" applyFont="1" applyFill="1" applyBorder="1" applyAlignment="1"/>
    <xf numFmtId="0" fontId="12" fillId="0" borderId="16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18" xfId="0" applyFont="1" applyFill="1" applyBorder="1"/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21" xfId="0" applyFont="1" applyFill="1" applyBorder="1"/>
    <xf numFmtId="0" fontId="12" fillId="0" borderId="22" xfId="0" applyFont="1" applyFill="1" applyBorder="1"/>
    <xf numFmtId="0" fontId="12" fillId="0" borderId="23" xfId="0" applyFont="1" applyFill="1" applyBorder="1"/>
    <xf numFmtId="0" fontId="12" fillId="0" borderId="24" xfId="0" applyFont="1" applyFill="1" applyBorder="1"/>
    <xf numFmtId="0" fontId="12" fillId="0" borderId="25" xfId="0" applyFont="1" applyFill="1" applyBorder="1"/>
    <xf numFmtId="0" fontId="12" fillId="0" borderId="26" xfId="0" applyFont="1" applyFill="1" applyBorder="1"/>
    <xf numFmtId="0" fontId="12" fillId="0" borderId="27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18" fillId="0" borderId="12" xfId="0" applyFont="1" applyFill="1" applyBorder="1"/>
    <xf numFmtId="0" fontId="0" fillId="0" borderId="25" xfId="0" applyBorder="1"/>
    <xf numFmtId="0" fontId="11" fillId="2" borderId="0" xfId="0" applyFont="1" applyFill="1" applyBorder="1" applyAlignment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 applyBorder="1"/>
    <xf numFmtId="0" fontId="0" fillId="11" borderId="0" xfId="2" applyFont="1" applyFill="1" applyBorder="1"/>
    <xf numFmtId="0" fontId="5" fillId="12" borderId="0" xfId="0" applyFont="1" applyFill="1" applyBorder="1" applyAlignment="1" applyProtection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1" fillId="2" borderId="0" xfId="0" applyNumberFormat="1" applyFont="1" applyFill="1" applyBorder="1" applyAlignment="1" applyProtection="1">
      <protection locked="0"/>
    </xf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0" fillId="10" borderId="0" xfId="0" applyFill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 applyProtection="1">
      <alignment horizontal="center"/>
    </xf>
    <xf numFmtId="0" fontId="25" fillId="19" borderId="56" xfId="3" applyFont="1" applyFill="1" applyBorder="1" applyAlignment="1">
      <alignment horizontal="center" vertical="center"/>
    </xf>
    <xf numFmtId="0" fontId="28" fillId="2" borderId="0" xfId="0" applyFont="1" applyFill="1" applyBorder="1" applyAlignment="1" applyProtection="1">
      <alignment vertical="center"/>
    </xf>
    <xf numFmtId="0" fontId="41" fillId="21" borderId="79" xfId="0" applyFont="1" applyFill="1" applyBorder="1" applyAlignment="1" applyProtection="1">
      <alignment horizontal="center"/>
    </xf>
    <xf numFmtId="0" fontId="12" fillId="16" borderId="0" xfId="0" applyFont="1" applyFill="1" applyBorder="1" applyProtection="1"/>
    <xf numFmtId="0" fontId="12" fillId="16" borderId="4" xfId="0" applyFont="1" applyFill="1" applyBorder="1" applyProtection="1"/>
    <xf numFmtId="0" fontId="28" fillId="16" borderId="0" xfId="0" applyFont="1" applyFill="1" applyBorder="1" applyAlignment="1" applyProtection="1">
      <alignment vertical="center"/>
    </xf>
    <xf numFmtId="0" fontId="41" fillId="13" borderId="79" xfId="0" applyFont="1" applyFill="1" applyBorder="1" applyAlignment="1" applyProtection="1">
      <alignment horizontal="center"/>
    </xf>
    <xf numFmtId="0" fontId="41" fillId="13" borderId="63" xfId="0" applyFont="1" applyFill="1" applyBorder="1" applyAlignment="1" applyProtection="1">
      <alignment horizontal="center"/>
    </xf>
    <xf numFmtId="0" fontId="41" fillId="13" borderId="82" xfId="0" applyFont="1" applyFill="1" applyBorder="1" applyAlignment="1" applyProtection="1">
      <alignment horizontal="center"/>
    </xf>
    <xf numFmtId="0" fontId="12" fillId="16" borderId="1" xfId="0" applyFont="1" applyFill="1" applyBorder="1" applyProtection="1"/>
    <xf numFmtId="0" fontId="12" fillId="16" borderId="2" xfId="0" applyFont="1" applyFill="1" applyBorder="1" applyProtection="1"/>
    <xf numFmtId="0" fontId="12" fillId="16" borderId="3" xfId="0" applyFont="1" applyFill="1" applyBorder="1" applyProtection="1"/>
    <xf numFmtId="0" fontId="12" fillId="16" borderId="5" xfId="0" applyFont="1" applyFill="1" applyBorder="1" applyProtection="1"/>
    <xf numFmtId="0" fontId="28" fillId="23" borderId="0" xfId="0" applyFont="1" applyFill="1" applyBorder="1" applyAlignment="1" applyProtection="1">
      <alignment vertical="center"/>
    </xf>
    <xf numFmtId="0" fontId="41" fillId="24" borderId="79" xfId="0" applyFont="1" applyFill="1" applyBorder="1" applyAlignment="1" applyProtection="1">
      <alignment horizontal="center"/>
    </xf>
    <xf numFmtId="0" fontId="41" fillId="24" borderId="63" xfId="0" applyFont="1" applyFill="1" applyBorder="1" applyAlignment="1" applyProtection="1">
      <alignment horizontal="center"/>
    </xf>
    <xf numFmtId="0" fontId="41" fillId="24" borderId="82" xfId="0" applyFont="1" applyFill="1" applyBorder="1" applyAlignment="1" applyProtection="1">
      <alignment horizontal="center"/>
    </xf>
    <xf numFmtId="0" fontId="12" fillId="16" borderId="6" xfId="0" applyFont="1" applyFill="1" applyBorder="1" applyProtection="1"/>
    <xf numFmtId="0" fontId="12" fillId="16" borderId="8" xfId="0" applyFont="1" applyFill="1" applyBorder="1" applyProtection="1"/>
    <xf numFmtId="0" fontId="12" fillId="16" borderId="7" xfId="0" applyFont="1" applyFill="1" applyBorder="1" applyProtection="1"/>
    <xf numFmtId="0" fontId="38" fillId="13" borderId="33" xfId="0" applyFont="1" applyFill="1" applyBorder="1" applyAlignment="1" applyProtection="1">
      <alignment vertical="center"/>
    </xf>
    <xf numFmtId="0" fontId="49" fillId="16" borderId="0" xfId="0" applyFont="1" applyFill="1" applyBorder="1" applyAlignment="1" applyProtection="1">
      <alignment vertical="center"/>
    </xf>
    <xf numFmtId="0" fontId="12" fillId="16" borderId="88" xfId="0" applyFont="1" applyFill="1" applyBorder="1" applyProtection="1"/>
    <xf numFmtId="49" fontId="48" fillId="16" borderId="88" xfId="0" applyNumberFormat="1" applyFont="1" applyFill="1" applyBorder="1" applyAlignment="1" applyProtection="1">
      <alignment horizontal="left"/>
    </xf>
    <xf numFmtId="0" fontId="44" fillId="16" borderId="88" xfId="0" applyFont="1" applyFill="1" applyBorder="1" applyAlignment="1" applyProtection="1"/>
    <xf numFmtId="1" fontId="48" fillId="16" borderId="88" xfId="0" applyNumberFormat="1" applyFont="1" applyFill="1" applyBorder="1" applyAlignment="1" applyProtection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 applyProtection="1">
      <alignment vertical="center"/>
    </xf>
    <xf numFmtId="0" fontId="14" fillId="12" borderId="42" xfId="0" applyFont="1" applyFill="1" applyBorder="1" applyAlignment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Border="1" applyAlignment="1">
      <alignment horizontal="left" vertical="top"/>
    </xf>
    <xf numFmtId="0" fontId="9" fillId="12" borderId="0" xfId="0" applyFont="1" applyFill="1" applyBorder="1" applyAlignment="1" applyProtection="1">
      <alignment vertical="center"/>
    </xf>
    <xf numFmtId="0" fontId="11" fillId="12" borderId="0" xfId="0" applyFont="1" applyFill="1" applyBorder="1" applyAlignment="1" applyProtection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NumberFormat="1" applyFont="1" applyFill="1" applyBorder="1" applyAlignment="1" applyProtection="1">
      <alignment shrinkToFit="1"/>
    </xf>
    <xf numFmtId="0" fontId="54" fillId="26" borderId="97" xfId="0" applyFont="1" applyFill="1" applyBorder="1" applyAlignment="1" applyProtection="1">
      <alignment horizontal="center"/>
    </xf>
    <xf numFmtId="0" fontId="54" fillId="26" borderId="101" xfId="0" applyFont="1" applyFill="1" applyBorder="1" applyAlignment="1" applyProtection="1">
      <alignment horizontal="center"/>
    </xf>
    <xf numFmtId="0" fontId="54" fillId="26" borderId="107" xfId="0" applyFont="1" applyFill="1" applyBorder="1" applyAlignment="1" applyProtection="1">
      <alignment horizontal="center"/>
    </xf>
    <xf numFmtId="0" fontId="29" fillId="12" borderId="0" xfId="0" applyFont="1" applyFill="1" applyBorder="1" applyAlignment="1" applyProtection="1">
      <alignment horizontal="center" vertical="top" shrinkToFit="1"/>
    </xf>
    <xf numFmtId="0" fontId="29" fillId="12" borderId="0" xfId="0" applyFont="1" applyFill="1" applyBorder="1" applyAlignment="1" applyProtection="1">
      <alignment horizontal="center"/>
    </xf>
    <xf numFmtId="0" fontId="30" fillId="12" borderId="0" xfId="0" applyFont="1" applyFill="1" applyBorder="1" applyAlignment="1" applyProtection="1">
      <alignment horizontal="left" shrinkToFit="1"/>
      <protection locked="0"/>
    </xf>
    <xf numFmtId="0" fontId="11" fillId="12" borderId="0" xfId="0" applyFont="1" applyFill="1" applyBorder="1" applyAlignment="1" applyProtection="1">
      <protection locked="0"/>
    </xf>
    <xf numFmtId="0" fontId="57" fillId="12" borderId="0" xfId="0" applyNumberFormat="1" applyFont="1" applyFill="1" applyBorder="1" applyAlignment="1" applyProtection="1">
      <protection locked="0"/>
    </xf>
    <xf numFmtId="0" fontId="28" fillId="12" borderId="0" xfId="0" applyFont="1" applyFill="1" applyBorder="1" applyAlignment="1" applyProtection="1">
      <alignment horizontal="center" vertical="top" shrinkToFit="1"/>
    </xf>
    <xf numFmtId="0" fontId="58" fillId="12" borderId="0" xfId="0" applyNumberFormat="1" applyFont="1" applyFill="1" applyBorder="1" applyAlignment="1" applyProtection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NumberFormat="1" applyFont="1" applyFill="1" applyBorder="1" applyAlignment="1" applyProtection="1">
      <alignment horizontal="left" shrinkToFit="1"/>
    </xf>
    <xf numFmtId="0" fontId="30" fillId="23" borderId="99" xfId="0" applyNumberFormat="1" applyFont="1" applyFill="1" applyBorder="1" applyAlignment="1" applyProtection="1">
      <alignment horizontal="center" shrinkToFit="1"/>
    </xf>
    <xf numFmtId="0" fontId="30" fillId="23" borderId="100" xfId="0" applyNumberFormat="1" applyFont="1" applyFill="1" applyBorder="1" applyAlignment="1" applyProtection="1">
      <alignment horizontal="center" shrinkToFit="1"/>
    </xf>
    <xf numFmtId="0" fontId="28" fillId="23" borderId="105" xfId="0" applyFont="1" applyFill="1" applyBorder="1" applyAlignment="1" applyProtection="1">
      <alignment vertical="top" shrinkToFit="1"/>
    </xf>
    <xf numFmtId="0" fontId="28" fillId="23" borderId="106" xfId="0" applyFont="1" applyFill="1" applyBorder="1" applyAlignment="1" applyProtection="1">
      <alignment vertical="top" shrinkToFit="1"/>
    </xf>
    <xf numFmtId="0" fontId="46" fillId="2" borderId="81" xfId="0" applyFont="1" applyFill="1" applyBorder="1" applyAlignment="1" applyProtection="1">
      <alignment shrinkToFit="1"/>
    </xf>
    <xf numFmtId="0" fontId="46" fillId="2" borderId="50" xfId="0" applyFont="1" applyFill="1" applyBorder="1" applyAlignment="1" applyProtection="1">
      <alignment shrinkToFit="1"/>
    </xf>
    <xf numFmtId="0" fontId="46" fillId="2" borderId="80" xfId="0" applyFont="1" applyFill="1" applyBorder="1" applyAlignment="1" applyProtection="1">
      <alignment horizontal="left"/>
    </xf>
    <xf numFmtId="49" fontId="46" fillId="2" borderId="80" xfId="0" applyNumberFormat="1" applyFont="1" applyFill="1" applyBorder="1" applyAlignment="1" applyProtection="1">
      <alignment horizontal="left"/>
    </xf>
    <xf numFmtId="49" fontId="61" fillId="2" borderId="80" xfId="0" applyNumberFormat="1" applyFont="1" applyFill="1" applyBorder="1" applyAlignment="1" applyProtection="1">
      <alignment horizontal="left"/>
    </xf>
    <xf numFmtId="0" fontId="7" fillId="0" borderId="0" xfId="0" applyFont="1"/>
    <xf numFmtId="0" fontId="28" fillId="2" borderId="121" xfId="0" applyFont="1" applyFill="1" applyBorder="1" applyAlignment="1" applyProtection="1">
      <alignment vertical="center"/>
    </xf>
    <xf numFmtId="0" fontId="28" fillId="2" borderId="122" xfId="0" applyFont="1" applyFill="1" applyBorder="1" applyAlignment="1" applyProtection="1">
      <alignment vertical="center"/>
    </xf>
    <xf numFmtId="0" fontId="41" fillId="21" borderId="123" xfId="0" applyFont="1" applyFill="1" applyBorder="1" applyAlignment="1" applyProtection="1">
      <alignment horizontal="center"/>
    </xf>
    <xf numFmtId="0" fontId="46" fillId="2" borderId="124" xfId="0" applyFont="1" applyFill="1" applyBorder="1" applyAlignment="1" applyProtection="1">
      <alignment shrinkToFit="1"/>
    </xf>
    <xf numFmtId="0" fontId="41" fillId="21" borderId="125" xfId="0" applyFont="1" applyFill="1" applyBorder="1" applyAlignment="1" applyProtection="1">
      <alignment horizontal="center"/>
    </xf>
    <xf numFmtId="0" fontId="46" fillId="2" borderId="126" xfId="0" applyFont="1" applyFill="1" applyBorder="1" applyAlignment="1" applyProtection="1">
      <alignment shrinkToFit="1"/>
    </xf>
    <xf numFmtId="0" fontId="41" fillId="21" borderId="129" xfId="0" applyFont="1" applyFill="1" applyBorder="1" applyAlignment="1" applyProtection="1">
      <alignment horizontal="center"/>
    </xf>
    <xf numFmtId="49" fontId="46" fillId="2" borderId="130" xfId="0" applyNumberFormat="1" applyFont="1" applyFill="1" applyBorder="1" applyAlignment="1" applyProtection="1">
      <alignment horizontal="left"/>
    </xf>
    <xf numFmtId="0" fontId="46" fillId="2" borderId="131" xfId="0" applyFont="1" applyFill="1" applyBorder="1" applyAlignment="1" applyProtection="1">
      <alignment shrinkToFit="1"/>
    </xf>
    <xf numFmtId="0" fontId="41" fillId="21" borderId="133" xfId="0" applyFont="1" applyFill="1" applyBorder="1" applyAlignment="1" applyProtection="1">
      <alignment horizontal="center"/>
    </xf>
    <xf numFmtId="0" fontId="46" fillId="2" borderId="134" xfId="0" applyFont="1" applyFill="1" applyBorder="1" applyAlignment="1" applyProtection="1">
      <alignment shrinkToFit="1"/>
    </xf>
    <xf numFmtId="0" fontId="13" fillId="12" borderId="10" xfId="0" applyFont="1" applyFill="1" applyBorder="1" applyAlignment="1" applyProtection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</xf>
    <xf numFmtId="0" fontId="29" fillId="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protection locked="0"/>
    </xf>
    <xf numFmtId="0" fontId="68" fillId="25" borderId="95" xfId="0" applyNumberFormat="1" applyFont="1" applyFill="1" applyBorder="1" applyAlignment="1" applyProtection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NumberFormat="1" applyFont="1" applyFill="1" applyBorder="1" applyAlignment="1" applyProtection="1">
      <alignment horizontal="center"/>
      <protection locked="0"/>
    </xf>
    <xf numFmtId="0" fontId="56" fillId="2" borderId="140" xfId="0" applyNumberFormat="1" applyFont="1" applyFill="1" applyBorder="1" applyAlignment="1" applyProtection="1">
      <alignment horizontal="center"/>
      <protection locked="0"/>
    </xf>
    <xf numFmtId="0" fontId="56" fillId="2" borderId="141" xfId="0" applyNumberFormat="1" applyFont="1" applyFill="1" applyBorder="1" applyAlignment="1" applyProtection="1">
      <alignment horizontal="center"/>
      <protection locked="0"/>
    </xf>
    <xf numFmtId="0" fontId="70" fillId="26" borderId="39" xfId="0" applyNumberFormat="1" applyFont="1" applyFill="1" applyBorder="1" applyAlignment="1" applyProtection="1">
      <alignment horizontal="right"/>
    </xf>
    <xf numFmtId="9" fontId="69" fillId="2" borderId="136" xfId="0" applyNumberFormat="1" applyFont="1" applyFill="1" applyBorder="1" applyAlignment="1" applyProtection="1">
      <alignment horizontal="right"/>
    </xf>
    <xf numFmtId="9" fontId="69" fillId="2" borderId="137" xfId="0" applyNumberFormat="1" applyFont="1" applyFill="1" applyBorder="1" applyAlignment="1" applyProtection="1">
      <alignment horizontal="right"/>
    </xf>
    <xf numFmtId="9" fontId="69" fillId="2" borderId="138" xfId="0" applyNumberFormat="1" applyFont="1" applyFill="1" applyBorder="1" applyAlignment="1" applyProtection="1">
      <alignment horizontal="right"/>
    </xf>
    <xf numFmtId="0" fontId="29" fillId="2" borderId="0" xfId="0" applyNumberFormat="1" applyFont="1" applyFill="1" applyBorder="1" applyAlignment="1" applyProtection="1"/>
    <xf numFmtId="0" fontId="29" fillId="2" borderId="0" xfId="0" applyFont="1" applyFill="1" applyBorder="1" applyAlignment="1" applyProtection="1"/>
    <xf numFmtId="0" fontId="64" fillId="23" borderId="89" xfId="0" applyFont="1" applyFill="1" applyBorder="1" applyAlignment="1" applyProtection="1">
      <alignment horizontal="center"/>
    </xf>
    <xf numFmtId="0" fontId="30" fillId="2" borderId="0" xfId="0" applyFont="1" applyFill="1" applyBorder="1" applyAlignment="1" applyProtection="1">
      <alignment horizontal="center"/>
    </xf>
    <xf numFmtId="0" fontId="65" fillId="23" borderId="135" xfId="0" applyFont="1" applyFill="1" applyBorder="1" applyAlignment="1" applyProtection="1">
      <alignment horizontal="center"/>
    </xf>
    <xf numFmtId="0" fontId="29" fillId="2" borderId="0" xfId="0" applyFont="1" applyFill="1" applyBorder="1" applyAlignment="1" applyProtection="1">
      <alignment horizontal="center"/>
    </xf>
    <xf numFmtId="9" fontId="67" fillId="12" borderId="0" xfId="0" applyNumberFormat="1" applyFont="1" applyFill="1" applyBorder="1" applyAlignment="1" applyProtection="1"/>
    <xf numFmtId="9" fontId="72" fillId="12" borderId="0" xfId="0" applyNumberFormat="1" applyFont="1" applyFill="1" applyBorder="1" applyAlignment="1" applyProtection="1">
      <alignment horizontal="right"/>
    </xf>
    <xf numFmtId="9" fontId="24" fillId="12" borderId="0" xfId="0" applyNumberFormat="1" applyFont="1" applyFill="1" applyBorder="1" applyAlignment="1" applyProtection="1"/>
    <xf numFmtId="0" fontId="54" fillId="26" borderId="147" xfId="0" applyFont="1" applyFill="1" applyBorder="1" applyAlignment="1" applyProtection="1">
      <alignment horizontal="center"/>
    </xf>
    <xf numFmtId="0" fontId="54" fillId="26" borderId="102" xfId="0" applyFont="1" applyFill="1" applyBorder="1" applyAlignment="1" applyProtection="1">
      <alignment horizontal="center"/>
    </xf>
    <xf numFmtId="0" fontId="54" fillId="26" borderId="148" xfId="0" applyFont="1" applyFill="1" applyBorder="1" applyAlignment="1" applyProtection="1">
      <alignment horizontal="center"/>
    </xf>
    <xf numFmtId="0" fontId="68" fillId="27" borderId="149" xfId="0" applyNumberFormat="1" applyFont="1" applyFill="1" applyBorder="1" applyAlignment="1" applyProtection="1">
      <alignment horizontal="center" vertical="center" shrinkToFit="1"/>
    </xf>
    <xf numFmtId="0" fontId="30" fillId="13" borderId="150" xfId="0" applyNumberFormat="1" applyFont="1" applyFill="1" applyBorder="1" applyAlignment="1" applyProtection="1">
      <alignment horizontal="left" shrinkToFit="1"/>
    </xf>
    <xf numFmtId="0" fontId="30" fillId="13" borderId="151" xfId="0" applyNumberFormat="1" applyFont="1" applyFill="1" applyBorder="1" applyAlignment="1" applyProtection="1">
      <alignment horizontal="center" shrinkToFit="1"/>
    </xf>
    <xf numFmtId="0" fontId="30" fillId="13" borderId="152" xfId="0" applyNumberFormat="1" applyFont="1" applyFill="1" applyBorder="1" applyAlignment="1" applyProtection="1">
      <alignment horizontal="center" shrinkToFit="1"/>
    </xf>
    <xf numFmtId="0" fontId="28" fillId="23" borderId="0" xfId="0" applyFont="1" applyFill="1" applyBorder="1" applyAlignment="1" applyProtection="1">
      <alignment horizontal="center" vertical="top" shrinkToFit="1"/>
    </xf>
    <xf numFmtId="0" fontId="58" fillId="23" borderId="0" xfId="0" applyNumberFormat="1" applyFont="1" applyFill="1" applyBorder="1" applyAlignment="1" applyProtection="1">
      <alignment horizontal="center" vertical="center"/>
    </xf>
    <xf numFmtId="9" fontId="72" fillId="23" borderId="0" xfId="0" applyNumberFormat="1" applyFont="1" applyFill="1" applyBorder="1" applyAlignment="1" applyProtection="1">
      <alignment horizontal="right"/>
    </xf>
    <xf numFmtId="9" fontId="24" fillId="23" borderId="0" xfId="0" applyNumberFormat="1" applyFont="1" applyFill="1" applyBorder="1" applyAlignment="1" applyProtection="1"/>
    <xf numFmtId="0" fontId="67" fillId="10" borderId="143" xfId="0" applyNumberFormat="1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NumberFormat="1" applyFont="1" applyFill="1" applyBorder="1" applyAlignment="1" applyProtection="1">
      <alignment horizontal="center"/>
      <protection locked="0"/>
    </xf>
    <xf numFmtId="0" fontId="67" fillId="10" borderId="144" xfId="0" applyNumberFormat="1" applyFont="1" applyFill="1" applyBorder="1" applyAlignment="1" applyProtection="1">
      <alignment horizontal="center"/>
      <protection locked="0"/>
    </xf>
    <xf numFmtId="0" fontId="67" fillId="10" borderId="145" xfId="0" applyNumberFormat="1" applyFont="1" applyFill="1" applyBorder="1" applyAlignment="1" applyProtection="1">
      <alignment horizontal="center"/>
      <protection locked="0"/>
    </xf>
    <xf numFmtId="0" fontId="67" fillId="10" borderId="146" xfId="0" applyNumberFormat="1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NumberFormat="1" applyFont="1" applyFill="1" applyBorder="1" applyAlignment="1" applyProtection="1">
      <alignment horizontal="center" vertical="center"/>
      <protection locked="0"/>
    </xf>
    <xf numFmtId="0" fontId="56" fillId="2" borderId="140" xfId="0" applyNumberFormat="1" applyFont="1" applyFill="1" applyBorder="1" applyAlignment="1" applyProtection="1">
      <alignment horizontal="center" vertical="center"/>
      <protection locked="0"/>
    </xf>
    <xf numFmtId="0" fontId="56" fillId="2" borderId="141" xfId="0" applyNumberFormat="1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 applyProtection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NumberFormat="1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 applyBorder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 applyBorder="1" applyProtection="1"/>
    <xf numFmtId="0" fontId="2" fillId="0" borderId="0" xfId="0" applyFont="1"/>
    <xf numFmtId="49" fontId="79" fillId="28" borderId="0" xfId="0" applyNumberFormat="1" applyFont="1" applyFill="1" applyBorder="1" applyAlignment="1" applyProtection="1">
      <alignment horizontal="left"/>
    </xf>
    <xf numFmtId="0" fontId="26" fillId="28" borderId="0" xfId="0" applyFont="1" applyFill="1" applyBorder="1" applyAlignment="1" applyProtection="1"/>
    <xf numFmtId="0" fontId="12" fillId="28" borderId="156" xfId="0" applyFont="1" applyFill="1" applyBorder="1" applyProtection="1"/>
    <xf numFmtId="49" fontId="48" fillId="28" borderId="157" xfId="0" applyNumberFormat="1" applyFont="1" applyFill="1" applyBorder="1" applyAlignment="1" applyProtection="1">
      <alignment horizontal="left"/>
    </xf>
    <xf numFmtId="0" fontId="44" fillId="28" borderId="157" xfId="0" applyFont="1" applyFill="1" applyBorder="1" applyAlignment="1" applyProtection="1"/>
    <xf numFmtId="0" fontId="74" fillId="28" borderId="158" xfId="0" applyFont="1" applyFill="1" applyBorder="1" applyAlignment="1" applyProtection="1">
      <alignment horizontal="center"/>
    </xf>
    <xf numFmtId="0" fontId="6" fillId="28" borderId="159" xfId="0" applyFont="1" applyFill="1" applyBorder="1" applyProtection="1"/>
    <xf numFmtId="0" fontId="80" fillId="28" borderId="160" xfId="0" applyFont="1" applyFill="1" applyBorder="1" applyAlignment="1" applyProtection="1">
      <alignment horizontal="center"/>
    </xf>
    <xf numFmtId="0" fontId="12" fillId="28" borderId="161" xfId="0" applyFont="1" applyFill="1" applyBorder="1" applyProtection="1"/>
    <xf numFmtId="49" fontId="48" fillId="28" borderId="162" xfId="0" applyNumberFormat="1" applyFont="1" applyFill="1" applyBorder="1" applyAlignment="1" applyProtection="1">
      <alignment horizontal="left"/>
    </xf>
    <xf numFmtId="0" fontId="44" fillId="28" borderId="162" xfId="0" applyFont="1" applyFill="1" applyBorder="1" applyAlignment="1" applyProtection="1"/>
    <xf numFmtId="0" fontId="74" fillId="28" borderId="163" xfId="0" applyFont="1" applyFill="1" applyBorder="1" applyAlignment="1" applyProtection="1">
      <alignment horizontal="center"/>
    </xf>
    <xf numFmtId="0" fontId="32" fillId="27" borderId="0" xfId="0" applyFont="1" applyFill="1" applyBorder="1" applyAlignment="1" applyProtection="1">
      <alignment shrinkToFit="1"/>
    </xf>
    <xf numFmtId="0" fontId="12" fillId="27" borderId="164" xfId="0" applyFont="1" applyFill="1" applyBorder="1" applyProtection="1"/>
    <xf numFmtId="0" fontId="47" fillId="27" borderId="165" xfId="0" applyFont="1" applyFill="1" applyBorder="1" applyAlignment="1" applyProtection="1"/>
    <xf numFmtId="0" fontId="47" fillId="27" borderId="166" xfId="0" applyFont="1" applyFill="1" applyBorder="1" applyAlignment="1" applyProtection="1"/>
    <xf numFmtId="0" fontId="6" fillId="27" borderId="159" xfId="0" applyFont="1" applyFill="1" applyBorder="1" applyProtection="1"/>
    <xf numFmtId="0" fontId="32" fillId="27" borderId="167" xfId="0" applyFont="1" applyFill="1" applyBorder="1" applyAlignment="1" applyProtection="1">
      <alignment shrinkToFit="1"/>
    </xf>
    <xf numFmtId="0" fontId="12" fillId="27" borderId="168" xfId="0" applyFont="1" applyFill="1" applyBorder="1" applyProtection="1"/>
    <xf numFmtId="0" fontId="12" fillId="27" borderId="169" xfId="0" applyFont="1" applyFill="1" applyBorder="1" applyProtection="1"/>
    <xf numFmtId="0" fontId="28" fillId="27" borderId="0" xfId="0" applyFont="1" applyFill="1" applyBorder="1" applyAlignment="1" applyProtection="1"/>
    <xf numFmtId="0" fontId="6" fillId="25" borderId="170" xfId="0" applyFont="1" applyFill="1" applyBorder="1" applyProtection="1"/>
    <xf numFmtId="0" fontId="32" fillId="25" borderId="0" xfId="0" applyFont="1" applyFill="1" applyBorder="1" applyAlignment="1" applyProtection="1">
      <alignment shrinkToFit="1"/>
    </xf>
    <xf numFmtId="0" fontId="77" fillId="25" borderId="171" xfId="0" applyFont="1" applyFill="1" applyBorder="1" applyProtection="1"/>
    <xf numFmtId="0" fontId="78" fillId="25" borderId="172" xfId="0" applyFont="1" applyFill="1" applyBorder="1" applyAlignment="1" applyProtection="1"/>
    <xf numFmtId="0" fontId="78" fillId="25" borderId="173" xfId="0" applyFont="1" applyFill="1" applyBorder="1" applyAlignment="1" applyProtection="1"/>
    <xf numFmtId="0" fontId="32" fillId="25" borderId="174" xfId="0" applyFont="1" applyFill="1" applyBorder="1" applyAlignment="1" applyProtection="1">
      <alignment shrinkToFit="1"/>
    </xf>
    <xf numFmtId="0" fontId="12" fillId="25" borderId="175" xfId="0" applyFont="1" applyFill="1" applyBorder="1" applyProtection="1"/>
    <xf numFmtId="0" fontId="12" fillId="25" borderId="176" xfId="0" applyFont="1" applyFill="1" applyBorder="1" applyProtection="1"/>
    <xf numFmtId="0" fontId="12" fillId="25" borderId="177" xfId="0" applyFont="1" applyFill="1" applyBorder="1" applyProtection="1"/>
    <xf numFmtId="0" fontId="28" fillId="25" borderId="0" xfId="0" applyFont="1" applyFill="1" applyBorder="1" applyAlignment="1" applyProtection="1"/>
    <xf numFmtId="0" fontId="83" fillId="27" borderId="0" xfId="0" applyFont="1" applyFill="1" applyBorder="1" applyAlignment="1" applyProtection="1"/>
    <xf numFmtId="0" fontId="81" fillId="27" borderId="165" xfId="0" applyFont="1" applyFill="1" applyBorder="1" applyAlignment="1" applyProtection="1">
      <alignment horizontal="left" vertical="center"/>
    </xf>
    <xf numFmtId="0" fontId="81" fillId="25" borderId="172" xfId="0" applyFont="1" applyFill="1" applyBorder="1" applyAlignment="1" applyProtection="1">
      <alignment horizontal="left" vertical="center"/>
    </xf>
    <xf numFmtId="0" fontId="12" fillId="27" borderId="159" xfId="0" applyFont="1" applyFill="1" applyBorder="1" applyProtection="1"/>
    <xf numFmtId="0" fontId="12" fillId="27" borderId="167" xfId="0" applyFont="1" applyFill="1" applyBorder="1" applyProtection="1"/>
    <xf numFmtId="0" fontId="12" fillId="10" borderId="180" xfId="0" applyFont="1" applyFill="1" applyBorder="1" applyProtection="1"/>
    <xf numFmtId="0" fontId="12" fillId="10" borderId="181" xfId="0" applyFont="1" applyFill="1" applyBorder="1" applyProtection="1"/>
    <xf numFmtId="0" fontId="12" fillId="25" borderId="170" xfId="0" applyFont="1" applyFill="1" applyBorder="1" applyProtection="1"/>
    <xf numFmtId="0" fontId="12" fillId="25" borderId="0" xfId="0" applyFont="1" applyFill="1" applyBorder="1" applyProtection="1"/>
    <xf numFmtId="0" fontId="12" fillId="25" borderId="174" xfId="0" applyFont="1" applyFill="1" applyBorder="1" applyProtection="1"/>
    <xf numFmtId="0" fontId="12" fillId="10" borderId="204" xfId="0" applyFont="1" applyFill="1" applyBorder="1" applyProtection="1"/>
    <xf numFmtId="0" fontId="12" fillId="10" borderId="205" xfId="0" applyFont="1" applyFill="1" applyBorder="1" applyProtection="1"/>
    <xf numFmtId="0" fontId="12" fillId="10" borderId="206" xfId="0" applyFont="1" applyFill="1" applyBorder="1" applyProtection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0" fillId="0" borderId="0" xfId="0" applyFill="1" applyBorder="1"/>
    <xf numFmtId="0" fontId="12" fillId="10" borderId="0" xfId="0" applyFont="1" applyFill="1" applyBorder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Border="1" applyAlignment="1">
      <alignment shrinkToFit="1"/>
    </xf>
    <xf numFmtId="0" fontId="12" fillId="14" borderId="0" xfId="0" applyFont="1" applyFill="1" applyBorder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 applyBorder="1" applyAlignment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 applyBorder="1" applyAlignment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Border="1" applyAlignment="1">
      <alignment shrinkToFit="1"/>
    </xf>
    <xf numFmtId="0" fontId="5" fillId="14" borderId="0" xfId="0" applyFont="1" applyFill="1" applyBorder="1"/>
    <xf numFmtId="0" fontId="5" fillId="14" borderId="64" xfId="0" applyFont="1" applyFill="1" applyBorder="1" applyAlignment="1">
      <alignment shrinkToFit="1"/>
    </xf>
    <xf numFmtId="0" fontId="27" fillId="14" borderId="0" xfId="0" applyFont="1" applyFill="1" applyBorder="1" applyAlignment="1"/>
    <xf numFmtId="0" fontId="12" fillId="14" borderId="53" xfId="0" applyFont="1" applyFill="1" applyBorder="1"/>
    <xf numFmtId="49" fontId="12" fillId="14" borderId="0" xfId="0" applyNumberFormat="1" applyFont="1" applyFill="1" applyBorder="1" applyAlignment="1">
      <alignment shrinkToFit="1"/>
    </xf>
    <xf numFmtId="0" fontId="12" fillId="14" borderId="0" xfId="0" applyFont="1" applyFill="1" applyBorder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12" fillId="0" borderId="0" xfId="0" applyFont="1" applyFill="1"/>
    <xf numFmtId="0" fontId="2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89" fillId="0" borderId="0" xfId="0" applyFont="1" applyFill="1"/>
    <xf numFmtId="0" fontId="92" fillId="0" borderId="0" xfId="0" applyFont="1" applyFill="1"/>
    <xf numFmtId="0" fontId="32" fillId="0" borderId="219" xfId="0" applyFont="1" applyFill="1" applyBorder="1" applyProtection="1"/>
    <xf numFmtId="0" fontId="32" fillId="0" borderId="0" xfId="0" applyFont="1" applyFill="1" applyBorder="1" applyProtection="1"/>
    <xf numFmtId="0" fontId="32" fillId="0" borderId="220" xfId="0" applyFont="1" applyFill="1" applyBorder="1" applyProtection="1"/>
    <xf numFmtId="0" fontId="3" fillId="0" borderId="0" xfId="0" applyFont="1" applyFill="1" applyBorder="1" applyAlignment="1" applyProtection="1">
      <protection locked="0"/>
    </xf>
    <xf numFmtId="0" fontId="32" fillId="0" borderId="221" xfId="0" applyFont="1" applyFill="1" applyBorder="1" applyProtection="1"/>
    <xf numFmtId="0" fontId="32" fillId="0" borderId="2" xfId="0" applyFont="1" applyFill="1" applyBorder="1" applyProtection="1"/>
    <xf numFmtId="0" fontId="32" fillId="0" borderId="222" xfId="0" applyFont="1" applyFill="1" applyBorder="1" applyProtection="1"/>
    <xf numFmtId="0" fontId="93" fillId="0" borderId="0" xfId="0" applyFont="1" applyFill="1" applyBorder="1" applyProtection="1">
      <protection locked="0"/>
    </xf>
    <xf numFmtId="0" fontId="95" fillId="0" borderId="0" xfId="0" applyFont="1" applyFill="1" applyBorder="1" applyProtection="1">
      <protection locked="0"/>
    </xf>
    <xf numFmtId="0" fontId="94" fillId="0" borderId="223" xfId="0" applyFont="1" applyFill="1" applyBorder="1" applyAlignment="1" applyProtection="1">
      <alignment horizontal="center" vertical="center"/>
    </xf>
    <xf numFmtId="0" fontId="94" fillId="0" borderId="224" xfId="0" applyFont="1" applyFill="1" applyBorder="1" applyAlignment="1" applyProtection="1">
      <alignment horizontal="center" vertical="center"/>
    </xf>
    <xf numFmtId="0" fontId="94" fillId="0" borderId="225" xfId="0" applyFont="1" applyFill="1" applyBorder="1" applyAlignment="1" applyProtection="1">
      <alignment horizontal="center" vertical="center"/>
    </xf>
    <xf numFmtId="0" fontId="94" fillId="0" borderId="1" xfId="0" applyFont="1" applyFill="1" applyBorder="1" applyProtection="1"/>
    <xf numFmtId="0" fontId="28" fillId="0" borderId="2" xfId="0" applyFont="1" applyFill="1" applyBorder="1"/>
    <xf numFmtId="0" fontId="28" fillId="0" borderId="0" xfId="0" applyFont="1" applyFill="1"/>
    <xf numFmtId="0" fontId="54" fillId="0" borderId="220" xfId="0" applyFont="1" applyFill="1" applyBorder="1" applyProtection="1"/>
    <xf numFmtId="0" fontId="6" fillId="0" borderId="4" xfId="0" applyFont="1" applyFill="1" applyBorder="1" applyProtection="1"/>
    <xf numFmtId="0" fontId="6" fillId="0" borderId="0" xfId="0" applyFont="1" applyFill="1" applyBorder="1" applyProtection="1"/>
    <xf numFmtId="0" fontId="6" fillId="0" borderId="220" xfId="0" applyFont="1" applyFill="1" applyBorder="1" applyProtection="1"/>
    <xf numFmtId="0" fontId="3" fillId="0" borderId="0" xfId="0" applyFont="1" applyFill="1" applyBorder="1" applyProtection="1">
      <protection locked="0"/>
    </xf>
    <xf numFmtId="0" fontId="6" fillId="0" borderId="4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220" xfId="0" applyFont="1" applyFill="1" applyBorder="1" applyAlignment="1" applyProtection="1"/>
    <xf numFmtId="0" fontId="96" fillId="0" borderId="4" xfId="0" applyFont="1" applyFill="1" applyBorder="1" applyAlignment="1" applyProtection="1">
      <alignment vertical="center"/>
    </xf>
    <xf numFmtId="0" fontId="0" fillId="0" borderId="226" xfId="0" applyFill="1" applyBorder="1" applyAlignment="1"/>
    <xf numFmtId="0" fontId="0" fillId="0" borderId="224" xfId="0" applyFill="1" applyBorder="1" applyAlignment="1"/>
    <xf numFmtId="0" fontId="97" fillId="0" borderId="224" xfId="0" applyFont="1" applyFill="1" applyBorder="1" applyAlignment="1">
      <alignment horizontal="center" vertical="center"/>
    </xf>
    <xf numFmtId="0" fontId="6" fillId="0" borderId="224" xfId="0" applyFont="1" applyFill="1" applyBorder="1" applyProtection="1"/>
    <xf numFmtId="0" fontId="0" fillId="0" borderId="0" xfId="0" applyFill="1" applyAlignment="1"/>
    <xf numFmtId="0" fontId="97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Protection="1"/>
    <xf numFmtId="0" fontId="2" fillId="0" borderId="0" xfId="0" applyFont="1" applyFill="1" applyBorder="1" applyProtection="1"/>
    <xf numFmtId="49" fontId="12" fillId="0" borderId="0" xfId="0" applyNumberFormat="1" applyFont="1" applyFill="1" applyBorder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 applyProtection="1">
      <alignment shrinkToFit="1"/>
    </xf>
    <xf numFmtId="0" fontId="12" fillId="14" borderId="54" xfId="0" applyFont="1" applyFill="1" applyBorder="1" applyAlignment="1" applyProtection="1">
      <alignment shrinkToFit="1"/>
    </xf>
    <xf numFmtId="0" fontId="12" fillId="14" borderId="54" xfId="0" applyFont="1" applyFill="1" applyBorder="1" applyProtection="1"/>
    <xf numFmtId="0" fontId="0" fillId="18" borderId="67" xfId="2" applyFont="1" applyFill="1" applyBorder="1" applyProtection="1"/>
    <xf numFmtId="0" fontId="12" fillId="14" borderId="51" xfId="0" applyFont="1" applyFill="1" applyBorder="1" applyAlignment="1" applyProtection="1">
      <alignment shrinkToFit="1"/>
    </xf>
    <xf numFmtId="0" fontId="63" fillId="14" borderId="0" xfId="0" applyFont="1" applyFill="1" applyBorder="1" applyAlignment="1" applyProtection="1"/>
    <xf numFmtId="0" fontId="12" fillId="14" borderId="0" xfId="0" applyFont="1" applyFill="1" applyBorder="1" applyAlignment="1" applyProtection="1">
      <alignment shrinkToFit="1"/>
    </xf>
    <xf numFmtId="0" fontId="12" fillId="14" borderId="0" xfId="0" applyFont="1" applyFill="1" applyBorder="1" applyProtection="1"/>
    <xf numFmtId="0" fontId="0" fillId="18" borderId="49" xfId="2" applyFont="1" applyFill="1" applyBorder="1" applyProtection="1"/>
    <xf numFmtId="0" fontId="35" fillId="14" borderId="0" xfId="0" applyFont="1" applyFill="1" applyBorder="1" applyAlignment="1" applyProtection="1"/>
    <xf numFmtId="0" fontId="36" fillId="14" borderId="0" xfId="0" applyFont="1" applyFill="1" applyBorder="1" applyAlignment="1" applyProtection="1">
      <alignment vertical="top"/>
    </xf>
    <xf numFmtId="0" fontId="12" fillId="14" borderId="49" xfId="0" applyFont="1" applyFill="1" applyBorder="1" applyAlignment="1" applyProtection="1">
      <alignment shrinkToFit="1"/>
    </xf>
    <xf numFmtId="0" fontId="5" fillId="14" borderId="51" xfId="0" applyFont="1" applyFill="1" applyBorder="1" applyAlignment="1" applyProtection="1">
      <alignment shrinkToFit="1"/>
    </xf>
    <xf numFmtId="0" fontId="33" fillId="14" borderId="0" xfId="0" applyFont="1" applyFill="1" applyBorder="1" applyAlignment="1" applyProtection="1"/>
    <xf numFmtId="0" fontId="85" fillId="14" borderId="0" xfId="0" applyFont="1" applyFill="1" applyBorder="1" applyAlignment="1" applyProtection="1"/>
    <xf numFmtId="0" fontId="5" fillId="14" borderId="0" xfId="0" applyFont="1" applyFill="1" applyBorder="1" applyAlignment="1" applyProtection="1">
      <alignment shrinkToFit="1"/>
    </xf>
    <xf numFmtId="0" fontId="5" fillId="14" borderId="0" xfId="0" applyFont="1" applyFill="1" applyBorder="1" applyProtection="1"/>
    <xf numFmtId="0" fontId="5" fillId="14" borderId="49" xfId="0" applyFont="1" applyFill="1" applyBorder="1" applyAlignment="1" applyProtection="1">
      <alignment shrinkToFit="1"/>
    </xf>
    <xf numFmtId="0" fontId="27" fillId="14" borderId="0" xfId="0" applyFont="1" applyFill="1" applyBorder="1" applyAlignment="1" applyProtection="1"/>
    <xf numFmtId="0" fontId="36" fillId="14" borderId="0" xfId="0" applyFont="1" applyFill="1" applyBorder="1" applyProtection="1"/>
    <xf numFmtId="0" fontId="27" fillId="14" borderId="0" xfId="0" applyFont="1" applyFill="1" applyBorder="1" applyAlignment="1" applyProtection="1">
      <alignment vertical="top"/>
    </xf>
    <xf numFmtId="0" fontId="12" fillId="14" borderId="68" xfId="0" applyFont="1" applyFill="1" applyBorder="1" applyAlignment="1" applyProtection="1">
      <alignment shrinkToFit="1"/>
    </xf>
    <xf numFmtId="0" fontId="12" fillId="14" borderId="47" xfId="0" applyFont="1" applyFill="1" applyBorder="1" applyAlignment="1" applyProtection="1">
      <alignment shrinkToFit="1"/>
    </xf>
    <xf numFmtId="49" fontId="12" fillId="14" borderId="47" xfId="0" applyNumberFormat="1" applyFont="1" applyFill="1" applyBorder="1" applyAlignment="1" applyProtection="1">
      <alignment shrinkToFit="1"/>
    </xf>
    <xf numFmtId="0" fontId="12" fillId="14" borderId="47" xfId="0" applyFont="1" applyFill="1" applyBorder="1" applyProtection="1"/>
    <xf numFmtId="0" fontId="12" fillId="14" borderId="48" xfId="0" applyFont="1" applyFill="1" applyBorder="1" applyAlignment="1" applyProtection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2" fillId="0" borderId="0" xfId="0" applyFont="1" applyFill="1"/>
    <xf numFmtId="0" fontId="7" fillId="0" borderId="5" xfId="2" applyFont="1" applyFill="1" applyBorder="1"/>
    <xf numFmtId="0" fontId="7" fillId="0" borderId="0" xfId="0" applyFont="1" applyFill="1"/>
    <xf numFmtId="0" fontId="108" fillId="14" borderId="0" xfId="0" applyFont="1" applyFill="1" applyBorder="1" applyAlignment="1" applyProtection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17" xfId="2" applyFont="1" applyFill="1" applyBorder="1"/>
    <xf numFmtId="0" fontId="0" fillId="0" borderId="18" xfId="0" applyFill="1" applyBorder="1"/>
    <xf numFmtId="0" fontId="67" fillId="0" borderId="0" xfId="0" applyNumberFormat="1" applyFont="1" applyFill="1" applyBorder="1" applyAlignment="1" applyProtection="1">
      <alignment horizontal="center"/>
      <protection locked="0"/>
    </xf>
    <xf numFmtId="0" fontId="67" fillId="0" borderId="17" xfId="0" applyNumberFormat="1" applyFont="1" applyFill="1" applyBorder="1" applyAlignment="1" applyProtection="1">
      <alignment horizontal="center"/>
      <protection locked="0"/>
    </xf>
    <xf numFmtId="0" fontId="67" fillId="0" borderId="143" xfId="0" applyNumberFormat="1" applyFont="1" applyFill="1" applyBorder="1" applyAlignment="1" applyProtection="1">
      <alignment horizontal="center"/>
      <protection locked="0"/>
    </xf>
    <xf numFmtId="0" fontId="67" fillId="0" borderId="89" xfId="0" applyNumberFormat="1" applyFont="1" applyFill="1" applyBorder="1" applyAlignment="1" applyProtection="1">
      <alignment horizontal="center"/>
      <protection locked="0"/>
    </xf>
    <xf numFmtId="0" fontId="67" fillId="0" borderId="144" xfId="0" applyNumberFormat="1" applyFont="1" applyFill="1" applyBorder="1" applyAlignment="1" applyProtection="1">
      <alignment horizontal="center"/>
      <protection locked="0"/>
    </xf>
    <xf numFmtId="0" fontId="67" fillId="0" borderId="145" xfId="0" applyNumberFormat="1" applyFont="1" applyFill="1" applyBorder="1" applyAlignment="1" applyProtection="1">
      <alignment horizontal="center"/>
      <protection locked="0"/>
    </xf>
    <xf numFmtId="0" fontId="67" fillId="0" borderId="146" xfId="0" applyNumberFormat="1" applyFont="1" applyFill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Fill="1" applyBorder="1"/>
    <xf numFmtId="0" fontId="0" fillId="0" borderId="74" xfId="0" applyFill="1" applyBorder="1"/>
    <xf numFmtId="0" fontId="0" fillId="0" borderId="76" xfId="0" applyFill="1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 applyBorder="1"/>
    <xf numFmtId="0" fontId="28" fillId="14" borderId="0" xfId="0" applyFont="1" applyFill="1" applyBorder="1" applyAlignment="1">
      <alignment shrinkToFit="1"/>
    </xf>
    <xf numFmtId="0" fontId="32" fillId="14" borderId="0" xfId="0" applyFont="1" applyFill="1" applyBorder="1" applyAlignment="1">
      <alignment shrinkToFit="1"/>
    </xf>
    <xf numFmtId="0" fontId="28" fillId="18" borderId="110" xfId="2" applyFont="1" applyFill="1" applyBorder="1"/>
    <xf numFmtId="0" fontId="37" fillId="14" borderId="0" xfId="0" applyFont="1" applyFill="1" applyBorder="1"/>
    <xf numFmtId="0" fontId="55" fillId="14" borderId="0" xfId="0" applyFont="1" applyFill="1" applyBorder="1"/>
    <xf numFmtId="0" fontId="75" fillId="14" borderId="0" xfId="0" applyFont="1" applyFill="1" applyBorder="1"/>
    <xf numFmtId="0" fontId="109" fillId="14" borderId="0" xfId="0" applyFont="1" applyFill="1" applyBorder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 applyBorder="1" applyAlignment="1" applyProtection="1"/>
    <xf numFmtId="0" fontId="11" fillId="12" borderId="0" xfId="0" applyFont="1" applyFill="1" applyBorder="1" applyAlignment="1" applyProtection="1"/>
    <xf numFmtId="49" fontId="87" fillId="30" borderId="213" xfId="0" applyNumberFormat="1" applyFont="1" applyFill="1" applyBorder="1" applyAlignment="1" applyProtection="1">
      <alignment horizontal="center" vertical="center"/>
    </xf>
    <xf numFmtId="49" fontId="88" fillId="30" borderId="214" xfId="0" applyNumberFormat="1" applyFont="1" applyFill="1" applyBorder="1" applyAlignment="1" applyProtection="1">
      <alignment horizontal="center" vertical="center"/>
    </xf>
    <xf numFmtId="49" fontId="88" fillId="30" borderId="215" xfId="0" applyNumberFormat="1" applyFont="1" applyFill="1" applyBorder="1" applyAlignment="1" applyProtection="1">
      <alignment horizontal="center" vertical="center"/>
    </xf>
    <xf numFmtId="49" fontId="90" fillId="30" borderId="216" xfId="0" applyNumberFormat="1" applyFont="1" applyFill="1" applyBorder="1" applyAlignment="1" applyProtection="1">
      <alignment horizontal="center" vertical="center"/>
    </xf>
    <xf numFmtId="49" fontId="90" fillId="30" borderId="217" xfId="0" applyNumberFormat="1" applyFont="1" applyFill="1" applyBorder="1" applyAlignment="1" applyProtection="1">
      <alignment horizontal="center" vertical="center"/>
    </xf>
    <xf numFmtId="49" fontId="90" fillId="30" borderId="218" xfId="0" applyNumberFormat="1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center"/>
    </xf>
    <xf numFmtId="0" fontId="94" fillId="0" borderId="0" xfId="0" applyFont="1" applyFill="1" applyBorder="1" applyAlignment="1" applyProtection="1">
      <alignment horizontal="center" vertical="center"/>
    </xf>
    <xf numFmtId="0" fontId="94" fillId="0" borderId="220" xfId="0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top"/>
    </xf>
    <xf numFmtId="0" fontId="94" fillId="0" borderId="0" xfId="0" applyFont="1" applyFill="1" applyBorder="1" applyAlignment="1" applyProtection="1">
      <alignment horizontal="center" vertical="top"/>
    </xf>
    <xf numFmtId="0" fontId="94" fillId="0" borderId="220" xfId="0" applyFont="1" applyFill="1" applyBorder="1" applyAlignment="1" applyProtection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 applyProtection="1">
      <alignment horizontal="center" vertical="center" textRotation="90"/>
    </xf>
    <xf numFmtId="0" fontId="51" fillId="16" borderId="86" xfId="0" applyFont="1" applyFill="1" applyBorder="1" applyAlignment="1" applyProtection="1">
      <alignment horizontal="center" vertical="center" textRotation="90"/>
    </xf>
    <xf numFmtId="0" fontId="51" fillId="16" borderId="87" xfId="0" applyFont="1" applyFill="1" applyBorder="1" applyAlignment="1" applyProtection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 applyProtection="1">
      <alignment horizontal="center" vertical="center"/>
    </xf>
    <xf numFmtId="0" fontId="51" fillId="16" borderId="84" xfId="0" applyFont="1" applyFill="1" applyBorder="1" applyAlignment="1" applyProtection="1">
      <alignment horizontal="center" vertical="center"/>
    </xf>
    <xf numFmtId="0" fontId="51" fillId="16" borderId="45" xfId="0" applyFont="1" applyFill="1" applyBorder="1" applyAlignment="1" applyProtection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 applyProtection="1">
      <alignment horizontal="center" vertical="center"/>
    </xf>
    <xf numFmtId="0" fontId="47" fillId="24" borderId="35" xfId="0" applyFont="1" applyFill="1" applyBorder="1" applyAlignment="1" applyProtection="1">
      <alignment horizontal="center" vertical="center"/>
    </xf>
    <xf numFmtId="0" fontId="35" fillId="13" borderId="33" xfId="0" applyFont="1" applyFill="1" applyBorder="1" applyAlignment="1" applyProtection="1">
      <alignment horizontal="center" vertical="center"/>
    </xf>
    <xf numFmtId="0" fontId="35" fillId="13" borderId="35" xfId="0" applyFont="1" applyFill="1" applyBorder="1" applyAlignment="1" applyProtection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 applyAlignment="1">
      <alignment horizontal="center" vertical="center"/>
    </xf>
    <xf numFmtId="0" fontId="74" fillId="16" borderId="88" xfId="0" applyFont="1" applyFill="1" applyBorder="1" applyAlignment="1" applyProtection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 applyAlignment="1">
      <alignment horizontal="center" vertical="center"/>
    </xf>
    <xf numFmtId="0" fontId="86" fillId="19" borderId="56" xfId="3" applyFont="1" applyFill="1" applyBorder="1" applyAlignment="1">
      <alignment horizontal="center" vertical="center"/>
    </xf>
    <xf numFmtId="0" fontId="86" fillId="19" borderId="57" xfId="3" applyFont="1" applyFill="1" applyBorder="1" applyAlignment="1">
      <alignment horizontal="center" vertical="center"/>
    </xf>
    <xf numFmtId="0" fontId="45" fillId="4" borderId="36" xfId="0" applyFont="1" applyFill="1" applyBorder="1" applyAlignment="1" applyProtection="1">
      <alignment horizontal="center" vertical="center"/>
    </xf>
    <xf numFmtId="0" fontId="45" fillId="4" borderId="37" xfId="0" applyFont="1" applyFill="1" applyBorder="1" applyAlignment="1" applyProtection="1">
      <alignment horizontal="center" vertical="center"/>
    </xf>
    <xf numFmtId="0" fontId="45" fillId="4" borderId="128" xfId="0" applyFont="1" applyFill="1" applyBorder="1" applyAlignment="1" applyProtection="1">
      <alignment horizontal="center" vertical="center"/>
    </xf>
    <xf numFmtId="0" fontId="35" fillId="3" borderId="127" xfId="0" applyFont="1" applyFill="1" applyBorder="1" applyAlignment="1" applyProtection="1">
      <alignment horizontal="center" vertical="center"/>
    </xf>
    <xf numFmtId="0" fontId="35" fillId="3" borderId="34" xfId="0" applyFont="1" applyFill="1" applyBorder="1" applyAlignment="1" applyProtection="1">
      <alignment horizontal="center" vertical="center"/>
    </xf>
    <xf numFmtId="0" fontId="35" fillId="3" borderId="35" xfId="0" applyFont="1" applyFill="1" applyBorder="1" applyAlignment="1" applyProtection="1">
      <alignment horizontal="center" vertical="center"/>
    </xf>
    <xf numFmtId="0" fontId="45" fillId="4" borderId="118" xfId="0" applyFont="1" applyFill="1" applyBorder="1" applyAlignment="1" applyProtection="1">
      <alignment horizontal="center" vertical="center"/>
    </xf>
    <xf numFmtId="0" fontId="45" fillId="4" borderId="119" xfId="0" applyFont="1" applyFill="1" applyBorder="1" applyAlignment="1" applyProtection="1">
      <alignment horizontal="center" vertical="center"/>
    </xf>
    <xf numFmtId="0" fontId="45" fillId="4" borderId="120" xfId="0" applyFont="1" applyFill="1" applyBorder="1" applyAlignment="1" applyProtection="1">
      <alignment horizontal="center" vertical="center"/>
    </xf>
    <xf numFmtId="0" fontId="35" fillId="3" borderId="114" xfId="0" applyFont="1" applyFill="1" applyBorder="1" applyAlignment="1" applyProtection="1">
      <alignment horizontal="center" vertical="center"/>
    </xf>
    <xf numFmtId="0" fontId="35" fillId="3" borderId="115" xfId="0" applyFont="1" applyFill="1" applyBorder="1" applyAlignment="1" applyProtection="1">
      <alignment horizontal="center" vertical="center"/>
    </xf>
    <xf numFmtId="0" fontId="35" fillId="3" borderId="116" xfId="0" applyFont="1" applyFill="1" applyBorder="1" applyAlignment="1" applyProtection="1">
      <alignment horizontal="center" vertical="center"/>
    </xf>
    <xf numFmtId="0" fontId="61" fillId="2" borderId="80" xfId="0" applyFont="1" applyFill="1" applyBorder="1" applyAlignment="1" applyProtection="1">
      <alignment horizontal="left" shrinkToFit="1"/>
    </xf>
    <xf numFmtId="0" fontId="61" fillId="2" borderId="81" xfId="0" applyFont="1" applyFill="1" applyBorder="1" applyAlignment="1" applyProtection="1">
      <alignment horizontal="left" shrinkToFit="1"/>
    </xf>
    <xf numFmtId="0" fontId="41" fillId="2" borderId="80" xfId="0" applyFont="1" applyFill="1" applyBorder="1" applyAlignment="1" applyProtection="1">
      <alignment horizontal="left" shrinkToFit="1"/>
    </xf>
    <xf numFmtId="0" fontId="41" fillId="2" borderId="81" xfId="0" applyFont="1" applyFill="1" applyBorder="1" applyAlignment="1" applyProtection="1">
      <alignment horizontal="left" shrinkToFit="1"/>
    </xf>
    <xf numFmtId="0" fontId="82" fillId="28" borderId="159" xfId="0" applyFont="1" applyFill="1" applyBorder="1" applyAlignment="1" applyProtection="1">
      <alignment horizontal="center" vertical="center"/>
    </xf>
    <xf numFmtId="0" fontId="82" fillId="28" borderId="0" xfId="0" applyFont="1" applyFill="1" applyBorder="1" applyAlignment="1" applyProtection="1">
      <alignment horizontal="center" vertical="center"/>
    </xf>
    <xf numFmtId="0" fontId="82" fillId="28" borderId="160" xfId="0" applyFont="1" applyFill="1" applyBorder="1" applyAlignment="1" applyProtection="1">
      <alignment horizontal="center" vertical="center"/>
    </xf>
    <xf numFmtId="0" fontId="39" fillId="29" borderId="191" xfId="0" applyFont="1" applyFill="1" applyBorder="1" applyAlignment="1" applyProtection="1">
      <alignment horizontal="center" vertical="center"/>
    </xf>
    <xf numFmtId="0" fontId="39" fillId="29" borderId="192" xfId="0" applyFont="1" applyFill="1" applyBorder="1" applyAlignment="1" applyProtection="1">
      <alignment horizontal="center" vertical="center"/>
    </xf>
    <xf numFmtId="0" fontId="39" fillId="15" borderId="195" xfId="0" applyFont="1" applyFill="1" applyBorder="1" applyAlignment="1" applyProtection="1">
      <alignment horizontal="center" vertical="center"/>
    </xf>
    <xf numFmtId="0" fontId="39" fillId="15" borderId="193" xfId="0" applyFont="1" applyFill="1" applyBorder="1" applyAlignment="1" applyProtection="1">
      <alignment horizontal="center" vertical="center"/>
    </xf>
    <xf numFmtId="0" fontId="39" fillId="15" borderId="194" xfId="0" applyFont="1" applyFill="1" applyBorder="1" applyAlignment="1" applyProtection="1">
      <alignment horizontal="center" vertical="center"/>
    </xf>
    <xf numFmtId="0" fontId="39" fillId="28" borderId="183" xfId="0" applyFont="1" applyFill="1" applyBorder="1" applyAlignment="1" applyProtection="1">
      <alignment horizontal="center" vertical="center"/>
    </xf>
    <xf numFmtId="0" fontId="39" fillId="28" borderId="184" xfId="0" applyFont="1" applyFill="1" applyBorder="1" applyAlignment="1" applyProtection="1">
      <alignment horizontal="center" vertical="center"/>
    </xf>
    <xf numFmtId="0" fontId="39" fillId="22" borderId="69" xfId="0" applyFont="1" applyFill="1" applyBorder="1" applyAlignment="1" applyProtection="1">
      <alignment horizontal="center" vertical="center"/>
    </xf>
    <xf numFmtId="0" fontId="39" fillId="22" borderId="70" xfId="0" applyFont="1" applyFill="1" applyBorder="1" applyAlignment="1" applyProtection="1">
      <alignment horizontal="center" vertical="center"/>
    </xf>
    <xf numFmtId="0" fontId="39" fillId="22" borderId="71" xfId="0" applyFont="1" applyFill="1" applyBorder="1" applyAlignment="1" applyProtection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 applyProtection="1">
      <alignment horizontal="center" vertical="top"/>
    </xf>
    <xf numFmtId="0" fontId="64" fillId="23" borderId="91" xfId="0" applyFont="1" applyFill="1" applyBorder="1" applyAlignment="1" applyProtection="1">
      <alignment horizontal="center"/>
    </xf>
    <xf numFmtId="0" fontId="64" fillId="23" borderId="92" xfId="0" applyFont="1" applyFill="1" applyBorder="1" applyAlignment="1" applyProtection="1">
      <alignment horizontal="center"/>
    </xf>
    <xf numFmtId="0" fontId="64" fillId="23" borderId="93" xfId="0" applyFont="1" applyFill="1" applyBorder="1" applyAlignment="1" applyProtection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NumberFormat="1" applyFont="1" applyFill="1" applyBorder="1" applyAlignment="1" applyProtection="1">
      <alignment horizontal="center" shrinkToFit="1"/>
    </xf>
    <xf numFmtId="0" fontId="36" fillId="13" borderId="152" xfId="0" applyNumberFormat="1" applyFont="1" applyFill="1" applyBorder="1" applyAlignment="1" applyProtection="1">
      <alignment horizontal="center" shrinkToFit="1"/>
    </xf>
    <xf numFmtId="0" fontId="32" fillId="13" borderId="151" xfId="0" applyNumberFormat="1" applyFont="1" applyFill="1" applyBorder="1" applyAlignment="1" applyProtection="1">
      <alignment horizontal="center" vertical="top" shrinkToFit="1"/>
    </xf>
    <xf numFmtId="0" fontId="32" fillId="13" borderId="152" xfId="0" applyNumberFormat="1" applyFont="1" applyFill="1" applyBorder="1" applyAlignment="1" applyProtection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NumberFormat="1" applyFont="1" applyFill="1" applyBorder="1" applyAlignment="1" applyProtection="1">
      <alignment horizontal="center" shrinkToFit="1"/>
    </xf>
    <xf numFmtId="0" fontId="36" fillId="23" borderId="100" xfId="0" applyNumberFormat="1" applyFont="1" applyFill="1" applyBorder="1" applyAlignment="1" applyProtection="1">
      <alignment horizontal="center" shrinkToFit="1"/>
    </xf>
    <xf numFmtId="0" fontId="32" fillId="23" borderId="99" xfId="0" applyNumberFormat="1" applyFont="1" applyFill="1" applyBorder="1" applyAlignment="1" applyProtection="1">
      <alignment horizontal="center" vertical="top" shrinkToFit="1"/>
    </xf>
    <xf numFmtId="0" fontId="32" fillId="23" borderId="100" xfId="0" applyNumberFormat="1" applyFont="1" applyFill="1" applyBorder="1" applyAlignment="1" applyProtection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 applyAlignment="1">
      <alignment horizontal="center" vertical="center"/>
    </xf>
    <xf numFmtId="0" fontId="76" fillId="19" borderId="46" xfId="3" applyFont="1" applyFill="1" applyBorder="1" applyAlignment="1">
      <alignment horizontal="center" vertical="center"/>
    </xf>
    <xf numFmtId="0" fontId="66" fillId="23" borderId="91" xfId="0" applyFont="1" applyFill="1" applyBorder="1" applyAlignment="1" applyProtection="1">
      <alignment horizontal="center"/>
    </xf>
    <xf numFmtId="0" fontId="66" fillId="23" borderId="93" xfId="0" applyFont="1" applyFill="1" applyBorder="1" applyAlignment="1" applyProtection="1">
      <alignment horizontal="center"/>
    </xf>
    <xf numFmtId="0" fontId="28" fillId="13" borderId="153" xfId="0" applyFont="1" applyFill="1" applyBorder="1" applyAlignment="1" applyProtection="1">
      <alignment horizontal="center" vertical="top" shrinkToFit="1"/>
    </xf>
    <xf numFmtId="0" fontId="28" fillId="13" borderId="154" xfId="0" applyFont="1" applyFill="1" applyBorder="1" applyAlignment="1" applyProtection="1">
      <alignment horizontal="center" vertical="top" shrinkToFit="1"/>
    </xf>
    <xf numFmtId="0" fontId="28" fillId="23" borderId="105" xfId="0" applyFont="1" applyFill="1" applyBorder="1" applyAlignment="1" applyProtection="1">
      <alignment horizontal="center" vertical="top" shrinkToFit="1"/>
    </xf>
    <xf numFmtId="0" fontId="28" fillId="23" borderId="106" xfId="0" applyFont="1" applyFill="1" applyBorder="1" applyAlignment="1" applyProtection="1">
      <alignment horizontal="center" vertical="top" shrinkToFit="1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/>
    <cellStyle name="Hipervínculo" xfId="6" builtinId="8"/>
    <cellStyle name="Neutral" xfId="1" builtinId="28"/>
    <cellStyle name="Normal" xfId="0" builtinId="0"/>
    <cellStyle name="Titol 3" xfId="5"/>
    <cellStyle name="Títol1" xfId="3"/>
    <cellStyle name="Títol2" xfId="4"/>
  </cellStyles>
  <dxfs count="18"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ont>
        <b/>
        <i val="0"/>
        <color rgb="FFFF0000"/>
      </font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color theme="2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id="1" name="Lista1" displayName="Lista1_1" ref="B12:B24" totalsRowShown="0">
  <autoFilter ref="B12:B24"/>
  <tableColumns count="1">
    <tableColumn id="1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94"/>
  <sheetViews>
    <sheetView showGridLines="0" showRowColHeaders="0" topLeftCell="B1" workbookViewId="0">
      <selection activeCell="D14" sqref="D14:R14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39" x14ac:dyDescent="0.25">
      <c r="B1" s="325"/>
      <c r="C1" s="7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7"/>
      <c r="T1" s="1"/>
      <c r="U1" s="1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</row>
    <row r="2" spans="2:39" x14ac:dyDescent="0.25">
      <c r="B2" s="325"/>
      <c r="C2" s="7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7"/>
      <c r="T2" s="1"/>
      <c r="U2" s="1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</row>
    <row r="3" spans="2:39" x14ac:dyDescent="0.25">
      <c r="B3" s="325"/>
      <c r="C3" s="7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7"/>
      <c r="T3" s="1"/>
      <c r="U3" s="1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</row>
    <row r="4" spans="2:39" x14ac:dyDescent="0.25">
      <c r="B4" s="325"/>
      <c r="C4" s="7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7"/>
      <c r="T4" s="1"/>
      <c r="U4" s="1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</row>
    <row r="5" spans="2:39" x14ac:dyDescent="0.25">
      <c r="B5" s="325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1"/>
      <c r="U5" s="1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</row>
    <row r="6" spans="2:39" ht="13.8" thickBot="1" x14ac:dyDescent="0.3">
      <c r="B6" s="325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8"/>
      <c r="T6" s="1"/>
      <c r="U6" s="1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</row>
    <row r="7" spans="2:39" ht="35.4" thickTop="1" x14ac:dyDescent="0.55000000000000004">
      <c r="B7" s="325"/>
      <c r="C7" s="327"/>
      <c r="D7" s="461" t="s">
        <v>133</v>
      </c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  <c r="P7" s="462"/>
      <c r="Q7" s="462"/>
      <c r="R7" s="463"/>
      <c r="S7" s="328"/>
      <c r="T7" s="329"/>
      <c r="U7" s="1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</row>
    <row r="8" spans="2:39" ht="18.75" customHeight="1" thickBot="1" x14ac:dyDescent="0.45">
      <c r="B8" s="325"/>
      <c r="C8" s="327"/>
      <c r="D8" s="464" t="s">
        <v>134</v>
      </c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6"/>
      <c r="S8" s="328"/>
      <c r="T8" s="330"/>
      <c r="U8" s="1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</row>
    <row r="9" spans="2:39" ht="15.9" customHeight="1" thickTop="1" x14ac:dyDescent="0.25">
      <c r="B9" s="325"/>
      <c r="C9" s="326"/>
      <c r="D9" s="331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3"/>
      <c r="S9" s="334"/>
      <c r="T9" s="1"/>
      <c r="U9" s="1"/>
      <c r="V9" s="295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</row>
    <row r="10" spans="2:39" ht="15.9" customHeight="1" x14ac:dyDescent="0.25">
      <c r="B10" s="325"/>
      <c r="C10" s="326"/>
      <c r="D10" s="331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3"/>
      <c r="S10" s="334"/>
      <c r="T10" s="1"/>
      <c r="U10" s="1"/>
      <c r="V10" s="295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</row>
    <row r="11" spans="2:39" ht="15.9" customHeight="1" x14ac:dyDescent="0.25">
      <c r="B11" s="325"/>
      <c r="C11" s="326"/>
      <c r="D11" s="331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3"/>
      <c r="S11" s="334"/>
      <c r="T11" s="1"/>
      <c r="U11" s="1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</row>
    <row r="12" spans="2:39" ht="15" customHeight="1" x14ac:dyDescent="0.25">
      <c r="B12" s="325"/>
      <c r="C12" s="326"/>
      <c r="D12" s="335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7"/>
      <c r="S12" s="334"/>
      <c r="T12" s="1"/>
      <c r="U12" s="1"/>
      <c r="V12" s="295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</row>
    <row r="13" spans="2:39" ht="15" customHeight="1" x14ac:dyDescent="0.25">
      <c r="B13" s="325"/>
      <c r="C13" s="338"/>
      <c r="D13" s="467" t="s">
        <v>135</v>
      </c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8"/>
      <c r="R13" s="469"/>
      <c r="S13" s="339"/>
      <c r="T13" s="1"/>
      <c r="U13" s="1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</row>
    <row r="14" spans="2:39" ht="15" customHeight="1" x14ac:dyDescent="0.25">
      <c r="B14" s="325"/>
      <c r="C14" s="338"/>
      <c r="D14" s="470" t="s">
        <v>136</v>
      </c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1"/>
      <c r="P14" s="471"/>
      <c r="Q14" s="471"/>
      <c r="R14" s="472"/>
      <c r="S14" s="339"/>
      <c r="T14" s="1"/>
      <c r="U14" s="1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</row>
    <row r="15" spans="2:39" ht="15" customHeight="1" x14ac:dyDescent="0.25">
      <c r="B15" s="325"/>
      <c r="C15" s="338"/>
      <c r="D15" s="340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2"/>
      <c r="S15" s="339"/>
      <c r="T15" s="1"/>
      <c r="U15" s="1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</row>
    <row r="16" spans="2:39" ht="15" customHeight="1" x14ac:dyDescent="0.35">
      <c r="B16" s="325"/>
      <c r="C16" s="338"/>
      <c r="D16" s="343"/>
      <c r="E16" s="344"/>
      <c r="F16" s="344"/>
      <c r="G16" s="344"/>
      <c r="H16" s="344"/>
      <c r="I16" s="344"/>
      <c r="J16" s="344"/>
      <c r="K16" s="344"/>
      <c r="L16" s="344"/>
      <c r="M16" s="344"/>
      <c r="N16" s="345"/>
      <c r="O16" s="345"/>
      <c r="P16" s="345"/>
      <c r="Q16" s="345"/>
      <c r="R16" s="346"/>
      <c r="S16" s="339"/>
      <c r="T16" s="1"/>
      <c r="U16" s="1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</row>
    <row r="17" spans="2:39" ht="15" customHeight="1" x14ac:dyDescent="0.25">
      <c r="B17" s="325"/>
      <c r="C17" s="326"/>
      <c r="D17" s="347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9"/>
      <c r="S17" s="350"/>
      <c r="T17" s="1"/>
      <c r="U17" s="1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</row>
    <row r="18" spans="2:39" ht="15" customHeight="1" x14ac:dyDescent="0.25">
      <c r="B18" s="325"/>
      <c r="C18" s="326"/>
      <c r="D18" s="351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3"/>
      <c r="S18" s="350"/>
      <c r="T18" s="1"/>
      <c r="U18" s="1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</row>
    <row r="19" spans="2:39" ht="15" customHeight="1" thickBot="1" x14ac:dyDescent="0.3">
      <c r="B19" s="325"/>
      <c r="C19" s="326"/>
      <c r="D19" s="354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9"/>
      <c r="S19" s="326"/>
      <c r="T19" s="1"/>
      <c r="U19" s="1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</row>
    <row r="20" spans="2:39" ht="14.1" customHeight="1" x14ac:dyDescent="0.25">
      <c r="B20" s="325"/>
      <c r="C20" s="326"/>
      <c r="D20" s="355"/>
      <c r="E20" s="356"/>
      <c r="F20" s="356"/>
      <c r="G20" s="356"/>
      <c r="H20" s="357"/>
      <c r="I20" s="358"/>
      <c r="J20" s="358"/>
      <c r="K20" s="358"/>
      <c r="L20" s="358"/>
      <c r="M20" s="358"/>
      <c r="N20" s="348"/>
      <c r="O20" s="473" t="s">
        <v>132</v>
      </c>
      <c r="P20" s="474"/>
      <c r="Q20" s="474"/>
      <c r="R20" s="475"/>
      <c r="S20" s="326"/>
      <c r="T20" s="1"/>
      <c r="U20" s="1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</row>
    <row r="21" spans="2:39" ht="14.1" customHeight="1" thickBot="1" x14ac:dyDescent="0.3">
      <c r="B21" s="325"/>
      <c r="C21" s="326"/>
      <c r="D21" s="359"/>
      <c r="E21" s="359"/>
      <c r="F21" s="359"/>
      <c r="G21" s="359"/>
      <c r="H21" s="360"/>
      <c r="I21" s="348"/>
      <c r="J21" s="348"/>
      <c r="K21" s="348"/>
      <c r="L21" s="348"/>
      <c r="M21" s="348"/>
      <c r="N21" s="361"/>
      <c r="O21" s="476"/>
      <c r="P21" s="477"/>
      <c r="Q21" s="477"/>
      <c r="R21" s="478"/>
      <c r="S21" s="326"/>
      <c r="T21" s="1"/>
      <c r="U21" s="1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</row>
    <row r="22" spans="2:39" x14ac:dyDescent="0.25">
      <c r="B22" s="325"/>
      <c r="C22" s="326"/>
      <c r="D22" s="362"/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26"/>
      <c r="T22" s="1"/>
      <c r="U22" s="1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</row>
    <row r="23" spans="2:39" x14ac:dyDescent="0.25">
      <c r="B23" s="325"/>
      <c r="C23" s="7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7"/>
      <c r="T23" s="1"/>
      <c r="U23" s="1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</row>
    <row r="24" spans="2:39" x14ac:dyDescent="0.25">
      <c r="B24" s="325"/>
      <c r="C24" s="7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7"/>
      <c r="T24" s="1"/>
      <c r="U24" s="1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</row>
    <row r="25" spans="2:39" x14ac:dyDescent="0.25">
      <c r="B25" s="325"/>
      <c r="C25" s="7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7"/>
      <c r="T25" s="1"/>
      <c r="U25" s="1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</row>
    <row r="26" spans="2:39" x14ac:dyDescent="0.25">
      <c r="B26" s="325"/>
      <c r="C26" s="7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7"/>
      <c r="T26" s="1"/>
      <c r="U26" s="1"/>
      <c r="V26" s="295"/>
      <c r="W26" s="295"/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</row>
    <row r="27" spans="2:39" x14ac:dyDescent="0.25">
      <c r="B27" s="325"/>
      <c r="C27" s="7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7"/>
      <c r="T27" s="1"/>
      <c r="U27" s="1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</row>
    <row r="28" spans="2:39" x14ac:dyDescent="0.25">
      <c r="B28" s="325"/>
      <c r="C28" s="363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7"/>
      <c r="T28" s="1"/>
      <c r="U28" s="1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</row>
    <row r="29" spans="2:39" x14ac:dyDescent="0.25">
      <c r="B29" s="325"/>
      <c r="C29" s="7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7"/>
      <c r="T29" s="1"/>
      <c r="U29" s="1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</row>
    <row r="30" spans="2:39" x14ac:dyDescent="0.25">
      <c r="B30" s="325"/>
      <c r="C30" s="7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7"/>
      <c r="T30" s="1"/>
      <c r="U30" s="1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</row>
    <row r="31" spans="2:39" x14ac:dyDescent="0.25">
      <c r="B31" s="325"/>
      <c r="C31" s="7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7"/>
      <c r="T31" s="1"/>
      <c r="U31" s="1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</row>
    <row r="32" spans="2:39" x14ac:dyDescent="0.25">
      <c r="B32" s="325"/>
      <c r="C32" s="7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7"/>
      <c r="T32" s="1"/>
      <c r="U32" s="1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</row>
    <row r="33" spans="2:39" x14ac:dyDescent="0.25">
      <c r="B33" s="325"/>
      <c r="C33" s="7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7"/>
      <c r="T33" s="1"/>
      <c r="U33" s="1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</row>
    <row r="34" spans="2:39" x14ac:dyDescent="0.25">
      <c r="B34" s="325"/>
      <c r="C34" s="7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7"/>
      <c r="T34" s="1"/>
      <c r="U34" s="1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</row>
    <row r="35" spans="2:39" x14ac:dyDescent="0.25">
      <c r="B35" s="325"/>
      <c r="C35" s="7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7"/>
      <c r="T35" s="1"/>
      <c r="U35" s="1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</row>
    <row r="36" spans="2:39" x14ac:dyDescent="0.25">
      <c r="B36" s="325"/>
      <c r="C36" s="7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7"/>
      <c r="T36" s="1"/>
      <c r="U36" s="1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</row>
    <row r="37" spans="2:39" x14ac:dyDescent="0.25">
      <c r="B37" s="325"/>
      <c r="C37" s="7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7"/>
      <c r="T37" s="1"/>
      <c r="U37" s="1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</row>
    <row r="38" spans="2:39" x14ac:dyDescent="0.25">
      <c r="B38" s="325"/>
      <c r="C38" s="7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7"/>
      <c r="T38" s="1"/>
      <c r="U38" s="1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</row>
    <row r="39" spans="2:39" x14ac:dyDescent="0.25">
      <c r="B39" s="325"/>
      <c r="C39" s="7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7"/>
      <c r="T39" s="1"/>
      <c r="U39" s="1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</row>
    <row r="40" spans="2:3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295"/>
      <c r="U40" s="295"/>
      <c r="V40" s="295"/>
      <c r="W40" s="295"/>
      <c r="X40" s="295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</row>
    <row r="41" spans="2:3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295"/>
      <c r="U41" s="295"/>
      <c r="V41" s="295"/>
      <c r="W41" s="295"/>
      <c r="X41" s="295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</row>
    <row r="42" spans="2:3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95"/>
      <c r="U42" s="295"/>
      <c r="V42" s="295"/>
      <c r="W42" s="295"/>
      <c r="X42" s="295"/>
      <c r="Y42" s="295"/>
      <c r="Z42" s="295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</row>
    <row r="43" spans="2:3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</row>
    <row r="44" spans="2:3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</row>
    <row r="45" spans="2:3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</row>
    <row r="46" spans="2:3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</row>
    <row r="47" spans="2:3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</row>
    <row r="48" spans="2:3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</row>
    <row r="49" spans="2:3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</row>
    <row r="50" spans="2:3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</row>
    <row r="51" spans="2:3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</row>
    <row r="52" spans="2:3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</row>
    <row r="53" spans="2:3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</row>
    <row r="54" spans="2:3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</row>
    <row r="55" spans="2:3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295"/>
      <c r="U55" s="295"/>
      <c r="V55" s="295"/>
      <c r="W55" s="295"/>
      <c r="X55" s="295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</row>
    <row r="56" spans="2:3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95"/>
      <c r="U56" s="295"/>
      <c r="V56" s="295"/>
      <c r="W56" s="295"/>
      <c r="X56" s="295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</row>
    <row r="57" spans="2:3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295"/>
      <c r="U57" s="295"/>
      <c r="V57" s="29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</row>
    <row r="58" spans="2:3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</row>
    <row r="59" spans="2:3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</row>
    <row r="60" spans="2:3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</row>
    <row r="61" spans="2:3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</row>
    <row r="62" spans="2:3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</row>
    <row r="63" spans="2:3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</row>
    <row r="64" spans="2:3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</row>
    <row r="65" spans="2:3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</row>
    <row r="66" spans="2:3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</row>
    <row r="67" spans="2:3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</row>
    <row r="68" spans="2:3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</row>
    <row r="69" spans="2:3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</row>
    <row r="70" spans="2:3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</row>
    <row r="71" spans="2:3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</row>
    <row r="72" spans="2:3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</row>
    <row r="73" spans="2:3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295"/>
      <c r="U73" s="295"/>
      <c r="V73" s="295"/>
      <c r="W73" s="295"/>
      <c r="X73" s="295"/>
      <c r="Y73" s="295"/>
      <c r="Z73" s="295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</row>
    <row r="74" spans="2:3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</row>
    <row r="75" spans="2:3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</row>
    <row r="76" spans="2:3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</row>
    <row r="77" spans="2:3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</row>
    <row r="78" spans="2:3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</row>
    <row r="79" spans="2:3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</row>
    <row r="80" spans="2:3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</row>
    <row r="81" spans="2:3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</row>
    <row r="82" spans="2:3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295"/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</row>
    <row r="83" spans="2:3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</row>
    <row r="84" spans="2:3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</row>
    <row r="85" spans="2:3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295"/>
      <c r="U85" s="295"/>
      <c r="V85" s="295"/>
      <c r="W85" s="295"/>
      <c r="X85" s="295"/>
      <c r="Y85" s="295"/>
      <c r="Z85" s="295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</row>
    <row r="86" spans="2:3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295"/>
      <c r="U86" s="295"/>
      <c r="V86" s="295"/>
      <c r="W86" s="295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</row>
    <row r="87" spans="2:3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295"/>
      <c r="U87" s="295"/>
      <c r="V87" s="295"/>
      <c r="W87" s="295"/>
      <c r="X87" s="295"/>
      <c r="Y87" s="295"/>
      <c r="Z87" s="295"/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</row>
    <row r="88" spans="2:3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295"/>
      <c r="U88" s="295"/>
      <c r="V88" s="295"/>
      <c r="W88" s="295"/>
      <c r="X88" s="295"/>
      <c r="Y88" s="295"/>
      <c r="Z88" s="295"/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</row>
    <row r="89" spans="2:3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295"/>
      <c r="U89" s="295"/>
      <c r="V89" s="295"/>
      <c r="W89" s="295"/>
      <c r="X89" s="295"/>
      <c r="Y89" s="295"/>
      <c r="Z89" s="295"/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</row>
    <row r="90" spans="2:3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</row>
    <row r="91" spans="2:3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</row>
    <row r="92" spans="2:3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</row>
    <row r="93" spans="2:3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</row>
    <row r="94" spans="2:3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295"/>
      <c r="U94" s="295"/>
      <c r="V94" s="295"/>
      <c r="W94" s="295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/>
    <hyperlink ref="O20:R21" location="config!A1" tooltip="Ir a la PRIMERA hoja" display="comenzar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8000"/>
    <pageSetUpPr autoPageBreaks="0" fitToPage="1"/>
  </sheetPr>
  <dimension ref="A1:BM416"/>
  <sheetViews>
    <sheetView showGridLines="0" showRowColHeaders="0" showZeros="0" showOutlineSymbols="0" topLeftCell="C1" zoomScale="75" zoomScaleNormal="75" workbookViewId="0">
      <pane xSplit="16" ySplit="2" topLeftCell="S3" activePane="bottomRight" state="frozen"/>
      <selection activeCell="C1" sqref="C1"/>
      <selection pane="topRight" activeCell="S1" sqref="S1"/>
      <selection pane="bottomLeft" activeCell="C3" sqref="C3"/>
      <selection pane="bottomRight" activeCell="A242" sqref="A242:A290"/>
    </sheetView>
  </sheetViews>
  <sheetFormatPr baseColWidth="10" defaultRowHeight="13.2" x14ac:dyDescent="0.25"/>
  <cols>
    <col min="1" max="1" width="11.44140625" hidden="1" customWidth="1"/>
    <col min="2" max="2" width="2.88671875" style="1" hidden="1" customWidth="1"/>
    <col min="3" max="3" width="0.88671875" style="1" customWidth="1"/>
    <col min="4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style="1" customWidth="1"/>
    <col min="20" max="62" width="11.44140625" style="1"/>
  </cols>
  <sheetData>
    <row r="1" spans="2:65" s="1" customFormat="1" ht="5.0999999999999996" customHeight="1" thickBot="1" x14ac:dyDescent="0.3"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90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  <c r="BM1" s="291"/>
    </row>
    <row r="2" spans="2:65" ht="35.1" customHeight="1" thickTop="1" thickBot="1" x14ac:dyDescent="0.3">
      <c r="B2" s="286"/>
      <c r="C2" s="286"/>
      <c r="D2" s="54"/>
      <c r="E2" s="55"/>
      <c r="F2" s="55"/>
      <c r="G2" s="55"/>
      <c r="H2" s="47"/>
      <c r="I2" s="47"/>
      <c r="J2" s="501" t="s">
        <v>4</v>
      </c>
      <c r="K2" s="501"/>
      <c r="L2" s="501"/>
      <c r="M2" s="501"/>
      <c r="N2" s="501"/>
      <c r="O2" s="501"/>
      <c r="P2" s="73"/>
      <c r="Q2" s="47"/>
      <c r="R2" s="48"/>
      <c r="S2" s="292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38"/>
      <c r="BL2" s="38"/>
      <c r="BM2" s="42"/>
    </row>
    <row r="3" spans="2:65" ht="8.1" customHeight="1" thickTop="1" x14ac:dyDescent="0.3">
      <c r="B3" s="286"/>
      <c r="C3" s="287"/>
      <c r="D3" s="50"/>
      <c r="E3" s="52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6"/>
      <c r="S3" s="293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38"/>
      <c r="BL3" s="38"/>
      <c r="BM3" s="42"/>
    </row>
    <row r="4" spans="2:65" ht="6.75" customHeight="1" x14ac:dyDescent="0.3">
      <c r="B4" s="286"/>
      <c r="C4" s="286"/>
      <c r="D4" s="50"/>
      <c r="E4" s="53"/>
      <c r="F4" s="82"/>
      <c r="G4" s="83"/>
      <c r="H4" s="83"/>
      <c r="I4" s="83"/>
      <c r="J4" s="83"/>
      <c r="K4" s="83"/>
      <c r="L4" s="83"/>
      <c r="M4" s="83"/>
      <c r="N4" s="83"/>
      <c r="O4" s="83"/>
      <c r="P4" s="84"/>
      <c r="Q4" s="51"/>
      <c r="R4" s="59"/>
      <c r="S4" s="286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38"/>
      <c r="BL4" s="38"/>
      <c r="BM4" s="42"/>
    </row>
    <row r="5" spans="2:65" ht="35.1" customHeight="1" x14ac:dyDescent="0.7">
      <c r="B5" s="286"/>
      <c r="C5" s="286"/>
      <c r="D5" s="50"/>
      <c r="E5" s="53"/>
      <c r="F5" s="77"/>
      <c r="G5" s="95"/>
      <c r="H5" s="95"/>
      <c r="I5" s="96"/>
      <c r="J5" s="97"/>
      <c r="K5" s="502" t="s">
        <v>5</v>
      </c>
      <c r="L5" s="502"/>
      <c r="M5" s="502"/>
      <c r="N5" s="502"/>
      <c r="O5" s="98"/>
      <c r="P5" s="85"/>
      <c r="Q5" s="51"/>
      <c r="R5" s="59"/>
      <c r="S5" s="286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38"/>
      <c r="BL5" s="38"/>
      <c r="BM5" s="42"/>
    </row>
    <row r="6" spans="2:65" ht="15" customHeight="1" x14ac:dyDescent="0.3">
      <c r="B6" s="286"/>
      <c r="C6" s="286"/>
      <c r="D6" s="50"/>
      <c r="E6" s="53"/>
      <c r="F6" s="77"/>
      <c r="G6" s="76"/>
      <c r="H6" s="76"/>
      <c r="I6" s="76"/>
      <c r="J6" s="76"/>
      <c r="K6" s="76"/>
      <c r="L6" s="76"/>
      <c r="M6" s="76"/>
      <c r="N6" s="76"/>
      <c r="O6" s="76"/>
      <c r="P6" s="85"/>
      <c r="Q6" s="51"/>
      <c r="R6" s="59"/>
      <c r="S6" s="286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38"/>
      <c r="BL6" s="38"/>
      <c r="BM6" s="42"/>
    </row>
    <row r="7" spans="2:65" ht="21" customHeight="1" x14ac:dyDescent="0.3">
      <c r="B7" s="286"/>
      <c r="C7" s="286"/>
      <c r="D7" s="50"/>
      <c r="E7" s="53"/>
      <c r="F7" s="77"/>
      <c r="G7" s="76"/>
      <c r="H7" s="76"/>
      <c r="I7" s="488" t="s">
        <v>32</v>
      </c>
      <c r="J7" s="489"/>
      <c r="K7" s="490"/>
      <c r="L7" s="94"/>
      <c r="M7" s="488" t="s">
        <v>31</v>
      </c>
      <c r="N7" s="489"/>
      <c r="O7" s="490"/>
      <c r="P7" s="85"/>
      <c r="Q7" s="51"/>
      <c r="R7" s="59"/>
      <c r="S7" s="286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38"/>
      <c r="BL7" s="38"/>
      <c r="BM7" s="42"/>
    </row>
    <row r="8" spans="2:65" ht="5.0999999999999996" customHeight="1" x14ac:dyDescent="0.3">
      <c r="B8" s="286"/>
      <c r="C8" s="286"/>
      <c r="D8" s="50"/>
      <c r="E8" s="53"/>
      <c r="F8" s="77"/>
      <c r="G8" s="76"/>
      <c r="H8" s="76"/>
      <c r="I8" s="76"/>
      <c r="J8" s="76"/>
      <c r="K8" s="76"/>
      <c r="L8" s="76"/>
      <c r="M8" s="76"/>
      <c r="N8" s="76"/>
      <c r="O8" s="76"/>
      <c r="P8" s="85"/>
      <c r="Q8" s="51"/>
      <c r="R8" s="59"/>
      <c r="S8" s="286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38"/>
      <c r="BL8" s="38"/>
      <c r="BM8" s="42"/>
    </row>
    <row r="9" spans="2:65" ht="35.1" customHeight="1" thickBot="1" x14ac:dyDescent="0.35">
      <c r="B9" s="286"/>
      <c r="C9" s="286"/>
      <c r="D9" s="50"/>
      <c r="E9" s="53"/>
      <c r="F9" s="77"/>
      <c r="G9" s="479" t="s">
        <v>33</v>
      </c>
      <c r="H9" s="76"/>
      <c r="I9" s="207" t="s">
        <v>1</v>
      </c>
      <c r="J9" s="493" t="s">
        <v>6</v>
      </c>
      <c r="K9" s="494"/>
      <c r="L9" s="76"/>
      <c r="M9" s="93" t="s">
        <v>29</v>
      </c>
      <c r="N9" s="495" t="s">
        <v>7</v>
      </c>
      <c r="O9" s="496"/>
      <c r="P9" s="85"/>
      <c r="Q9" s="51"/>
      <c r="R9" s="59"/>
      <c r="S9" s="286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88"/>
      <c r="BG9" s="288"/>
      <c r="BH9" s="288"/>
      <c r="BI9" s="288"/>
      <c r="BJ9" s="288"/>
      <c r="BK9" s="38"/>
      <c r="BL9" s="38"/>
      <c r="BM9" s="42"/>
    </row>
    <row r="10" spans="2:65" ht="2.1" customHeight="1" x14ac:dyDescent="0.3">
      <c r="B10" s="286"/>
      <c r="C10" s="286"/>
      <c r="D10" s="50"/>
      <c r="E10" s="53"/>
      <c r="F10" s="77"/>
      <c r="G10" s="480"/>
      <c r="H10" s="76"/>
      <c r="I10" s="78"/>
      <c r="J10" s="78"/>
      <c r="K10" s="78"/>
      <c r="L10" s="76"/>
      <c r="M10" s="78"/>
      <c r="N10" s="78"/>
      <c r="O10" s="78"/>
      <c r="P10" s="85"/>
      <c r="Q10" s="51"/>
      <c r="R10" s="59"/>
      <c r="S10" s="286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  <c r="BD10" s="288"/>
      <c r="BE10" s="288"/>
      <c r="BF10" s="288"/>
      <c r="BG10" s="288"/>
      <c r="BH10" s="288"/>
      <c r="BI10" s="288"/>
      <c r="BJ10" s="288"/>
      <c r="BK10" s="38"/>
      <c r="BL10" s="38"/>
      <c r="BM10" s="42"/>
    </row>
    <row r="11" spans="2:65" ht="24.9" customHeight="1" x14ac:dyDescent="0.45">
      <c r="B11" s="286"/>
      <c r="C11" s="286"/>
      <c r="D11" s="50"/>
      <c r="E11" s="53"/>
      <c r="F11" s="77"/>
      <c r="G11" s="480"/>
      <c r="H11" s="76"/>
      <c r="I11" s="87">
        <v>1</v>
      </c>
      <c r="J11" s="497"/>
      <c r="K11" s="498"/>
      <c r="L11" s="76"/>
      <c r="M11" s="79">
        <v>1</v>
      </c>
      <c r="N11" s="499"/>
      <c r="O11" s="500"/>
      <c r="P11" s="85"/>
      <c r="Q11" s="51"/>
      <c r="R11" s="59"/>
      <c r="S11" s="286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88"/>
      <c r="BG11" s="288"/>
      <c r="BH11" s="288"/>
      <c r="BI11" s="288"/>
      <c r="BJ11" s="288"/>
      <c r="BK11" s="38"/>
      <c r="BL11" s="38"/>
      <c r="BM11" s="42"/>
    </row>
    <row r="12" spans="2:65" ht="24.9" customHeight="1" x14ac:dyDescent="0.45">
      <c r="B12" s="286"/>
      <c r="C12" s="286"/>
      <c r="D12" s="50"/>
      <c r="E12" s="53"/>
      <c r="F12" s="77"/>
      <c r="G12" s="480"/>
      <c r="H12" s="76"/>
      <c r="I12" s="88">
        <v>2</v>
      </c>
      <c r="J12" s="482"/>
      <c r="K12" s="483"/>
      <c r="L12" s="76"/>
      <c r="M12" s="80">
        <v>2</v>
      </c>
      <c r="N12" s="484"/>
      <c r="O12" s="485"/>
      <c r="P12" s="85"/>
      <c r="Q12" s="51"/>
      <c r="R12" s="59"/>
      <c r="S12" s="286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88"/>
      <c r="BG12" s="288"/>
      <c r="BH12" s="288"/>
      <c r="BI12" s="288"/>
      <c r="BJ12" s="288"/>
      <c r="BK12" s="38"/>
      <c r="BL12" s="38"/>
      <c r="BM12" s="42"/>
    </row>
    <row r="13" spans="2:65" ht="24.9" customHeight="1" x14ac:dyDescent="0.45">
      <c r="B13" s="286"/>
      <c r="C13" s="286"/>
      <c r="D13" s="50"/>
      <c r="E13" s="53"/>
      <c r="F13" s="77"/>
      <c r="G13" s="480"/>
      <c r="H13" s="76"/>
      <c r="I13" s="88">
        <v>3</v>
      </c>
      <c r="J13" s="482"/>
      <c r="K13" s="483"/>
      <c r="L13" s="76"/>
      <c r="M13" s="80">
        <v>3</v>
      </c>
      <c r="N13" s="484"/>
      <c r="O13" s="485"/>
      <c r="P13" s="85"/>
      <c r="Q13" s="51"/>
      <c r="R13" s="59"/>
      <c r="S13" s="286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8"/>
      <c r="BF13" s="288"/>
      <c r="BG13" s="288"/>
      <c r="BH13" s="288"/>
      <c r="BI13" s="288"/>
      <c r="BJ13" s="288"/>
      <c r="BK13" s="38"/>
      <c r="BL13" s="38"/>
      <c r="BM13" s="42"/>
    </row>
    <row r="14" spans="2:65" ht="24.9" customHeight="1" x14ac:dyDescent="0.45">
      <c r="B14" s="286"/>
      <c r="C14" s="286"/>
      <c r="D14" s="50"/>
      <c r="E14" s="53"/>
      <c r="F14" s="77"/>
      <c r="G14" s="480"/>
      <c r="H14" s="76"/>
      <c r="I14" s="88">
        <v>4</v>
      </c>
      <c r="J14" s="482"/>
      <c r="K14" s="483"/>
      <c r="L14" s="76"/>
      <c r="M14" s="80">
        <v>4</v>
      </c>
      <c r="N14" s="484"/>
      <c r="O14" s="485"/>
      <c r="P14" s="85"/>
      <c r="Q14" s="51"/>
      <c r="R14" s="59"/>
      <c r="S14" s="286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88"/>
      <c r="BG14" s="288"/>
      <c r="BH14" s="288"/>
      <c r="BI14" s="288"/>
      <c r="BJ14" s="288"/>
      <c r="BK14" s="38"/>
      <c r="BL14" s="38"/>
      <c r="BM14" s="42"/>
    </row>
    <row r="15" spans="2:65" ht="24.9" customHeight="1" x14ac:dyDescent="0.45">
      <c r="B15" s="286"/>
      <c r="C15" s="286"/>
      <c r="D15" s="50"/>
      <c r="E15" s="53"/>
      <c r="F15" s="77"/>
      <c r="G15" s="480"/>
      <c r="H15" s="76"/>
      <c r="I15" s="88">
        <v>5</v>
      </c>
      <c r="J15" s="482"/>
      <c r="K15" s="483"/>
      <c r="L15" s="76"/>
      <c r="M15" s="80">
        <v>5</v>
      </c>
      <c r="N15" s="484"/>
      <c r="O15" s="485"/>
      <c r="P15" s="85"/>
      <c r="Q15" s="51"/>
      <c r="R15" s="59"/>
      <c r="S15" s="286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38"/>
      <c r="BL15" s="38"/>
      <c r="BM15" s="42"/>
    </row>
    <row r="16" spans="2:65" ht="24.9" customHeight="1" x14ac:dyDescent="0.45">
      <c r="B16" s="286"/>
      <c r="C16" s="286"/>
      <c r="D16" s="50"/>
      <c r="E16" s="53"/>
      <c r="F16" s="77"/>
      <c r="G16" s="480"/>
      <c r="H16" s="76"/>
      <c r="I16" s="88">
        <v>6</v>
      </c>
      <c r="J16" s="482"/>
      <c r="K16" s="483"/>
      <c r="L16" s="76"/>
      <c r="M16" s="80">
        <v>6</v>
      </c>
      <c r="N16" s="484"/>
      <c r="O16" s="485"/>
      <c r="P16" s="85"/>
      <c r="Q16" s="51"/>
      <c r="R16" s="59"/>
      <c r="S16" s="286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38"/>
      <c r="BL16" s="38"/>
      <c r="BM16" s="42"/>
    </row>
    <row r="17" spans="2:65" ht="24.9" customHeight="1" x14ac:dyDescent="0.45">
      <c r="B17" s="286"/>
      <c r="C17" s="286"/>
      <c r="D17" s="50"/>
      <c r="E17" s="53"/>
      <c r="F17" s="77"/>
      <c r="G17" s="480"/>
      <c r="H17" s="76"/>
      <c r="I17" s="88">
        <v>7</v>
      </c>
      <c r="J17" s="482"/>
      <c r="K17" s="483"/>
      <c r="L17" s="76"/>
      <c r="M17" s="80">
        <v>7</v>
      </c>
      <c r="N17" s="484"/>
      <c r="O17" s="485"/>
      <c r="P17" s="85"/>
      <c r="Q17" s="51"/>
      <c r="R17" s="59"/>
      <c r="S17" s="286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38"/>
      <c r="BL17" s="38"/>
      <c r="BM17" s="42"/>
    </row>
    <row r="18" spans="2:65" ht="24.9" customHeight="1" x14ac:dyDescent="0.45">
      <c r="B18" s="286"/>
      <c r="C18" s="286"/>
      <c r="D18" s="50"/>
      <c r="E18" s="53"/>
      <c r="F18" s="77"/>
      <c r="G18" s="480"/>
      <c r="H18" s="76"/>
      <c r="I18" s="88">
        <v>8</v>
      </c>
      <c r="J18" s="482"/>
      <c r="K18" s="483"/>
      <c r="L18" s="76"/>
      <c r="M18" s="80">
        <v>8</v>
      </c>
      <c r="N18" s="484"/>
      <c r="O18" s="485"/>
      <c r="P18" s="85"/>
      <c r="Q18" s="51"/>
      <c r="R18" s="59"/>
      <c r="S18" s="286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38"/>
      <c r="BL18" s="38"/>
      <c r="BM18" s="42"/>
    </row>
    <row r="19" spans="2:65" ht="24.9" customHeight="1" x14ac:dyDescent="0.45">
      <c r="B19" s="286"/>
      <c r="C19" s="286"/>
      <c r="D19" s="50"/>
      <c r="E19" s="53"/>
      <c r="F19" s="77"/>
      <c r="G19" s="480"/>
      <c r="H19" s="76"/>
      <c r="I19" s="88">
        <v>9</v>
      </c>
      <c r="J19" s="482"/>
      <c r="K19" s="483"/>
      <c r="L19" s="76"/>
      <c r="M19" s="80">
        <v>9</v>
      </c>
      <c r="N19" s="484"/>
      <c r="O19" s="485"/>
      <c r="P19" s="85"/>
      <c r="Q19" s="51"/>
      <c r="R19" s="59"/>
      <c r="S19" s="286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38"/>
      <c r="BL19" s="38"/>
      <c r="BM19" s="42"/>
    </row>
    <row r="20" spans="2:65" ht="24.9" customHeight="1" x14ac:dyDescent="0.45">
      <c r="B20" s="286"/>
      <c r="C20" s="286"/>
      <c r="D20" s="50"/>
      <c r="E20" s="53"/>
      <c r="F20" s="77"/>
      <c r="G20" s="481"/>
      <c r="H20" s="76"/>
      <c r="I20" s="89">
        <v>10</v>
      </c>
      <c r="J20" s="486"/>
      <c r="K20" s="487"/>
      <c r="L20" s="76"/>
      <c r="M20" s="81">
        <v>10</v>
      </c>
      <c r="N20" s="491"/>
      <c r="O20" s="492"/>
      <c r="P20" s="85"/>
      <c r="Q20" s="51"/>
      <c r="R20" s="59"/>
      <c r="S20" s="286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38"/>
      <c r="BL20" s="38"/>
      <c r="BM20" s="42"/>
    </row>
    <row r="21" spans="2:65" ht="9.75" customHeight="1" x14ac:dyDescent="0.3">
      <c r="B21" s="286"/>
      <c r="C21" s="286"/>
      <c r="D21" s="50"/>
      <c r="E21" s="53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85"/>
      <c r="Q21" s="51"/>
      <c r="R21" s="59"/>
      <c r="S21" s="286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38"/>
      <c r="BL21" s="38"/>
      <c r="BM21" s="42"/>
    </row>
    <row r="22" spans="2:65" ht="35.1" customHeight="1" thickBot="1" x14ac:dyDescent="0.35">
      <c r="B22" s="286"/>
      <c r="C22" s="286"/>
      <c r="D22" s="50"/>
      <c r="E22" s="53"/>
      <c r="F22" s="77"/>
      <c r="G22" s="479" t="s">
        <v>34</v>
      </c>
      <c r="H22" s="77"/>
      <c r="I22" s="207" t="s">
        <v>0</v>
      </c>
      <c r="J22" s="493" t="s">
        <v>8</v>
      </c>
      <c r="K22" s="494"/>
      <c r="L22" s="76"/>
      <c r="M22" s="93" t="s">
        <v>30</v>
      </c>
      <c r="N22" s="495" t="s">
        <v>9</v>
      </c>
      <c r="O22" s="496"/>
      <c r="P22" s="85"/>
      <c r="Q22" s="51"/>
      <c r="R22" s="59"/>
      <c r="S22" s="286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38"/>
      <c r="BL22" s="38"/>
      <c r="BM22" s="42"/>
    </row>
    <row r="23" spans="2:65" ht="2.1" customHeight="1" x14ac:dyDescent="0.3">
      <c r="B23" s="286"/>
      <c r="C23" s="286"/>
      <c r="D23" s="50"/>
      <c r="E23" s="53"/>
      <c r="F23" s="77"/>
      <c r="G23" s="480"/>
      <c r="H23" s="76"/>
      <c r="I23" s="86"/>
      <c r="J23" s="86"/>
      <c r="K23" s="86"/>
      <c r="L23" s="76"/>
      <c r="M23" s="78"/>
      <c r="N23" s="78"/>
      <c r="O23" s="78"/>
      <c r="P23" s="85"/>
      <c r="Q23" s="51"/>
      <c r="R23" s="59"/>
      <c r="S23" s="286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38"/>
      <c r="BL23" s="38"/>
      <c r="BM23" s="42"/>
    </row>
    <row r="24" spans="2:65" ht="24.9" customHeight="1" x14ac:dyDescent="0.45">
      <c r="B24" s="286"/>
      <c r="C24" s="286"/>
      <c r="D24" s="50"/>
      <c r="E24" s="53"/>
      <c r="F24" s="77"/>
      <c r="G24" s="480"/>
      <c r="H24" s="76"/>
      <c r="I24" s="87">
        <v>1</v>
      </c>
      <c r="J24" s="497"/>
      <c r="K24" s="498"/>
      <c r="L24" s="76"/>
      <c r="M24" s="79">
        <v>1</v>
      </c>
      <c r="N24" s="499"/>
      <c r="O24" s="500"/>
      <c r="P24" s="85"/>
      <c r="Q24" s="51"/>
      <c r="R24" s="59"/>
      <c r="S24" s="286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38"/>
      <c r="BL24" s="38"/>
      <c r="BM24" s="42"/>
    </row>
    <row r="25" spans="2:65" ht="24.9" customHeight="1" x14ac:dyDescent="0.45">
      <c r="B25" s="286"/>
      <c r="C25" s="286"/>
      <c r="D25" s="50"/>
      <c r="E25" s="53"/>
      <c r="F25" s="77"/>
      <c r="G25" s="480"/>
      <c r="H25" s="76"/>
      <c r="I25" s="88">
        <v>2</v>
      </c>
      <c r="J25" s="482"/>
      <c r="K25" s="483"/>
      <c r="L25" s="76"/>
      <c r="M25" s="80">
        <v>2</v>
      </c>
      <c r="N25" s="484"/>
      <c r="O25" s="485"/>
      <c r="P25" s="85"/>
      <c r="Q25" s="51"/>
      <c r="R25" s="59"/>
      <c r="S25" s="286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38"/>
      <c r="BL25" s="38"/>
      <c r="BM25" s="42"/>
    </row>
    <row r="26" spans="2:65" ht="24.9" customHeight="1" x14ac:dyDescent="0.45">
      <c r="B26" s="286"/>
      <c r="C26" s="286"/>
      <c r="D26" s="50"/>
      <c r="E26" s="53"/>
      <c r="F26" s="77"/>
      <c r="G26" s="480"/>
      <c r="H26" s="76"/>
      <c r="I26" s="88">
        <v>3</v>
      </c>
      <c r="J26" s="482"/>
      <c r="K26" s="483"/>
      <c r="L26" s="76"/>
      <c r="M26" s="80">
        <v>3</v>
      </c>
      <c r="N26" s="484"/>
      <c r="O26" s="485"/>
      <c r="P26" s="85"/>
      <c r="Q26" s="51"/>
      <c r="R26" s="59"/>
      <c r="S26" s="286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8"/>
      <c r="BI26" s="288"/>
      <c r="BJ26" s="288"/>
      <c r="BK26" s="38"/>
      <c r="BL26" s="38"/>
      <c r="BM26" s="42"/>
    </row>
    <row r="27" spans="2:65" ht="24.9" customHeight="1" x14ac:dyDescent="0.45">
      <c r="B27" s="286"/>
      <c r="C27" s="286"/>
      <c r="D27" s="50"/>
      <c r="E27" s="53"/>
      <c r="F27" s="77"/>
      <c r="G27" s="480"/>
      <c r="H27" s="76"/>
      <c r="I27" s="88">
        <v>4</v>
      </c>
      <c r="J27" s="482"/>
      <c r="K27" s="483"/>
      <c r="L27" s="76"/>
      <c r="M27" s="80">
        <v>4</v>
      </c>
      <c r="N27" s="484"/>
      <c r="O27" s="485"/>
      <c r="P27" s="85"/>
      <c r="Q27" s="51"/>
      <c r="R27" s="59"/>
      <c r="S27" s="286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38"/>
      <c r="BL27" s="38"/>
      <c r="BM27" s="42"/>
    </row>
    <row r="28" spans="2:65" ht="24.9" customHeight="1" x14ac:dyDescent="0.45">
      <c r="B28" s="286"/>
      <c r="C28" s="286"/>
      <c r="D28" s="50"/>
      <c r="E28" s="53"/>
      <c r="F28" s="77"/>
      <c r="G28" s="480"/>
      <c r="H28" s="76"/>
      <c r="I28" s="88">
        <v>5</v>
      </c>
      <c r="J28" s="482"/>
      <c r="K28" s="483"/>
      <c r="L28" s="76"/>
      <c r="M28" s="80">
        <v>5</v>
      </c>
      <c r="N28" s="484"/>
      <c r="O28" s="485"/>
      <c r="P28" s="85"/>
      <c r="Q28" s="51"/>
      <c r="R28" s="59"/>
      <c r="S28" s="286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38"/>
      <c r="BL28" s="38"/>
      <c r="BM28" s="42"/>
    </row>
    <row r="29" spans="2:65" ht="24.9" customHeight="1" x14ac:dyDescent="0.45">
      <c r="B29" s="286"/>
      <c r="C29" s="286"/>
      <c r="D29" s="50"/>
      <c r="E29" s="53"/>
      <c r="F29" s="77"/>
      <c r="G29" s="480"/>
      <c r="H29" s="76"/>
      <c r="I29" s="88">
        <v>6</v>
      </c>
      <c r="J29" s="482"/>
      <c r="K29" s="483"/>
      <c r="L29" s="76"/>
      <c r="M29" s="80">
        <v>6</v>
      </c>
      <c r="N29" s="484"/>
      <c r="O29" s="485"/>
      <c r="P29" s="85"/>
      <c r="Q29" s="51"/>
      <c r="R29" s="59"/>
      <c r="S29" s="286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38"/>
      <c r="BL29" s="38"/>
      <c r="BM29" s="42"/>
    </row>
    <row r="30" spans="2:65" ht="24.9" customHeight="1" x14ac:dyDescent="0.45">
      <c r="B30" s="286"/>
      <c r="C30" s="286"/>
      <c r="D30" s="50"/>
      <c r="E30" s="53"/>
      <c r="F30" s="77"/>
      <c r="G30" s="480"/>
      <c r="H30" s="76"/>
      <c r="I30" s="88">
        <v>7</v>
      </c>
      <c r="J30" s="482"/>
      <c r="K30" s="483"/>
      <c r="L30" s="76"/>
      <c r="M30" s="80">
        <v>7</v>
      </c>
      <c r="N30" s="484"/>
      <c r="O30" s="485"/>
      <c r="P30" s="85"/>
      <c r="Q30" s="51"/>
      <c r="R30" s="59"/>
      <c r="S30" s="286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38"/>
      <c r="BL30" s="38"/>
      <c r="BM30" s="42"/>
    </row>
    <row r="31" spans="2:65" ht="24.9" customHeight="1" x14ac:dyDescent="0.45">
      <c r="B31" s="286"/>
      <c r="C31" s="286"/>
      <c r="D31" s="50"/>
      <c r="E31" s="53"/>
      <c r="F31" s="77"/>
      <c r="G31" s="480"/>
      <c r="H31" s="76"/>
      <c r="I31" s="88">
        <v>8</v>
      </c>
      <c r="J31" s="482"/>
      <c r="K31" s="483"/>
      <c r="L31" s="76"/>
      <c r="M31" s="80">
        <v>8</v>
      </c>
      <c r="N31" s="484"/>
      <c r="O31" s="485"/>
      <c r="P31" s="85"/>
      <c r="Q31" s="51"/>
      <c r="R31" s="59"/>
      <c r="S31" s="286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38"/>
      <c r="BL31" s="38"/>
      <c r="BM31" s="42"/>
    </row>
    <row r="32" spans="2:65" ht="24.9" customHeight="1" x14ac:dyDescent="0.45">
      <c r="B32" s="286"/>
      <c r="C32" s="286"/>
      <c r="D32" s="50"/>
      <c r="E32" s="53"/>
      <c r="F32" s="77"/>
      <c r="G32" s="480"/>
      <c r="H32" s="76"/>
      <c r="I32" s="88">
        <v>9</v>
      </c>
      <c r="J32" s="482"/>
      <c r="K32" s="483"/>
      <c r="L32" s="76"/>
      <c r="M32" s="80">
        <v>9</v>
      </c>
      <c r="N32" s="484"/>
      <c r="O32" s="485"/>
      <c r="P32" s="85"/>
      <c r="Q32" s="51"/>
      <c r="R32" s="59"/>
      <c r="S32" s="286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8"/>
      <c r="BI32" s="288"/>
      <c r="BJ32" s="288"/>
      <c r="BK32" s="38"/>
      <c r="BL32" s="38"/>
      <c r="BM32" s="42"/>
    </row>
    <row r="33" spans="2:65" ht="24.9" customHeight="1" x14ac:dyDescent="0.45">
      <c r="B33" s="286"/>
      <c r="C33" s="286"/>
      <c r="D33" s="50"/>
      <c r="E33" s="53"/>
      <c r="F33" s="77"/>
      <c r="G33" s="481"/>
      <c r="H33" s="76"/>
      <c r="I33" s="89">
        <v>10</v>
      </c>
      <c r="J33" s="486"/>
      <c r="K33" s="487"/>
      <c r="L33" s="76"/>
      <c r="M33" s="81">
        <v>10</v>
      </c>
      <c r="N33" s="491"/>
      <c r="O33" s="492"/>
      <c r="P33" s="85"/>
      <c r="Q33" s="51"/>
      <c r="R33" s="59"/>
      <c r="S33" s="286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38"/>
      <c r="BL33" s="38"/>
      <c r="BM33" s="42"/>
    </row>
    <row r="34" spans="2:65" ht="35.1" customHeight="1" x14ac:dyDescent="0.3">
      <c r="B34" s="286"/>
      <c r="C34" s="286"/>
      <c r="D34" s="50"/>
      <c r="E34" s="53"/>
      <c r="F34" s="90"/>
      <c r="G34" s="91"/>
      <c r="H34" s="91"/>
      <c r="I34" s="91"/>
      <c r="J34" s="91"/>
      <c r="K34" s="91"/>
      <c r="L34" s="91"/>
      <c r="M34" s="91"/>
      <c r="N34" s="91"/>
      <c r="O34" s="91"/>
      <c r="P34" s="92"/>
      <c r="Q34" s="51"/>
      <c r="R34" s="59"/>
      <c r="S34" s="286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38"/>
      <c r="BL34" s="38"/>
      <c r="BM34" s="42"/>
    </row>
    <row r="35" spans="2:65" ht="18.75" customHeight="1" x14ac:dyDescent="0.25">
      <c r="B35" s="286"/>
      <c r="C35" s="286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60"/>
      <c r="S35" s="286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38"/>
      <c r="BL35" s="38"/>
      <c r="BM35" s="42"/>
    </row>
    <row r="36" spans="2:65" s="1" customFormat="1" x14ac:dyDescent="0.25"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88"/>
      <c r="BL36" s="288"/>
      <c r="BM36" s="291"/>
    </row>
    <row r="37" spans="2:65" s="1" customFormat="1" x14ac:dyDescent="0.25"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8"/>
      <c r="BI37" s="288"/>
      <c r="BJ37" s="288"/>
      <c r="BK37" s="288"/>
      <c r="BL37" s="288"/>
      <c r="BM37" s="291"/>
    </row>
    <row r="38" spans="2:65" s="1" customFormat="1" x14ac:dyDescent="0.25"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91"/>
    </row>
    <row r="39" spans="2:65" s="1" customFormat="1" x14ac:dyDescent="0.25"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91"/>
    </row>
    <row r="40" spans="2:65" s="1" customFormat="1" x14ac:dyDescent="0.25"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91"/>
    </row>
    <row r="41" spans="2:65" s="1" customFormat="1" x14ac:dyDescent="0.25"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8"/>
      <c r="BL41" s="288"/>
      <c r="BM41" s="291"/>
    </row>
    <row r="42" spans="2:65" s="1" customFormat="1" x14ac:dyDescent="0.25"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88"/>
      <c r="BL42" s="288"/>
      <c r="BM42" s="291"/>
    </row>
    <row r="43" spans="2:65" s="1" customFormat="1" x14ac:dyDescent="0.25"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91"/>
    </row>
    <row r="44" spans="2:65" s="1" customFormat="1" x14ac:dyDescent="0.25"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88"/>
      <c r="BL44" s="288"/>
      <c r="BM44" s="291"/>
    </row>
    <row r="45" spans="2:65" s="1" customFormat="1" x14ac:dyDescent="0.25"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8"/>
      <c r="BI45" s="288"/>
      <c r="BJ45" s="288"/>
      <c r="BK45" s="288"/>
      <c r="BL45" s="288"/>
      <c r="BM45" s="291"/>
    </row>
    <row r="46" spans="2:65" s="1" customFormat="1" x14ac:dyDescent="0.25"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88"/>
      <c r="BL46" s="288"/>
      <c r="BM46" s="291"/>
    </row>
    <row r="47" spans="2:65" s="1" customFormat="1" x14ac:dyDescent="0.25"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88"/>
      <c r="BL47" s="288"/>
      <c r="BM47" s="291"/>
    </row>
    <row r="48" spans="2:65" s="1" customFormat="1" x14ac:dyDescent="0.25"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8"/>
      <c r="BI48" s="288"/>
      <c r="BJ48" s="288"/>
      <c r="BK48" s="288"/>
      <c r="BL48" s="288"/>
      <c r="BM48" s="291"/>
    </row>
    <row r="49" spans="2:65" s="1" customFormat="1" x14ac:dyDescent="0.25"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88"/>
      <c r="BL49" s="288"/>
      <c r="BM49" s="291"/>
    </row>
    <row r="50" spans="2:65" s="1" customFormat="1" x14ac:dyDescent="0.25"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8"/>
      <c r="BI50" s="288"/>
      <c r="BJ50" s="288"/>
      <c r="BK50" s="288"/>
      <c r="BL50" s="288"/>
      <c r="BM50" s="291"/>
    </row>
    <row r="51" spans="2:65" s="1" customFormat="1" x14ac:dyDescent="0.25"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8"/>
      <c r="BI51" s="288"/>
      <c r="BJ51" s="288"/>
      <c r="BK51" s="288"/>
      <c r="BL51" s="288"/>
      <c r="BM51" s="291"/>
    </row>
    <row r="52" spans="2:65" s="1" customFormat="1" x14ac:dyDescent="0.25"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8"/>
      <c r="BI52" s="288"/>
      <c r="BJ52" s="288"/>
      <c r="BK52" s="288"/>
      <c r="BL52" s="288"/>
      <c r="BM52" s="291"/>
    </row>
    <row r="53" spans="2:65" s="1" customFormat="1" x14ac:dyDescent="0.25"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88"/>
      <c r="BL53" s="288"/>
      <c r="BM53" s="291"/>
    </row>
    <row r="54" spans="2:65" s="1" customFormat="1" x14ac:dyDescent="0.25"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88"/>
      <c r="BL54" s="288"/>
      <c r="BM54" s="291"/>
    </row>
    <row r="55" spans="2:65" s="1" customFormat="1" x14ac:dyDescent="0.25"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8"/>
      <c r="BI55" s="288"/>
      <c r="BJ55" s="288"/>
      <c r="BK55" s="288"/>
      <c r="BL55" s="288"/>
      <c r="BM55" s="291"/>
    </row>
    <row r="56" spans="2:65" s="1" customFormat="1" x14ac:dyDescent="0.25"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8"/>
      <c r="BI56" s="288"/>
      <c r="BJ56" s="288"/>
      <c r="BK56" s="288"/>
      <c r="BL56" s="288"/>
      <c r="BM56" s="291"/>
    </row>
    <row r="57" spans="2:65" s="1" customFormat="1" x14ac:dyDescent="0.25"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88"/>
      <c r="BL57" s="288"/>
      <c r="BM57" s="291"/>
    </row>
    <row r="58" spans="2:65" s="1" customFormat="1" x14ac:dyDescent="0.25"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  <c r="BE58" s="288"/>
      <c r="BF58" s="288"/>
      <c r="BG58" s="288"/>
      <c r="BH58" s="288"/>
      <c r="BI58" s="288"/>
      <c r="BJ58" s="288"/>
      <c r="BK58" s="288"/>
      <c r="BL58" s="288"/>
      <c r="BM58" s="291"/>
    </row>
    <row r="59" spans="2:65" s="1" customFormat="1" x14ac:dyDescent="0.25"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  <c r="BE59" s="288"/>
      <c r="BF59" s="288"/>
      <c r="BG59" s="288"/>
      <c r="BH59" s="288"/>
      <c r="BI59" s="288"/>
      <c r="BJ59" s="288"/>
      <c r="BK59" s="288"/>
      <c r="BL59" s="288"/>
      <c r="BM59" s="291"/>
    </row>
    <row r="60" spans="2:65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  <c r="BE60" s="288"/>
      <c r="BF60" s="288"/>
      <c r="BG60" s="288"/>
      <c r="BH60" s="288"/>
      <c r="BI60" s="288"/>
      <c r="BJ60" s="288"/>
      <c r="BK60" s="288"/>
      <c r="BL60" s="288"/>
      <c r="BM60" s="291"/>
    </row>
    <row r="61" spans="2:65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88"/>
      <c r="BL61" s="288"/>
      <c r="BM61" s="291"/>
    </row>
    <row r="62" spans="2:65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  <c r="BE62" s="288"/>
      <c r="BF62" s="288"/>
      <c r="BG62" s="288"/>
      <c r="BH62" s="288"/>
      <c r="BI62" s="288"/>
      <c r="BJ62" s="288"/>
      <c r="BK62" s="288"/>
      <c r="BL62" s="288"/>
      <c r="BM62" s="291"/>
    </row>
    <row r="63" spans="2:65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  <c r="BE63" s="288"/>
      <c r="BF63" s="288"/>
      <c r="BG63" s="288"/>
      <c r="BH63" s="288"/>
      <c r="BI63" s="288"/>
      <c r="BJ63" s="288"/>
      <c r="BK63" s="288"/>
      <c r="BL63" s="288"/>
      <c r="BM63" s="291"/>
    </row>
    <row r="64" spans="2:65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8"/>
      <c r="BG64" s="288"/>
      <c r="BH64" s="288"/>
      <c r="BI64" s="288"/>
      <c r="BJ64" s="288"/>
      <c r="BK64" s="288"/>
      <c r="BL64" s="288"/>
      <c r="BM64" s="291"/>
    </row>
    <row r="65" spans="2:65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88"/>
      <c r="BL65" s="288"/>
      <c r="BM65" s="291"/>
    </row>
    <row r="66" spans="2:65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88"/>
      <c r="BL66" s="288"/>
      <c r="BM66" s="291"/>
    </row>
    <row r="67" spans="2:65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8"/>
      <c r="BG67" s="288"/>
      <c r="BH67" s="288"/>
      <c r="BI67" s="288"/>
      <c r="BJ67" s="288"/>
      <c r="BK67" s="288"/>
      <c r="BL67" s="288"/>
      <c r="BM67" s="291"/>
    </row>
    <row r="68" spans="2:65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  <c r="BE68" s="288"/>
      <c r="BF68" s="288"/>
      <c r="BG68" s="288"/>
      <c r="BH68" s="288"/>
      <c r="BI68" s="288"/>
      <c r="BJ68" s="288"/>
      <c r="BK68" s="288"/>
      <c r="BL68" s="288"/>
      <c r="BM68" s="291"/>
    </row>
    <row r="69" spans="2:65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91"/>
    </row>
    <row r="70" spans="2:65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91"/>
    </row>
    <row r="71" spans="2:65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91"/>
    </row>
    <row r="72" spans="2:65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91"/>
    </row>
    <row r="73" spans="2:65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8"/>
      <c r="BG73" s="288"/>
      <c r="BH73" s="288"/>
      <c r="BI73" s="288"/>
      <c r="BJ73" s="288"/>
      <c r="BK73" s="288"/>
      <c r="BL73" s="288"/>
      <c r="BM73" s="291"/>
    </row>
    <row r="74" spans="2:65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  <c r="BE74" s="288"/>
      <c r="BF74" s="288"/>
      <c r="BG74" s="288"/>
      <c r="BH74" s="288"/>
      <c r="BI74" s="288"/>
      <c r="BJ74" s="288"/>
      <c r="BK74" s="288"/>
      <c r="BL74" s="288"/>
      <c r="BM74" s="291"/>
    </row>
    <row r="75" spans="2:65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88"/>
      <c r="BL75" s="288"/>
      <c r="BM75" s="291"/>
    </row>
    <row r="76" spans="2:65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88"/>
      <c r="BL76" s="288"/>
      <c r="BM76" s="291"/>
    </row>
    <row r="77" spans="2:65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  <c r="BE77" s="288"/>
      <c r="BF77" s="288"/>
      <c r="BG77" s="288"/>
      <c r="BH77" s="288"/>
      <c r="BI77" s="288"/>
      <c r="BJ77" s="288"/>
      <c r="BK77" s="288"/>
      <c r="BL77" s="288"/>
      <c r="BM77" s="291"/>
    </row>
    <row r="78" spans="2:65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  <c r="BE78" s="288"/>
      <c r="BF78" s="288"/>
      <c r="BG78" s="288"/>
      <c r="BH78" s="288"/>
      <c r="BI78" s="288"/>
      <c r="BJ78" s="288"/>
      <c r="BK78" s="288"/>
      <c r="BL78" s="288"/>
      <c r="BM78" s="291"/>
    </row>
    <row r="79" spans="2:65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  <c r="BE79" s="288"/>
      <c r="BF79" s="288"/>
      <c r="BG79" s="288"/>
      <c r="BH79" s="288"/>
      <c r="BI79" s="288"/>
      <c r="BJ79" s="288"/>
      <c r="BK79" s="288"/>
      <c r="BL79" s="288"/>
      <c r="BM79" s="291"/>
    </row>
    <row r="80" spans="2:65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8"/>
      <c r="BF80" s="288"/>
      <c r="BG80" s="288"/>
      <c r="BH80" s="288"/>
      <c r="BI80" s="288"/>
      <c r="BJ80" s="288"/>
      <c r="BK80" s="288"/>
      <c r="BL80" s="288"/>
      <c r="BM80" s="291"/>
    </row>
    <row r="81" spans="2:65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88"/>
      <c r="BL81" s="288"/>
      <c r="BM81" s="291"/>
    </row>
    <row r="82" spans="2:65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88"/>
      <c r="BL82" s="288"/>
      <c r="BM82" s="291"/>
    </row>
    <row r="83" spans="2:65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  <c r="BE83" s="288"/>
      <c r="BF83" s="288"/>
      <c r="BG83" s="288"/>
      <c r="BH83" s="288"/>
      <c r="BI83" s="288"/>
      <c r="BJ83" s="288"/>
      <c r="BK83" s="288"/>
      <c r="BL83" s="288"/>
      <c r="BM83" s="291"/>
    </row>
    <row r="84" spans="2:65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  <c r="BE84" s="288"/>
      <c r="BF84" s="288"/>
      <c r="BG84" s="288"/>
      <c r="BH84" s="288"/>
      <c r="BI84" s="288"/>
      <c r="BJ84" s="288"/>
      <c r="BK84" s="288"/>
      <c r="BL84" s="288"/>
      <c r="BM84" s="291"/>
    </row>
    <row r="85" spans="2:65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  <c r="BE85" s="288"/>
      <c r="BF85" s="288"/>
      <c r="BG85" s="288"/>
      <c r="BH85" s="288"/>
      <c r="BI85" s="288"/>
      <c r="BJ85" s="288"/>
      <c r="BK85" s="288"/>
      <c r="BL85" s="288"/>
      <c r="BM85" s="291"/>
    </row>
    <row r="86" spans="2:65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  <c r="BE86" s="288"/>
      <c r="BF86" s="288"/>
      <c r="BG86" s="288"/>
      <c r="BH86" s="288"/>
      <c r="BI86" s="288"/>
      <c r="BJ86" s="288"/>
      <c r="BK86" s="288"/>
      <c r="BL86" s="288"/>
      <c r="BM86" s="291"/>
    </row>
    <row r="87" spans="2:65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  <c r="BE87" s="288"/>
      <c r="BF87" s="288"/>
      <c r="BG87" s="288"/>
      <c r="BH87" s="288"/>
      <c r="BI87" s="288"/>
      <c r="BJ87" s="288"/>
      <c r="BK87" s="288"/>
      <c r="BL87" s="288"/>
      <c r="BM87" s="291"/>
    </row>
    <row r="88" spans="2:65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  <c r="BE88" s="288"/>
      <c r="BF88" s="288"/>
      <c r="BG88" s="288"/>
      <c r="BH88" s="288"/>
      <c r="BI88" s="288"/>
      <c r="BJ88" s="288"/>
      <c r="BK88" s="288"/>
      <c r="BL88" s="288"/>
      <c r="BM88" s="291"/>
    </row>
    <row r="89" spans="2:65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  <c r="BE89" s="288"/>
      <c r="BF89" s="288"/>
      <c r="BG89" s="288"/>
      <c r="BH89" s="288"/>
      <c r="BI89" s="288"/>
      <c r="BJ89" s="288"/>
      <c r="BK89" s="288"/>
      <c r="BL89" s="288"/>
      <c r="BM89" s="291"/>
    </row>
    <row r="90" spans="2:65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  <c r="BE90" s="288"/>
      <c r="BF90" s="288"/>
      <c r="BG90" s="288"/>
      <c r="BH90" s="288"/>
      <c r="BI90" s="288"/>
      <c r="BJ90" s="288"/>
      <c r="BK90" s="288"/>
      <c r="BL90" s="288"/>
      <c r="BM90" s="291"/>
    </row>
    <row r="91" spans="2:65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88"/>
      <c r="BL91" s="288"/>
      <c r="BM91" s="291"/>
    </row>
    <row r="92" spans="2:65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  <c r="BE92" s="288"/>
      <c r="BF92" s="288"/>
      <c r="BG92" s="288"/>
      <c r="BH92" s="288"/>
      <c r="BI92" s="288"/>
      <c r="BJ92" s="288"/>
      <c r="BK92" s="288"/>
      <c r="BL92" s="288"/>
      <c r="BM92" s="291"/>
    </row>
    <row r="93" spans="2:65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  <c r="BE93" s="288"/>
      <c r="BF93" s="288"/>
      <c r="BG93" s="288"/>
      <c r="BH93" s="288"/>
      <c r="BI93" s="288"/>
      <c r="BJ93" s="288"/>
      <c r="BK93" s="288"/>
      <c r="BL93" s="288"/>
      <c r="BM93" s="291"/>
    </row>
    <row r="94" spans="2:65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  <c r="BE94" s="288"/>
      <c r="BF94" s="288"/>
      <c r="BG94" s="288"/>
      <c r="BH94" s="288"/>
      <c r="BI94" s="288"/>
      <c r="BJ94" s="288"/>
      <c r="BK94" s="288"/>
      <c r="BL94" s="288"/>
      <c r="BM94" s="291"/>
    </row>
    <row r="95" spans="2:65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  <c r="BE95" s="288"/>
      <c r="BF95" s="288"/>
      <c r="BG95" s="288"/>
      <c r="BH95" s="288"/>
      <c r="BI95" s="288"/>
      <c r="BJ95" s="288"/>
      <c r="BK95" s="288"/>
      <c r="BL95" s="288"/>
      <c r="BM95" s="291"/>
    </row>
    <row r="96" spans="2:65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  <c r="BE96" s="288"/>
      <c r="BF96" s="288"/>
      <c r="BG96" s="288"/>
      <c r="BH96" s="288"/>
      <c r="BI96" s="288"/>
      <c r="BJ96" s="288"/>
      <c r="BK96" s="288"/>
      <c r="BL96" s="288"/>
      <c r="BM96" s="291"/>
    </row>
    <row r="97" spans="2:65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  <c r="BE97" s="288"/>
      <c r="BF97" s="288"/>
      <c r="BG97" s="288"/>
      <c r="BH97" s="288"/>
      <c r="BI97" s="288"/>
      <c r="BJ97" s="288"/>
      <c r="BK97" s="288"/>
      <c r="BL97" s="288"/>
      <c r="BM97" s="291"/>
    </row>
    <row r="98" spans="2:65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E98" s="288"/>
      <c r="BF98" s="288"/>
      <c r="BG98" s="288"/>
      <c r="BH98" s="288"/>
      <c r="BI98" s="288"/>
      <c r="BJ98" s="288"/>
      <c r="BK98" s="288"/>
      <c r="BL98" s="288"/>
      <c r="BM98" s="291"/>
    </row>
    <row r="99" spans="2:65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291"/>
    </row>
    <row r="100" spans="2:65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  <c r="BE100" s="288"/>
      <c r="BF100" s="288"/>
      <c r="BG100" s="288"/>
      <c r="BH100" s="288"/>
      <c r="BI100" s="288"/>
      <c r="BJ100" s="288"/>
      <c r="BK100" s="288"/>
      <c r="BL100" s="288"/>
      <c r="BM100" s="291"/>
    </row>
    <row r="101" spans="2:65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  <c r="BE101" s="288"/>
      <c r="BF101" s="288"/>
      <c r="BG101" s="288"/>
      <c r="BH101" s="288"/>
      <c r="BI101" s="288"/>
      <c r="BJ101" s="288"/>
      <c r="BK101" s="288"/>
      <c r="BL101" s="288"/>
      <c r="BM101" s="291"/>
    </row>
    <row r="102" spans="2:65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  <c r="BE102" s="288"/>
      <c r="BF102" s="288"/>
      <c r="BG102" s="288"/>
      <c r="BH102" s="288"/>
      <c r="BI102" s="288"/>
      <c r="BJ102" s="288"/>
      <c r="BK102" s="288"/>
      <c r="BL102" s="288"/>
      <c r="BM102" s="291"/>
    </row>
    <row r="103" spans="2:65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E103" s="288"/>
      <c r="BF103" s="288"/>
      <c r="BG103" s="288"/>
      <c r="BH103" s="288"/>
      <c r="BI103" s="288"/>
      <c r="BJ103" s="288"/>
      <c r="BK103" s="288"/>
      <c r="BL103" s="288"/>
      <c r="BM103" s="291"/>
    </row>
    <row r="104" spans="2:65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E104" s="288"/>
      <c r="BF104" s="288"/>
      <c r="BG104" s="288"/>
      <c r="BH104" s="288"/>
      <c r="BI104" s="288"/>
      <c r="BJ104" s="288"/>
      <c r="BK104" s="288"/>
      <c r="BL104" s="288"/>
      <c r="BM104" s="291"/>
    </row>
    <row r="105" spans="2:65" s="1" customFormat="1" x14ac:dyDescent="0.25">
      <c r="B105" s="286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  <c r="BE105" s="288"/>
      <c r="BF105" s="288"/>
      <c r="BG105" s="288"/>
      <c r="BH105" s="288"/>
      <c r="BI105" s="288"/>
      <c r="BJ105" s="288"/>
      <c r="BK105" s="288"/>
      <c r="BL105" s="288"/>
      <c r="BM105" s="291"/>
    </row>
    <row r="106" spans="2:65" s="1" customFormat="1" x14ac:dyDescent="0.25">
      <c r="B106" s="286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8"/>
      <c r="BG106" s="288"/>
      <c r="BH106" s="288"/>
      <c r="BI106" s="288"/>
      <c r="BJ106" s="288"/>
      <c r="BK106" s="288"/>
      <c r="BL106" s="288"/>
      <c r="BM106" s="291"/>
    </row>
    <row r="107" spans="2:65" s="1" customFormat="1" x14ac:dyDescent="0.25">
      <c r="B107" s="286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8"/>
      <c r="BF107" s="288"/>
      <c r="BG107" s="288"/>
      <c r="BH107" s="288"/>
      <c r="BI107" s="288"/>
      <c r="BJ107" s="288"/>
      <c r="BK107" s="288"/>
      <c r="BL107" s="288"/>
      <c r="BM107" s="291"/>
    </row>
    <row r="108" spans="2:65" s="1" customFormat="1" x14ac:dyDescent="0.25">
      <c r="B108" s="286"/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8"/>
      <c r="BF108" s="288"/>
      <c r="BG108" s="288"/>
      <c r="BH108" s="288"/>
      <c r="BI108" s="288"/>
      <c r="BJ108" s="288"/>
      <c r="BK108" s="288"/>
      <c r="BL108" s="288"/>
      <c r="BM108" s="291"/>
    </row>
    <row r="109" spans="2:65" s="1" customFormat="1" x14ac:dyDescent="0.25">
      <c r="B109" s="286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8"/>
      <c r="BF109" s="288"/>
      <c r="BG109" s="288"/>
      <c r="BH109" s="288"/>
      <c r="BI109" s="288"/>
      <c r="BJ109" s="288"/>
      <c r="BK109" s="288"/>
      <c r="BL109" s="288"/>
      <c r="BM109" s="291"/>
    </row>
    <row r="110" spans="2:65" s="1" customFormat="1" x14ac:dyDescent="0.25">
      <c r="B110" s="286"/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  <c r="BE110" s="288"/>
      <c r="BF110" s="288"/>
      <c r="BG110" s="288"/>
      <c r="BH110" s="288"/>
      <c r="BI110" s="288"/>
      <c r="BJ110" s="288"/>
      <c r="BK110" s="288"/>
      <c r="BL110" s="288"/>
      <c r="BM110" s="291"/>
    </row>
    <row r="111" spans="2:65" s="1" customFormat="1" x14ac:dyDescent="0.25">
      <c r="B111" s="286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88"/>
      <c r="BL111" s="288"/>
      <c r="BM111" s="291"/>
    </row>
    <row r="112" spans="2:65" s="1" customFormat="1" x14ac:dyDescent="0.25">
      <c r="B112" s="286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  <c r="BE112" s="288"/>
      <c r="BF112" s="288"/>
      <c r="BG112" s="288"/>
      <c r="BH112" s="288"/>
      <c r="BI112" s="288"/>
      <c r="BJ112" s="288"/>
      <c r="BK112" s="288"/>
      <c r="BL112" s="288"/>
      <c r="BM112" s="291"/>
    </row>
    <row r="113" spans="2:65" s="1" customFormat="1" x14ac:dyDescent="0.25">
      <c r="B113" s="286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88"/>
      <c r="BL113" s="288"/>
      <c r="BM113" s="291"/>
    </row>
    <row r="114" spans="2:65" s="1" customFormat="1" x14ac:dyDescent="0.25">
      <c r="B114" s="286"/>
      <c r="C114" s="288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88"/>
      <c r="BL114" s="288"/>
      <c r="BM114" s="291"/>
    </row>
    <row r="115" spans="2:65" s="1" customFormat="1" x14ac:dyDescent="0.25">
      <c r="B115" s="286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88"/>
      <c r="BL115" s="288"/>
      <c r="BM115" s="291"/>
    </row>
    <row r="116" spans="2:65" s="1" customFormat="1" x14ac:dyDescent="0.25">
      <c r="B116" s="286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88"/>
      <c r="BL116" s="288"/>
      <c r="BM116" s="291"/>
    </row>
    <row r="117" spans="2:65" s="1" customFormat="1" x14ac:dyDescent="0.25">
      <c r="B117" s="286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  <c r="BE117" s="288"/>
      <c r="BF117" s="288"/>
      <c r="BG117" s="288"/>
      <c r="BH117" s="288"/>
      <c r="BI117" s="288"/>
      <c r="BJ117" s="288"/>
      <c r="BK117" s="288"/>
      <c r="BL117" s="288"/>
      <c r="BM117" s="291"/>
    </row>
    <row r="118" spans="2:65" s="1" customFormat="1" x14ac:dyDescent="0.25">
      <c r="B118" s="286"/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  <c r="BE118" s="288"/>
      <c r="BF118" s="288"/>
      <c r="BG118" s="288"/>
      <c r="BH118" s="288"/>
      <c r="BI118" s="288"/>
      <c r="BJ118" s="288"/>
      <c r="BK118" s="288"/>
      <c r="BL118" s="288"/>
      <c r="BM118" s="291"/>
    </row>
    <row r="119" spans="2:65" s="1" customFormat="1" x14ac:dyDescent="0.25">
      <c r="B119" s="286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  <c r="BE119" s="288"/>
      <c r="BF119" s="288"/>
      <c r="BG119" s="288"/>
      <c r="BH119" s="288"/>
      <c r="BI119" s="288"/>
      <c r="BJ119" s="288"/>
      <c r="BK119" s="288"/>
      <c r="BL119" s="288"/>
      <c r="BM119" s="291"/>
    </row>
    <row r="120" spans="2:65" s="1" customFormat="1" x14ac:dyDescent="0.25">
      <c r="B120" s="286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  <c r="BE120" s="288"/>
      <c r="BF120" s="288"/>
      <c r="BG120" s="288"/>
      <c r="BH120" s="288"/>
      <c r="BI120" s="288"/>
      <c r="BJ120" s="288"/>
      <c r="BK120" s="288"/>
      <c r="BL120" s="288"/>
      <c r="BM120" s="291"/>
    </row>
    <row r="121" spans="2:65" s="1" customFormat="1" x14ac:dyDescent="0.25">
      <c r="B121" s="286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  <c r="BE121" s="288"/>
      <c r="BF121" s="288"/>
      <c r="BG121" s="288"/>
      <c r="BH121" s="288"/>
      <c r="BI121" s="288"/>
      <c r="BJ121" s="288"/>
      <c r="BK121" s="288"/>
      <c r="BL121" s="288"/>
      <c r="BM121" s="291"/>
    </row>
    <row r="122" spans="2:65" s="1" customFormat="1" x14ac:dyDescent="0.25">
      <c r="B122" s="286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  <c r="BL122" s="288"/>
      <c r="BM122" s="291"/>
    </row>
    <row r="123" spans="2:65" s="1" customFormat="1" x14ac:dyDescent="0.25">
      <c r="B123" s="286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  <c r="BE123" s="288"/>
      <c r="BF123" s="288"/>
      <c r="BG123" s="288"/>
      <c r="BH123" s="288"/>
      <c r="BI123" s="288"/>
      <c r="BJ123" s="288"/>
      <c r="BK123" s="288"/>
      <c r="BL123" s="288"/>
      <c r="BM123" s="291"/>
    </row>
    <row r="124" spans="2:65" s="1" customFormat="1" x14ac:dyDescent="0.25">
      <c r="B124" s="286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  <c r="BE124" s="288"/>
      <c r="BF124" s="288"/>
      <c r="BG124" s="288"/>
      <c r="BH124" s="288"/>
      <c r="BI124" s="288"/>
      <c r="BJ124" s="288"/>
      <c r="BK124" s="288"/>
      <c r="BL124" s="288"/>
      <c r="BM124" s="291"/>
    </row>
    <row r="125" spans="2:65" s="1" customFormat="1" x14ac:dyDescent="0.25">
      <c r="B125" s="286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88"/>
      <c r="BL125" s="288"/>
      <c r="BM125" s="291"/>
    </row>
    <row r="126" spans="2:65" s="1" customFormat="1" x14ac:dyDescent="0.25">
      <c r="B126" s="286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88"/>
      <c r="BL126" s="288"/>
      <c r="BM126" s="291"/>
    </row>
    <row r="127" spans="2:65" s="1" customFormat="1" x14ac:dyDescent="0.25">
      <c r="B127" s="286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88"/>
      <c r="BL127" s="288"/>
      <c r="BM127" s="291"/>
    </row>
    <row r="128" spans="2:65" s="1" customFormat="1" x14ac:dyDescent="0.25">
      <c r="B128" s="286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88"/>
      <c r="BL128" s="288"/>
      <c r="BM128" s="291"/>
    </row>
    <row r="129" spans="2:65" s="1" customFormat="1" x14ac:dyDescent="0.25">
      <c r="B129" s="286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88"/>
      <c r="BL129" s="288"/>
      <c r="BM129" s="291"/>
    </row>
    <row r="130" spans="2:65" s="1" customFormat="1" x14ac:dyDescent="0.25">
      <c r="B130" s="286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88"/>
      <c r="BL130" s="288"/>
      <c r="BM130" s="291"/>
    </row>
    <row r="131" spans="2:65" s="1" customFormat="1" x14ac:dyDescent="0.25">
      <c r="B131" s="286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88"/>
      <c r="BL131" s="288"/>
      <c r="BM131" s="291"/>
    </row>
    <row r="132" spans="2:65" s="1" customFormat="1" x14ac:dyDescent="0.25"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88"/>
      <c r="BL132" s="288"/>
      <c r="BM132" s="291"/>
    </row>
    <row r="133" spans="2:65" s="1" customFormat="1" x14ac:dyDescent="0.25"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88"/>
      <c r="BL133" s="288"/>
      <c r="BM133" s="291"/>
    </row>
    <row r="134" spans="2:65" s="1" customFormat="1" x14ac:dyDescent="0.25"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88"/>
      <c r="BL134" s="288"/>
      <c r="BM134" s="291"/>
    </row>
    <row r="135" spans="2:65" s="1" customFormat="1" x14ac:dyDescent="0.25"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88"/>
      <c r="BL135" s="288"/>
      <c r="BM135" s="291"/>
    </row>
    <row r="136" spans="2:65" s="1" customFormat="1" x14ac:dyDescent="0.25"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88"/>
      <c r="BL136" s="288"/>
      <c r="BM136" s="291"/>
    </row>
    <row r="137" spans="2:65" s="1" customFormat="1" x14ac:dyDescent="0.25"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88"/>
      <c r="BL137" s="288"/>
      <c r="BM137" s="291"/>
    </row>
    <row r="138" spans="2:65" s="1" customFormat="1" x14ac:dyDescent="0.25"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88"/>
      <c r="BL138" s="288"/>
      <c r="BM138" s="291"/>
    </row>
    <row r="139" spans="2:65" s="1" customFormat="1" x14ac:dyDescent="0.25"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88"/>
      <c r="BL139" s="288"/>
      <c r="BM139" s="291"/>
    </row>
    <row r="140" spans="2:65" s="1" customFormat="1" x14ac:dyDescent="0.25"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88"/>
      <c r="BL140" s="288"/>
      <c r="BM140" s="291"/>
    </row>
    <row r="141" spans="2:65" s="1" customFormat="1" x14ac:dyDescent="0.25"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88"/>
      <c r="BL141" s="288"/>
      <c r="BM141" s="291"/>
    </row>
    <row r="142" spans="2:65" s="1" customFormat="1" x14ac:dyDescent="0.25"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88"/>
      <c r="BL142" s="288"/>
      <c r="BM142" s="291"/>
    </row>
    <row r="143" spans="2:65" s="1" customFormat="1" ht="4.5" customHeight="1" x14ac:dyDescent="0.25"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88"/>
      <c r="BL143" s="288"/>
      <c r="BM143" s="291"/>
    </row>
    <row r="144" spans="2:65" s="1" customFormat="1" ht="4.5" customHeight="1" x14ac:dyDescent="0.25"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88"/>
      <c r="BL144" s="288"/>
      <c r="BM144" s="291"/>
    </row>
    <row r="145" spans="2:65" s="1" customFormat="1" ht="4.5" customHeight="1" thickBot="1" x14ac:dyDescent="0.3"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88"/>
      <c r="BL145" s="288"/>
      <c r="BM145" s="291"/>
    </row>
    <row r="146" spans="2:65" ht="30" customHeight="1" thickTop="1" thickBot="1" x14ac:dyDescent="0.3">
      <c r="B146" s="286"/>
      <c r="C146" s="286"/>
      <c r="D146" s="286"/>
      <c r="E146" s="505" t="s">
        <v>56</v>
      </c>
      <c r="F146" s="506"/>
      <c r="G146" s="506"/>
      <c r="H146" s="506"/>
      <c r="I146" s="506"/>
      <c r="J146" s="506"/>
      <c r="K146" s="506"/>
      <c r="L146" s="506"/>
      <c r="M146" s="506"/>
      <c r="N146" s="506"/>
      <c r="O146" s="506"/>
      <c r="P146" s="506"/>
      <c r="Q146" s="506"/>
      <c r="R146" s="507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38"/>
      <c r="BL146" s="38"/>
      <c r="BM146" s="42"/>
    </row>
    <row r="147" spans="2:65" ht="12" customHeight="1" thickTop="1" x14ac:dyDescent="0.25">
      <c r="B147" s="286"/>
      <c r="C147" s="286"/>
      <c r="D147" s="286"/>
      <c r="E147" s="301"/>
      <c r="F147" s="302"/>
      <c r="G147" s="302"/>
      <c r="H147" s="302"/>
      <c r="I147" s="302"/>
      <c r="J147" s="302"/>
      <c r="K147" s="302"/>
      <c r="L147" s="302"/>
      <c r="M147" s="302"/>
      <c r="N147" s="302"/>
      <c r="O147" s="303"/>
      <c r="P147" s="303"/>
      <c r="Q147" s="302"/>
      <c r="R147" s="304"/>
      <c r="S147" s="305"/>
      <c r="T147" s="305"/>
      <c r="U147" s="305"/>
      <c r="V147" s="305"/>
      <c r="W147" s="306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38"/>
      <c r="BL147" s="38"/>
      <c r="BM147" s="42"/>
    </row>
    <row r="148" spans="2:65" ht="22.5" customHeight="1" x14ac:dyDescent="0.6">
      <c r="B148" s="286"/>
      <c r="C148" s="286"/>
      <c r="D148" s="286"/>
      <c r="E148" s="301"/>
      <c r="F148" s="302"/>
      <c r="G148" s="302"/>
      <c r="H148" s="302"/>
      <c r="I148" s="307" t="s">
        <v>73</v>
      </c>
      <c r="J148" s="302"/>
      <c r="K148" s="302"/>
      <c r="L148" s="302"/>
      <c r="M148" s="302"/>
      <c r="N148" s="302"/>
      <c r="O148" s="303"/>
      <c r="P148" s="303"/>
      <c r="Q148" s="302"/>
      <c r="R148" s="304"/>
      <c r="S148" s="308"/>
      <c r="T148" s="308"/>
      <c r="U148" s="308"/>
      <c r="V148" s="308"/>
      <c r="W148" s="309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38"/>
      <c r="BL148" s="38"/>
      <c r="BM148" s="42"/>
    </row>
    <row r="149" spans="2:65" ht="19.2" x14ac:dyDescent="0.45">
      <c r="B149" s="286"/>
      <c r="C149" s="286"/>
      <c r="D149" s="286"/>
      <c r="E149" s="301"/>
      <c r="F149" s="302"/>
      <c r="G149" s="302"/>
      <c r="H149" s="302"/>
      <c r="I149" s="310" t="s">
        <v>75</v>
      </c>
      <c r="J149" s="302"/>
      <c r="K149" s="302"/>
      <c r="L149" s="302"/>
      <c r="M149" s="302"/>
      <c r="N149" s="302"/>
      <c r="O149" s="303"/>
      <c r="P149" s="303"/>
      <c r="Q149" s="302"/>
      <c r="R149" s="304"/>
      <c r="S149" s="308"/>
      <c r="T149" s="308"/>
      <c r="U149" s="308"/>
      <c r="V149" s="308"/>
      <c r="W149" s="309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38"/>
      <c r="BL149" s="38"/>
      <c r="BM149" s="42"/>
    </row>
    <row r="150" spans="2:65" ht="19.2" x14ac:dyDescent="0.45">
      <c r="B150" s="286"/>
      <c r="C150" s="286"/>
      <c r="D150" s="286"/>
      <c r="E150" s="301"/>
      <c r="F150" s="302"/>
      <c r="G150" s="302"/>
      <c r="H150" s="302"/>
      <c r="I150" s="310" t="s">
        <v>74</v>
      </c>
      <c r="J150" s="302"/>
      <c r="K150" s="302"/>
      <c r="L150" s="302"/>
      <c r="M150" s="302"/>
      <c r="N150" s="302"/>
      <c r="O150" s="303"/>
      <c r="P150" s="303"/>
      <c r="Q150" s="302"/>
      <c r="R150" s="304"/>
      <c r="S150" s="308"/>
      <c r="T150" s="308"/>
      <c r="U150" s="308"/>
      <c r="V150" s="308"/>
      <c r="W150" s="309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38"/>
      <c r="BL150" s="38"/>
      <c r="BM150" s="42"/>
    </row>
    <row r="151" spans="2:65" ht="19.2" x14ac:dyDescent="0.45">
      <c r="B151" s="286"/>
      <c r="C151" s="286"/>
      <c r="D151" s="286"/>
      <c r="E151" s="301"/>
      <c r="F151" s="302"/>
      <c r="G151" s="302"/>
      <c r="H151" s="302"/>
      <c r="I151" s="310"/>
      <c r="J151" s="302"/>
      <c r="K151" s="302"/>
      <c r="L151" s="302"/>
      <c r="M151" s="302"/>
      <c r="N151" s="302"/>
      <c r="O151" s="303"/>
      <c r="P151" s="303"/>
      <c r="Q151" s="302"/>
      <c r="R151" s="304"/>
      <c r="S151" s="308"/>
      <c r="T151" s="308"/>
      <c r="U151" s="308"/>
      <c r="V151" s="308"/>
      <c r="W151" s="309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38"/>
      <c r="BL151" s="38"/>
      <c r="BM151" s="42"/>
    </row>
    <row r="152" spans="2:65" ht="24.6" x14ac:dyDescent="0.55000000000000004">
      <c r="B152" s="286"/>
      <c r="C152" s="286"/>
      <c r="D152" s="286"/>
      <c r="E152" s="301"/>
      <c r="F152" s="302"/>
      <c r="G152" s="302"/>
      <c r="H152" s="302"/>
      <c r="I152" s="311" t="s">
        <v>57</v>
      </c>
      <c r="J152" s="302"/>
      <c r="K152" s="302"/>
      <c r="L152" s="302"/>
      <c r="M152" s="302"/>
      <c r="N152" s="302"/>
      <c r="O152" s="303"/>
      <c r="P152" s="302"/>
      <c r="Q152" s="302"/>
      <c r="R152" s="302"/>
      <c r="S152" s="302"/>
      <c r="T152" s="302"/>
      <c r="U152" s="302"/>
      <c r="V152" s="302"/>
      <c r="W152" s="312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38"/>
      <c r="BL152" s="38"/>
      <c r="BM152" s="42"/>
    </row>
    <row r="153" spans="2:65" ht="19.2" x14ac:dyDescent="0.45">
      <c r="B153" s="286"/>
      <c r="C153" s="286"/>
      <c r="D153" s="286"/>
      <c r="E153" s="301"/>
      <c r="F153" s="302"/>
      <c r="G153" s="302"/>
      <c r="H153" s="302"/>
      <c r="I153" s="310" t="s">
        <v>76</v>
      </c>
      <c r="J153" s="302"/>
      <c r="K153" s="302"/>
      <c r="L153" s="302"/>
      <c r="M153" s="302"/>
      <c r="N153" s="302"/>
      <c r="O153" s="303"/>
      <c r="P153" s="302"/>
      <c r="Q153" s="302"/>
      <c r="R153" s="302"/>
      <c r="S153" s="302"/>
      <c r="T153" s="302"/>
      <c r="U153" s="302"/>
      <c r="V153" s="302"/>
      <c r="W153" s="312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38"/>
      <c r="BL153" s="38"/>
      <c r="BM153" s="42"/>
    </row>
    <row r="154" spans="2:65" ht="19.2" x14ac:dyDescent="0.45">
      <c r="B154" s="286"/>
      <c r="C154" s="286"/>
      <c r="D154" s="286"/>
      <c r="E154" s="301"/>
      <c r="F154" s="302"/>
      <c r="G154" s="302"/>
      <c r="H154" s="302"/>
      <c r="I154" s="310" t="s">
        <v>131</v>
      </c>
      <c r="J154" s="302"/>
      <c r="K154" s="302"/>
      <c r="L154" s="302"/>
      <c r="M154" s="302"/>
      <c r="N154" s="302"/>
      <c r="O154" s="303"/>
      <c r="P154" s="302"/>
      <c r="Q154" s="302"/>
      <c r="R154" s="302"/>
      <c r="S154" s="302"/>
      <c r="T154" s="302"/>
      <c r="U154" s="302"/>
      <c r="V154" s="302"/>
      <c r="W154" s="312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88"/>
      <c r="BJ154" s="288"/>
      <c r="BK154" s="38"/>
      <c r="BL154" s="38"/>
      <c r="BM154" s="42"/>
    </row>
    <row r="155" spans="2:65" x14ac:dyDescent="0.25">
      <c r="B155" s="286"/>
      <c r="C155" s="286"/>
      <c r="D155" s="286"/>
      <c r="E155" s="301"/>
      <c r="F155" s="302"/>
      <c r="G155" s="302"/>
      <c r="H155" s="302"/>
      <c r="I155" s="313"/>
      <c r="J155" s="302"/>
      <c r="K155" s="302"/>
      <c r="L155" s="302"/>
      <c r="M155" s="302"/>
      <c r="N155" s="302"/>
      <c r="O155" s="303"/>
      <c r="P155" s="302"/>
      <c r="Q155" s="302"/>
      <c r="R155" s="302"/>
      <c r="S155" s="302"/>
      <c r="T155" s="302"/>
      <c r="U155" s="302"/>
      <c r="V155" s="302"/>
      <c r="W155" s="312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  <c r="BE155" s="288"/>
      <c r="BF155" s="288"/>
      <c r="BG155" s="288"/>
      <c r="BH155" s="288"/>
      <c r="BI155" s="288"/>
      <c r="BJ155" s="288"/>
      <c r="BK155" s="38"/>
      <c r="BL155" s="38"/>
      <c r="BM155" s="42"/>
    </row>
    <row r="156" spans="2:65" s="143" customFormat="1" ht="24.6" x14ac:dyDescent="0.55000000000000004">
      <c r="B156" s="289"/>
      <c r="C156" s="289"/>
      <c r="D156" s="289"/>
      <c r="E156" s="314"/>
      <c r="F156" s="315"/>
      <c r="G156" s="315"/>
      <c r="H156" s="315"/>
      <c r="I156" s="311" t="s">
        <v>58</v>
      </c>
      <c r="J156" s="315"/>
      <c r="K156" s="315"/>
      <c r="L156" s="315"/>
      <c r="M156" s="315"/>
      <c r="N156" s="315"/>
      <c r="O156" s="316"/>
      <c r="P156" s="315"/>
      <c r="Q156" s="315"/>
      <c r="R156" s="315"/>
      <c r="S156" s="315"/>
      <c r="T156" s="315"/>
      <c r="U156" s="315"/>
      <c r="V156" s="315"/>
      <c r="W156" s="317"/>
      <c r="X156" s="294"/>
      <c r="Y156" s="294"/>
      <c r="Z156" s="294"/>
      <c r="AA156" s="294"/>
      <c r="AB156" s="294"/>
      <c r="AC156" s="294"/>
      <c r="AD156" s="294"/>
      <c r="AE156" s="294"/>
      <c r="AF156" s="294"/>
      <c r="AG156" s="294"/>
      <c r="AH156" s="294"/>
      <c r="AI156" s="294"/>
      <c r="AJ156" s="294"/>
      <c r="AK156" s="294"/>
      <c r="AL156" s="294"/>
      <c r="AM156" s="294"/>
      <c r="AN156" s="294"/>
      <c r="AO156" s="294"/>
      <c r="AP156" s="294"/>
      <c r="AQ156" s="294"/>
      <c r="AR156" s="294"/>
      <c r="AS156" s="294"/>
      <c r="AT156" s="294"/>
      <c r="AU156" s="294"/>
      <c r="AV156" s="294"/>
      <c r="AW156" s="294"/>
      <c r="AX156" s="294"/>
      <c r="AY156" s="294"/>
      <c r="AZ156" s="294"/>
      <c r="BA156" s="294"/>
      <c r="BB156" s="294"/>
      <c r="BC156" s="294"/>
      <c r="BD156" s="294"/>
      <c r="BE156" s="294"/>
      <c r="BF156" s="294"/>
      <c r="BG156" s="294"/>
      <c r="BH156" s="294"/>
      <c r="BI156" s="294"/>
      <c r="BJ156" s="294"/>
      <c r="BK156" s="40"/>
      <c r="BL156" s="40"/>
      <c r="BM156" s="43"/>
    </row>
    <row r="157" spans="2:65" ht="19.2" x14ac:dyDescent="0.45">
      <c r="B157" s="286"/>
      <c r="C157" s="286"/>
      <c r="D157" s="286"/>
      <c r="E157" s="301"/>
      <c r="F157" s="302"/>
      <c r="G157" s="302"/>
      <c r="H157" s="302"/>
      <c r="I157" s="318" t="s">
        <v>77</v>
      </c>
      <c r="J157" s="302"/>
      <c r="K157" s="302"/>
      <c r="L157" s="302"/>
      <c r="M157" s="302"/>
      <c r="N157" s="302"/>
      <c r="O157" s="303"/>
      <c r="P157" s="302"/>
      <c r="Q157" s="302"/>
      <c r="R157" s="302"/>
      <c r="S157" s="302"/>
      <c r="T157" s="302"/>
      <c r="U157" s="302"/>
      <c r="V157" s="302"/>
      <c r="W157" s="312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  <c r="BE157" s="288"/>
      <c r="BF157" s="288"/>
      <c r="BG157" s="288"/>
      <c r="BH157" s="288"/>
      <c r="BI157" s="288"/>
      <c r="BJ157" s="288"/>
      <c r="BK157" s="38"/>
      <c r="BL157" s="38"/>
      <c r="BM157" s="42"/>
    </row>
    <row r="158" spans="2:65" ht="19.2" x14ac:dyDescent="0.45">
      <c r="B158" s="286"/>
      <c r="C158" s="286"/>
      <c r="D158" s="286"/>
      <c r="E158" s="301"/>
      <c r="F158" s="302"/>
      <c r="G158" s="302"/>
      <c r="H158" s="302"/>
      <c r="I158" s="318" t="s">
        <v>145</v>
      </c>
      <c r="J158" s="302"/>
      <c r="K158" s="302"/>
      <c r="L158" s="302"/>
      <c r="M158" s="302"/>
      <c r="N158" s="302"/>
      <c r="O158" s="303"/>
      <c r="P158" s="302"/>
      <c r="Q158" s="302"/>
      <c r="R158" s="302"/>
      <c r="S158" s="302"/>
      <c r="T158" s="302"/>
      <c r="U158" s="302"/>
      <c r="V158" s="302"/>
      <c r="W158" s="312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  <c r="BE158" s="288"/>
      <c r="BF158" s="288"/>
      <c r="BG158" s="288"/>
      <c r="BH158" s="288"/>
      <c r="BI158" s="288"/>
      <c r="BJ158" s="288"/>
      <c r="BK158" s="38"/>
      <c r="BL158" s="38"/>
      <c r="BM158" s="42"/>
    </row>
    <row r="159" spans="2:65" ht="19.2" x14ac:dyDescent="0.45">
      <c r="B159" s="286"/>
      <c r="C159" s="286"/>
      <c r="D159" s="286"/>
      <c r="E159" s="301"/>
      <c r="F159" s="302"/>
      <c r="G159" s="302"/>
      <c r="H159" s="302"/>
      <c r="I159" s="318" t="s">
        <v>59</v>
      </c>
      <c r="J159" s="302"/>
      <c r="K159" s="302"/>
      <c r="L159" s="302"/>
      <c r="M159" s="302"/>
      <c r="N159" s="302"/>
      <c r="O159" s="303"/>
      <c r="P159" s="302"/>
      <c r="Q159" s="302"/>
      <c r="R159" s="302"/>
      <c r="S159" s="302"/>
      <c r="T159" s="302"/>
      <c r="U159" s="302"/>
      <c r="V159" s="302"/>
      <c r="W159" s="312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  <c r="BE159" s="288"/>
      <c r="BF159" s="288"/>
      <c r="BG159" s="288"/>
      <c r="BH159" s="288"/>
      <c r="BI159" s="288"/>
      <c r="BJ159" s="288"/>
      <c r="BK159" s="38"/>
      <c r="BL159" s="38"/>
      <c r="BM159" s="42"/>
    </row>
    <row r="160" spans="2:65" ht="19.2" x14ac:dyDescent="0.45">
      <c r="B160" s="286"/>
      <c r="C160" s="286"/>
      <c r="D160" s="286"/>
      <c r="E160" s="301"/>
      <c r="F160" s="302"/>
      <c r="G160" s="302"/>
      <c r="H160" s="302"/>
      <c r="I160" s="318" t="s">
        <v>72</v>
      </c>
      <c r="J160" s="302"/>
      <c r="K160" s="302"/>
      <c r="L160" s="302"/>
      <c r="M160" s="302"/>
      <c r="N160" s="302"/>
      <c r="O160" s="303"/>
      <c r="P160" s="302"/>
      <c r="Q160" s="302"/>
      <c r="R160" s="302"/>
      <c r="S160" s="302"/>
      <c r="T160" s="302"/>
      <c r="U160" s="302"/>
      <c r="V160" s="302"/>
      <c r="W160" s="312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  <c r="BE160" s="288"/>
      <c r="BF160" s="288"/>
      <c r="BG160" s="288"/>
      <c r="BH160" s="288"/>
      <c r="BI160" s="288"/>
      <c r="BJ160" s="288"/>
      <c r="BK160" s="38"/>
      <c r="BL160" s="38"/>
      <c r="BM160" s="42"/>
    </row>
    <row r="161" spans="2:65" ht="19.2" x14ac:dyDescent="0.45">
      <c r="B161" s="286"/>
      <c r="C161" s="286"/>
      <c r="D161" s="286"/>
      <c r="E161" s="301"/>
      <c r="F161" s="302"/>
      <c r="G161" s="302"/>
      <c r="H161" s="302"/>
      <c r="I161" s="318" t="s">
        <v>80</v>
      </c>
      <c r="J161" s="302"/>
      <c r="K161" s="302"/>
      <c r="L161" s="302"/>
      <c r="M161" s="302"/>
      <c r="N161" s="302"/>
      <c r="O161" s="303"/>
      <c r="P161" s="302"/>
      <c r="Q161" s="302"/>
      <c r="R161" s="302"/>
      <c r="S161" s="302"/>
      <c r="T161" s="302"/>
      <c r="U161" s="302"/>
      <c r="V161" s="302"/>
      <c r="W161" s="312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  <c r="BE161" s="288"/>
      <c r="BF161" s="288"/>
      <c r="BG161" s="288"/>
      <c r="BH161" s="288"/>
      <c r="BI161" s="288"/>
      <c r="BJ161" s="288"/>
      <c r="BK161" s="38"/>
      <c r="BL161" s="38"/>
      <c r="BM161" s="42"/>
    </row>
    <row r="162" spans="2:65" ht="19.2" x14ac:dyDescent="0.45">
      <c r="B162" s="286"/>
      <c r="C162" s="286"/>
      <c r="D162" s="286"/>
      <c r="E162" s="301"/>
      <c r="F162" s="302"/>
      <c r="G162" s="302"/>
      <c r="H162" s="302"/>
      <c r="I162" s="318" t="s">
        <v>61</v>
      </c>
      <c r="J162" s="302"/>
      <c r="K162" s="302"/>
      <c r="L162" s="302"/>
      <c r="M162" s="302"/>
      <c r="N162" s="302"/>
      <c r="O162" s="303"/>
      <c r="P162" s="302"/>
      <c r="Q162" s="302"/>
      <c r="R162" s="302"/>
      <c r="S162" s="302"/>
      <c r="T162" s="302"/>
      <c r="U162" s="302"/>
      <c r="V162" s="302"/>
      <c r="W162" s="312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  <c r="BE162" s="288"/>
      <c r="BF162" s="288"/>
      <c r="BG162" s="288"/>
      <c r="BH162" s="288"/>
      <c r="BI162" s="288"/>
      <c r="BJ162" s="288"/>
      <c r="BK162" s="38"/>
      <c r="BL162" s="38"/>
      <c r="BM162" s="42"/>
    </row>
    <row r="163" spans="2:65" ht="19.2" x14ac:dyDescent="0.45">
      <c r="B163" s="286"/>
      <c r="C163" s="286"/>
      <c r="D163" s="286"/>
      <c r="E163" s="301"/>
      <c r="F163" s="302"/>
      <c r="G163" s="302"/>
      <c r="H163" s="302"/>
      <c r="I163" s="318" t="s">
        <v>60</v>
      </c>
      <c r="J163" s="302"/>
      <c r="K163" s="302"/>
      <c r="L163" s="302"/>
      <c r="M163" s="302"/>
      <c r="N163" s="302"/>
      <c r="O163" s="303"/>
      <c r="P163" s="302"/>
      <c r="Q163" s="302"/>
      <c r="R163" s="302"/>
      <c r="S163" s="302"/>
      <c r="T163" s="302"/>
      <c r="U163" s="302"/>
      <c r="V163" s="302"/>
      <c r="W163" s="312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  <c r="BE163" s="288"/>
      <c r="BF163" s="288"/>
      <c r="BG163" s="288"/>
      <c r="BH163" s="288"/>
      <c r="BI163" s="288"/>
      <c r="BJ163" s="288"/>
      <c r="BK163" s="38"/>
      <c r="BL163" s="38"/>
      <c r="BM163" s="42"/>
    </row>
    <row r="164" spans="2:65" ht="19.2" x14ac:dyDescent="0.45">
      <c r="B164" s="286"/>
      <c r="C164" s="286"/>
      <c r="D164" s="286"/>
      <c r="E164" s="301"/>
      <c r="F164" s="302"/>
      <c r="G164" s="302"/>
      <c r="H164" s="302"/>
      <c r="I164" s="318" t="s">
        <v>71</v>
      </c>
      <c r="J164" s="302"/>
      <c r="K164" s="302"/>
      <c r="L164" s="302"/>
      <c r="M164" s="302"/>
      <c r="N164" s="302"/>
      <c r="O164" s="303"/>
      <c r="P164" s="302"/>
      <c r="Q164" s="302"/>
      <c r="R164" s="302"/>
      <c r="S164" s="302"/>
      <c r="T164" s="302"/>
      <c r="U164" s="302"/>
      <c r="V164" s="302"/>
      <c r="W164" s="312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  <c r="BE164" s="288"/>
      <c r="BF164" s="288"/>
      <c r="BG164" s="288"/>
      <c r="BH164" s="288"/>
      <c r="BI164" s="288"/>
      <c r="BJ164" s="288"/>
      <c r="BK164" s="38"/>
      <c r="BL164" s="38"/>
      <c r="BM164" s="42"/>
    </row>
    <row r="165" spans="2:65" ht="24.6" x14ac:dyDescent="0.55000000000000004">
      <c r="B165" s="286"/>
      <c r="C165" s="286"/>
      <c r="D165" s="286"/>
      <c r="E165" s="301"/>
      <c r="F165" s="302"/>
      <c r="G165" s="302"/>
      <c r="H165" s="302"/>
      <c r="I165" s="311" t="s">
        <v>62</v>
      </c>
      <c r="J165" s="302"/>
      <c r="K165" s="302"/>
      <c r="L165" s="302"/>
      <c r="M165" s="302"/>
      <c r="N165" s="302"/>
      <c r="O165" s="303"/>
      <c r="P165" s="302"/>
      <c r="Q165" s="302"/>
      <c r="R165" s="302"/>
      <c r="S165" s="302"/>
      <c r="T165" s="302"/>
      <c r="U165" s="302"/>
      <c r="V165" s="302"/>
      <c r="W165" s="312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  <c r="BE165" s="288"/>
      <c r="BF165" s="288"/>
      <c r="BG165" s="288"/>
      <c r="BH165" s="288"/>
      <c r="BI165" s="288"/>
      <c r="BJ165" s="288"/>
      <c r="BK165" s="38"/>
      <c r="BL165" s="38"/>
      <c r="BM165" s="42"/>
    </row>
    <row r="166" spans="2:65" ht="19.2" x14ac:dyDescent="0.45">
      <c r="B166" s="286"/>
      <c r="C166" s="286"/>
      <c r="D166" s="286"/>
      <c r="E166" s="301"/>
      <c r="F166" s="302"/>
      <c r="G166" s="302"/>
      <c r="H166" s="302"/>
      <c r="I166" s="318" t="s">
        <v>78</v>
      </c>
      <c r="J166" s="302"/>
      <c r="K166" s="302"/>
      <c r="L166" s="302"/>
      <c r="M166" s="302"/>
      <c r="N166" s="302"/>
      <c r="O166" s="303"/>
      <c r="P166" s="302"/>
      <c r="Q166" s="302"/>
      <c r="R166" s="302"/>
      <c r="S166" s="302"/>
      <c r="T166" s="302"/>
      <c r="U166" s="302"/>
      <c r="V166" s="302"/>
      <c r="W166" s="312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  <c r="BE166" s="288"/>
      <c r="BF166" s="288"/>
      <c r="BG166" s="288"/>
      <c r="BH166" s="288"/>
      <c r="BI166" s="288"/>
      <c r="BJ166" s="288"/>
      <c r="BK166" s="38"/>
      <c r="BL166" s="38"/>
      <c r="BM166" s="42"/>
    </row>
    <row r="167" spans="2:65" ht="19.2" x14ac:dyDescent="0.45">
      <c r="B167" s="286"/>
      <c r="C167" s="286"/>
      <c r="D167" s="286"/>
      <c r="E167" s="301"/>
      <c r="F167" s="302"/>
      <c r="G167" s="302"/>
      <c r="H167" s="302"/>
      <c r="I167" s="318" t="s">
        <v>79</v>
      </c>
      <c r="J167" s="302"/>
      <c r="K167" s="302"/>
      <c r="L167" s="302"/>
      <c r="M167" s="302"/>
      <c r="N167" s="302"/>
      <c r="O167" s="303"/>
      <c r="P167" s="302"/>
      <c r="Q167" s="302"/>
      <c r="R167" s="302"/>
      <c r="S167" s="302"/>
      <c r="T167" s="302"/>
      <c r="U167" s="302"/>
      <c r="V167" s="302"/>
      <c r="W167" s="312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  <c r="BE167" s="288"/>
      <c r="BF167" s="288"/>
      <c r="BG167" s="288"/>
      <c r="BH167" s="288"/>
      <c r="BI167" s="288"/>
      <c r="BJ167" s="288"/>
      <c r="BK167" s="38"/>
      <c r="BL167" s="38"/>
      <c r="BM167" s="42"/>
    </row>
    <row r="168" spans="2:65" ht="19.2" x14ac:dyDescent="0.45">
      <c r="B168" s="286"/>
      <c r="C168" s="286"/>
      <c r="D168" s="286"/>
      <c r="E168" s="301"/>
      <c r="F168" s="302"/>
      <c r="G168" s="302"/>
      <c r="H168" s="302"/>
      <c r="I168" s="318" t="s">
        <v>63</v>
      </c>
      <c r="J168" s="302"/>
      <c r="K168" s="302"/>
      <c r="L168" s="302"/>
      <c r="M168" s="302"/>
      <c r="N168" s="302"/>
      <c r="O168" s="303"/>
      <c r="P168" s="302"/>
      <c r="Q168" s="302"/>
      <c r="R168" s="302"/>
      <c r="S168" s="302"/>
      <c r="T168" s="302"/>
      <c r="U168" s="302"/>
      <c r="V168" s="302"/>
      <c r="W168" s="312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  <c r="BE168" s="288"/>
      <c r="BF168" s="288"/>
      <c r="BG168" s="288"/>
      <c r="BH168" s="288"/>
      <c r="BI168" s="288"/>
      <c r="BJ168" s="288"/>
      <c r="BK168" s="38"/>
      <c r="BL168" s="38"/>
      <c r="BM168" s="42"/>
    </row>
    <row r="169" spans="2:65" ht="19.2" x14ac:dyDescent="0.45">
      <c r="B169" s="286"/>
      <c r="C169" s="286"/>
      <c r="D169" s="286"/>
      <c r="E169" s="301"/>
      <c r="F169" s="302"/>
      <c r="G169" s="302"/>
      <c r="H169" s="302"/>
      <c r="I169" s="318" t="s">
        <v>70</v>
      </c>
      <c r="J169" s="302"/>
      <c r="K169" s="302"/>
      <c r="L169" s="302"/>
      <c r="M169" s="302"/>
      <c r="N169" s="302"/>
      <c r="O169" s="303"/>
      <c r="P169" s="302"/>
      <c r="Q169" s="302"/>
      <c r="R169" s="302"/>
      <c r="S169" s="302"/>
      <c r="T169" s="302"/>
      <c r="U169" s="302"/>
      <c r="V169" s="302"/>
      <c r="W169" s="312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  <c r="BE169" s="288"/>
      <c r="BF169" s="288"/>
      <c r="BG169" s="288"/>
      <c r="BH169" s="288"/>
      <c r="BI169" s="288"/>
      <c r="BJ169" s="288"/>
      <c r="BK169" s="38"/>
      <c r="BL169" s="38"/>
      <c r="BM169" s="42"/>
    </row>
    <row r="170" spans="2:65" ht="19.2" x14ac:dyDescent="0.45">
      <c r="B170" s="286"/>
      <c r="C170" s="286"/>
      <c r="D170" s="286"/>
      <c r="E170" s="301"/>
      <c r="F170" s="302"/>
      <c r="G170" s="302"/>
      <c r="H170" s="302"/>
      <c r="I170" s="318" t="s">
        <v>66</v>
      </c>
      <c r="J170" s="302"/>
      <c r="K170" s="302"/>
      <c r="L170" s="302"/>
      <c r="M170" s="302"/>
      <c r="N170" s="302"/>
      <c r="O170" s="303"/>
      <c r="P170" s="302"/>
      <c r="Q170" s="302"/>
      <c r="R170" s="302"/>
      <c r="S170" s="302"/>
      <c r="T170" s="302"/>
      <c r="U170" s="302"/>
      <c r="V170" s="302"/>
      <c r="W170" s="312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  <c r="BE170" s="288"/>
      <c r="BF170" s="288"/>
      <c r="BG170" s="288"/>
      <c r="BH170" s="288"/>
      <c r="BI170" s="288"/>
      <c r="BJ170" s="288"/>
      <c r="BK170" s="38"/>
      <c r="BL170" s="38"/>
      <c r="BM170" s="42"/>
    </row>
    <row r="171" spans="2:65" ht="19.2" x14ac:dyDescent="0.45">
      <c r="B171" s="286"/>
      <c r="C171" s="286"/>
      <c r="D171" s="286"/>
      <c r="E171" s="301"/>
      <c r="F171" s="302"/>
      <c r="G171" s="302"/>
      <c r="H171" s="302"/>
      <c r="I171" s="318" t="s">
        <v>146</v>
      </c>
      <c r="J171" s="302"/>
      <c r="K171" s="302"/>
      <c r="L171" s="302"/>
      <c r="M171" s="302"/>
      <c r="N171" s="302"/>
      <c r="O171" s="303"/>
      <c r="P171" s="302"/>
      <c r="Q171" s="302"/>
      <c r="R171" s="302"/>
      <c r="S171" s="302"/>
      <c r="T171" s="302"/>
      <c r="U171" s="302"/>
      <c r="V171" s="302"/>
      <c r="W171" s="312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  <c r="BE171" s="288"/>
      <c r="BF171" s="288"/>
      <c r="BG171" s="288"/>
      <c r="BH171" s="288"/>
      <c r="BI171" s="288"/>
      <c r="BJ171" s="288"/>
      <c r="BK171" s="38"/>
      <c r="BL171" s="38"/>
      <c r="BM171" s="42"/>
    </row>
    <row r="172" spans="2:65" ht="19.2" x14ac:dyDescent="0.45">
      <c r="B172" s="286"/>
      <c r="C172" s="286"/>
      <c r="D172" s="286"/>
      <c r="E172" s="301"/>
      <c r="F172" s="302"/>
      <c r="G172" s="302"/>
      <c r="H172" s="302"/>
      <c r="I172" s="318" t="s">
        <v>69</v>
      </c>
      <c r="J172" s="302"/>
      <c r="K172" s="302"/>
      <c r="L172" s="302"/>
      <c r="M172" s="302"/>
      <c r="N172" s="302"/>
      <c r="O172" s="303"/>
      <c r="P172" s="302"/>
      <c r="Q172" s="302"/>
      <c r="R172" s="302"/>
      <c r="S172" s="302"/>
      <c r="T172" s="302"/>
      <c r="U172" s="302"/>
      <c r="V172" s="302"/>
      <c r="W172" s="312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  <c r="BE172" s="288"/>
      <c r="BF172" s="288"/>
      <c r="BG172" s="288"/>
      <c r="BH172" s="288"/>
      <c r="BI172" s="288"/>
      <c r="BJ172" s="288"/>
      <c r="BK172" s="38"/>
      <c r="BL172" s="38"/>
      <c r="BM172" s="42"/>
    </row>
    <row r="173" spans="2:65" ht="19.2" x14ac:dyDescent="0.45">
      <c r="B173" s="286"/>
      <c r="C173" s="286"/>
      <c r="D173" s="286"/>
      <c r="E173" s="301"/>
      <c r="F173" s="302"/>
      <c r="G173" s="302"/>
      <c r="H173" s="302"/>
      <c r="I173" s="318" t="s">
        <v>67</v>
      </c>
      <c r="J173" s="302"/>
      <c r="K173" s="302"/>
      <c r="L173" s="302"/>
      <c r="M173" s="302"/>
      <c r="N173" s="302"/>
      <c r="O173" s="303"/>
      <c r="P173" s="302"/>
      <c r="Q173" s="302"/>
      <c r="R173" s="302"/>
      <c r="S173" s="302"/>
      <c r="T173" s="302"/>
      <c r="U173" s="302"/>
      <c r="V173" s="302"/>
      <c r="W173" s="312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  <c r="BE173" s="288"/>
      <c r="BF173" s="288"/>
      <c r="BG173" s="288"/>
      <c r="BH173" s="288"/>
      <c r="BI173" s="288"/>
      <c r="BJ173" s="288"/>
      <c r="BK173" s="38"/>
      <c r="BL173" s="38"/>
      <c r="BM173" s="42"/>
    </row>
    <row r="174" spans="2:65" ht="18.75" customHeight="1" x14ac:dyDescent="0.25">
      <c r="B174" s="286"/>
      <c r="C174" s="286"/>
      <c r="D174" s="286"/>
      <c r="E174" s="301"/>
      <c r="F174" s="302"/>
      <c r="G174" s="302"/>
      <c r="H174" s="302"/>
      <c r="I174" s="302"/>
      <c r="J174" s="302"/>
      <c r="K174" s="302"/>
      <c r="L174" s="302"/>
      <c r="M174" s="302"/>
      <c r="N174" s="302"/>
      <c r="O174" s="303"/>
      <c r="P174" s="302"/>
      <c r="Q174" s="302"/>
      <c r="R174" s="302"/>
      <c r="S174" s="302"/>
      <c r="T174" s="302"/>
      <c r="U174" s="302"/>
      <c r="V174" s="302"/>
      <c r="W174" s="312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  <c r="BE174" s="288"/>
      <c r="BF174" s="288"/>
      <c r="BG174" s="288"/>
      <c r="BH174" s="288"/>
      <c r="BI174" s="288"/>
      <c r="BJ174" s="288"/>
      <c r="BK174" s="38"/>
      <c r="BL174" s="38"/>
      <c r="BM174" s="42"/>
    </row>
    <row r="175" spans="2:65" ht="27.6" thickBot="1" x14ac:dyDescent="0.65">
      <c r="B175" s="286"/>
      <c r="C175" s="286"/>
      <c r="D175" s="286"/>
      <c r="E175" s="301"/>
      <c r="F175" s="302"/>
      <c r="G175" s="302"/>
      <c r="H175" s="302"/>
      <c r="I175" s="307" t="s">
        <v>68</v>
      </c>
      <c r="J175" s="302"/>
      <c r="K175" s="302"/>
      <c r="L175" s="302"/>
      <c r="M175" s="302"/>
      <c r="N175" s="302"/>
      <c r="O175" s="303"/>
      <c r="P175" s="302"/>
      <c r="Q175" s="302"/>
      <c r="R175" s="302"/>
      <c r="S175" s="302"/>
      <c r="T175" s="302"/>
      <c r="U175" s="302"/>
      <c r="V175" s="302"/>
      <c r="W175" s="312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  <c r="BE175" s="288"/>
      <c r="BF175" s="288"/>
      <c r="BG175" s="288"/>
      <c r="BH175" s="288"/>
      <c r="BI175" s="288"/>
      <c r="BJ175" s="288"/>
      <c r="BK175" s="38"/>
      <c r="BL175" s="38"/>
      <c r="BM175" s="42"/>
    </row>
    <row r="176" spans="2:65" ht="21" customHeight="1" thickTop="1" thickBot="1" x14ac:dyDescent="0.3">
      <c r="B176" s="286"/>
      <c r="C176" s="286"/>
      <c r="D176" s="286"/>
      <c r="E176" s="301"/>
      <c r="F176" s="302"/>
      <c r="G176" s="302"/>
      <c r="H176" s="302"/>
      <c r="I176" s="517" t="s">
        <v>6</v>
      </c>
      <c r="J176" s="518"/>
      <c r="K176" s="519"/>
      <c r="L176" s="297"/>
      <c r="M176" s="514" t="s">
        <v>7</v>
      </c>
      <c r="N176" s="515"/>
      <c r="O176" s="516"/>
      <c r="P176" s="302"/>
      <c r="Q176" s="302"/>
      <c r="R176" s="302"/>
      <c r="S176" s="302"/>
      <c r="T176" s="302"/>
      <c r="U176" s="302"/>
      <c r="V176" s="302"/>
      <c r="W176" s="312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  <c r="BH176" s="288"/>
      <c r="BI176" s="288"/>
      <c r="BJ176" s="288"/>
      <c r="BK176" s="38"/>
      <c r="BL176" s="38"/>
      <c r="BM176" s="42"/>
    </row>
    <row r="177" spans="2:65" ht="3" customHeight="1" x14ac:dyDescent="0.25">
      <c r="B177" s="286"/>
      <c r="C177" s="286"/>
      <c r="D177" s="286"/>
      <c r="E177" s="301"/>
      <c r="F177" s="302"/>
      <c r="G177" s="302"/>
      <c r="H177" s="302"/>
      <c r="I177" s="144"/>
      <c r="J177" s="74"/>
      <c r="K177" s="74"/>
      <c r="L177" s="296"/>
      <c r="M177" s="74"/>
      <c r="N177" s="74"/>
      <c r="O177" s="145"/>
      <c r="P177" s="302"/>
      <c r="Q177" s="302"/>
      <c r="R177" s="302"/>
      <c r="S177" s="302"/>
      <c r="T177" s="302"/>
      <c r="U177" s="302"/>
      <c r="V177" s="302"/>
      <c r="W177" s="312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  <c r="BE177" s="288"/>
      <c r="BF177" s="288"/>
      <c r="BG177" s="288"/>
      <c r="BH177" s="288"/>
      <c r="BI177" s="288"/>
      <c r="BJ177" s="288"/>
      <c r="BK177" s="38"/>
      <c r="BL177" s="38"/>
      <c r="BM177" s="42"/>
    </row>
    <row r="178" spans="2:65" ht="24.9" customHeight="1" x14ac:dyDescent="0.45">
      <c r="B178" s="286"/>
      <c r="C178" s="286"/>
      <c r="D178" s="286"/>
      <c r="E178" s="301"/>
      <c r="F178" s="302"/>
      <c r="G178" s="302"/>
      <c r="H178" s="302"/>
      <c r="I178" s="146">
        <v>1</v>
      </c>
      <c r="J178" s="520" t="s">
        <v>39</v>
      </c>
      <c r="K178" s="521"/>
      <c r="L178" s="296"/>
      <c r="M178" s="75">
        <v>1</v>
      </c>
      <c r="N178" s="140" t="s">
        <v>40</v>
      </c>
      <c r="O178" s="147"/>
      <c r="P178" s="302"/>
      <c r="Q178" s="302"/>
      <c r="R178" s="302"/>
      <c r="S178" s="302"/>
      <c r="T178" s="302"/>
      <c r="U178" s="302"/>
      <c r="V178" s="302"/>
      <c r="W178" s="312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  <c r="BE178" s="288"/>
      <c r="BF178" s="288"/>
      <c r="BG178" s="288"/>
      <c r="BH178" s="288"/>
      <c r="BI178" s="288"/>
      <c r="BJ178" s="288"/>
      <c r="BK178" s="38"/>
      <c r="BL178" s="38"/>
      <c r="BM178" s="42"/>
    </row>
    <row r="179" spans="2:65" ht="24.9" customHeight="1" x14ac:dyDescent="0.45">
      <c r="B179" s="286"/>
      <c r="C179" s="286"/>
      <c r="D179" s="286"/>
      <c r="E179" s="301"/>
      <c r="F179" s="302"/>
      <c r="G179" s="302"/>
      <c r="H179" s="302"/>
      <c r="I179" s="148">
        <v>2</v>
      </c>
      <c r="J179" s="520" t="s">
        <v>41</v>
      </c>
      <c r="K179" s="521"/>
      <c r="L179" s="296"/>
      <c r="M179" s="72">
        <v>2</v>
      </c>
      <c r="N179" s="141" t="s">
        <v>46</v>
      </c>
      <c r="O179" s="149"/>
      <c r="P179" s="302"/>
      <c r="Q179" s="302"/>
      <c r="R179" s="302"/>
      <c r="S179" s="302"/>
      <c r="T179" s="302"/>
      <c r="U179" s="302"/>
      <c r="V179" s="302"/>
      <c r="W179" s="312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  <c r="BE179" s="288"/>
      <c r="BF179" s="288"/>
      <c r="BG179" s="288"/>
      <c r="BH179" s="288"/>
      <c r="BI179" s="288"/>
      <c r="BJ179" s="288"/>
      <c r="BK179" s="38"/>
      <c r="BL179" s="38"/>
      <c r="BM179" s="42"/>
    </row>
    <row r="180" spans="2:65" ht="24.9" customHeight="1" x14ac:dyDescent="0.45">
      <c r="B180" s="286"/>
      <c r="C180" s="286"/>
      <c r="D180" s="286"/>
      <c r="E180" s="301"/>
      <c r="F180" s="302"/>
      <c r="G180" s="302"/>
      <c r="H180" s="302"/>
      <c r="I180" s="148">
        <v>3</v>
      </c>
      <c r="J180" s="520" t="s">
        <v>45</v>
      </c>
      <c r="K180" s="521"/>
      <c r="L180" s="296"/>
      <c r="M180" s="72">
        <v>3</v>
      </c>
      <c r="N180" s="140" t="s">
        <v>42</v>
      </c>
      <c r="O180" s="149"/>
      <c r="P180" s="302"/>
      <c r="Q180" s="302"/>
      <c r="R180" s="302"/>
      <c r="S180" s="302"/>
      <c r="T180" s="302"/>
      <c r="U180" s="302"/>
      <c r="V180" s="302"/>
      <c r="W180" s="312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  <c r="BE180" s="288"/>
      <c r="BF180" s="288"/>
      <c r="BG180" s="288"/>
      <c r="BH180" s="288"/>
      <c r="BI180" s="288"/>
      <c r="BJ180" s="288"/>
      <c r="BK180" s="38"/>
      <c r="BL180" s="38"/>
      <c r="BM180" s="42"/>
    </row>
    <row r="181" spans="2:65" ht="24.9" customHeight="1" x14ac:dyDescent="0.45">
      <c r="B181" s="286"/>
      <c r="C181" s="286"/>
      <c r="D181" s="286"/>
      <c r="E181" s="301"/>
      <c r="F181" s="302"/>
      <c r="G181" s="302"/>
      <c r="H181" s="302"/>
      <c r="I181" s="148">
        <v>4</v>
      </c>
      <c r="J181" s="520" t="s">
        <v>43</v>
      </c>
      <c r="K181" s="521"/>
      <c r="L181" s="296"/>
      <c r="M181" s="72">
        <v>4</v>
      </c>
      <c r="N181" s="141" t="s">
        <v>47</v>
      </c>
      <c r="O181" s="149"/>
      <c r="P181" s="302"/>
      <c r="Q181" s="302"/>
      <c r="R181" s="302"/>
      <c r="S181" s="302"/>
      <c r="T181" s="302"/>
      <c r="U181" s="302"/>
      <c r="V181" s="302"/>
      <c r="W181" s="312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  <c r="BE181" s="288"/>
      <c r="BF181" s="288"/>
      <c r="BG181" s="288"/>
      <c r="BH181" s="288"/>
      <c r="BI181" s="288"/>
      <c r="BJ181" s="288"/>
      <c r="BK181" s="38"/>
      <c r="BL181" s="38"/>
      <c r="BM181" s="42"/>
    </row>
    <row r="182" spans="2:65" ht="24.9" customHeight="1" x14ac:dyDescent="0.45">
      <c r="B182" s="286"/>
      <c r="C182" s="286"/>
      <c r="D182" s="286"/>
      <c r="E182" s="301"/>
      <c r="F182" s="302"/>
      <c r="G182" s="302"/>
      <c r="H182" s="302"/>
      <c r="I182" s="148">
        <v>5</v>
      </c>
      <c r="J182" s="522">
        <v>0</v>
      </c>
      <c r="K182" s="523"/>
      <c r="L182" s="296"/>
      <c r="M182" s="72">
        <v>5</v>
      </c>
      <c r="N182" s="140" t="s">
        <v>44</v>
      </c>
      <c r="O182" s="149"/>
      <c r="P182" s="302"/>
      <c r="Q182" s="302"/>
      <c r="R182" s="302"/>
      <c r="S182" s="302"/>
      <c r="T182" s="302"/>
      <c r="U182" s="302"/>
      <c r="V182" s="302"/>
      <c r="W182" s="312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  <c r="BE182" s="288"/>
      <c r="BF182" s="288"/>
      <c r="BG182" s="288"/>
      <c r="BH182" s="288"/>
      <c r="BI182" s="288"/>
      <c r="BJ182" s="288"/>
      <c r="BK182" s="38"/>
      <c r="BL182" s="38"/>
      <c r="BM182" s="42"/>
    </row>
    <row r="183" spans="2:65" x14ac:dyDescent="0.25">
      <c r="B183" s="286"/>
      <c r="C183" s="286"/>
      <c r="D183" s="286"/>
      <c r="E183" s="301"/>
      <c r="F183" s="302"/>
      <c r="G183" s="302"/>
      <c r="H183" s="302"/>
      <c r="I183" s="299"/>
      <c r="J183" s="296"/>
      <c r="K183" s="296"/>
      <c r="L183" s="296"/>
      <c r="M183" s="296"/>
      <c r="N183" s="296"/>
      <c r="O183" s="300"/>
      <c r="P183" s="302"/>
      <c r="Q183" s="302"/>
      <c r="R183" s="302"/>
      <c r="S183" s="302"/>
      <c r="T183" s="302"/>
      <c r="U183" s="302"/>
      <c r="V183" s="302"/>
      <c r="W183" s="312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  <c r="BE183" s="288"/>
      <c r="BF183" s="288"/>
      <c r="BG183" s="288"/>
      <c r="BH183" s="288"/>
      <c r="BI183" s="288"/>
      <c r="BJ183" s="288"/>
      <c r="BK183" s="38"/>
      <c r="BL183" s="38"/>
      <c r="BM183" s="42"/>
    </row>
    <row r="184" spans="2:65" ht="25.2" thickBot="1" x14ac:dyDescent="0.3">
      <c r="B184" s="286"/>
      <c r="C184" s="286"/>
      <c r="D184" s="286"/>
      <c r="E184" s="301"/>
      <c r="F184" s="302"/>
      <c r="G184" s="302"/>
      <c r="H184" s="302"/>
      <c r="I184" s="511" t="s">
        <v>8</v>
      </c>
      <c r="J184" s="512"/>
      <c r="K184" s="513"/>
      <c r="L184" s="296"/>
      <c r="M184" s="508" t="s">
        <v>9</v>
      </c>
      <c r="N184" s="509"/>
      <c r="O184" s="510"/>
      <c r="P184" s="302"/>
      <c r="Q184" s="302"/>
      <c r="R184" s="302"/>
      <c r="S184" s="302"/>
      <c r="T184" s="302"/>
      <c r="U184" s="302"/>
      <c r="V184" s="302"/>
      <c r="W184" s="312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  <c r="BE184" s="288"/>
      <c r="BF184" s="288"/>
      <c r="BG184" s="288"/>
      <c r="BH184" s="288"/>
      <c r="BI184" s="288"/>
      <c r="BJ184" s="288"/>
      <c r="BK184" s="38"/>
      <c r="BL184" s="38"/>
      <c r="BM184" s="42"/>
    </row>
    <row r="185" spans="2:65" ht="3" customHeight="1" x14ac:dyDescent="0.25">
      <c r="B185" s="286"/>
      <c r="C185" s="286"/>
      <c r="D185" s="286"/>
      <c r="E185" s="301"/>
      <c r="F185" s="302"/>
      <c r="G185" s="302"/>
      <c r="H185" s="302"/>
      <c r="I185" s="144"/>
      <c r="J185" s="74"/>
      <c r="K185" s="74"/>
      <c r="L185" s="296"/>
      <c r="M185" s="74"/>
      <c r="N185" s="74"/>
      <c r="O185" s="145"/>
      <c r="P185" s="302"/>
      <c r="Q185" s="302"/>
      <c r="R185" s="302"/>
      <c r="S185" s="302"/>
      <c r="T185" s="302"/>
      <c r="U185" s="302"/>
      <c r="V185" s="302"/>
      <c r="W185" s="312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  <c r="BE185" s="288"/>
      <c r="BF185" s="288"/>
      <c r="BG185" s="288"/>
      <c r="BH185" s="288"/>
      <c r="BI185" s="288"/>
      <c r="BJ185" s="288"/>
      <c r="BK185" s="38"/>
      <c r="BL185" s="38"/>
      <c r="BM185" s="42"/>
    </row>
    <row r="186" spans="2:65" ht="24.9" customHeight="1" x14ac:dyDescent="0.45">
      <c r="B186" s="286"/>
      <c r="C186" s="286"/>
      <c r="D186" s="286"/>
      <c r="E186" s="301"/>
      <c r="F186" s="302"/>
      <c r="G186" s="302"/>
      <c r="H186" s="302"/>
      <c r="I186" s="146">
        <v>1</v>
      </c>
      <c r="J186" s="142" t="s">
        <v>50</v>
      </c>
      <c r="K186" s="138"/>
      <c r="L186" s="296"/>
      <c r="M186" s="75">
        <v>1</v>
      </c>
      <c r="N186" s="141" t="s">
        <v>51</v>
      </c>
      <c r="O186" s="147"/>
      <c r="P186" s="302"/>
      <c r="Q186" s="302"/>
      <c r="R186" s="302"/>
      <c r="S186" s="302"/>
      <c r="T186" s="302"/>
      <c r="U186" s="302"/>
      <c r="V186" s="302"/>
      <c r="W186" s="312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  <c r="BE186" s="288"/>
      <c r="BF186" s="288"/>
      <c r="BG186" s="288"/>
      <c r="BH186" s="288"/>
      <c r="BI186" s="288"/>
      <c r="BJ186" s="288"/>
      <c r="BK186" s="38"/>
      <c r="BL186" s="38"/>
      <c r="BM186" s="42"/>
    </row>
    <row r="187" spans="2:65" ht="24.9" customHeight="1" x14ac:dyDescent="0.45">
      <c r="B187" s="286"/>
      <c r="C187" s="286"/>
      <c r="D187" s="286"/>
      <c r="E187" s="301"/>
      <c r="F187" s="302"/>
      <c r="G187" s="302"/>
      <c r="H187" s="302"/>
      <c r="I187" s="148">
        <v>2</v>
      </c>
      <c r="J187" s="142" t="s">
        <v>65</v>
      </c>
      <c r="K187" s="139"/>
      <c r="L187" s="296"/>
      <c r="M187" s="72">
        <v>2</v>
      </c>
      <c r="N187" s="141" t="s">
        <v>64</v>
      </c>
      <c r="O187" s="149"/>
      <c r="P187" s="302"/>
      <c r="Q187" s="302"/>
      <c r="R187" s="302"/>
      <c r="S187" s="302"/>
      <c r="T187" s="302"/>
      <c r="U187" s="302"/>
      <c r="V187" s="302"/>
      <c r="W187" s="312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  <c r="BE187" s="288"/>
      <c r="BF187" s="288"/>
      <c r="BG187" s="288"/>
      <c r="BH187" s="288"/>
      <c r="BI187" s="288"/>
      <c r="BJ187" s="288"/>
      <c r="BK187" s="38"/>
      <c r="BL187" s="38"/>
      <c r="BM187" s="42"/>
    </row>
    <row r="188" spans="2:65" ht="24.9" customHeight="1" x14ac:dyDescent="0.45">
      <c r="B188" s="286"/>
      <c r="C188" s="286"/>
      <c r="D188" s="286"/>
      <c r="E188" s="301"/>
      <c r="F188" s="302"/>
      <c r="G188" s="302"/>
      <c r="H188" s="302"/>
      <c r="I188" s="148">
        <v>3</v>
      </c>
      <c r="J188" s="142" t="s">
        <v>52</v>
      </c>
      <c r="K188" s="139"/>
      <c r="L188" s="296"/>
      <c r="M188" s="72">
        <v>3</v>
      </c>
      <c r="N188" s="141" t="s">
        <v>53</v>
      </c>
      <c r="O188" s="149"/>
      <c r="P188" s="302"/>
      <c r="Q188" s="302"/>
      <c r="R188" s="302"/>
      <c r="S188" s="302"/>
      <c r="T188" s="302"/>
      <c r="U188" s="302"/>
      <c r="V188" s="302"/>
      <c r="W188" s="312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  <c r="BE188" s="288"/>
      <c r="BF188" s="288"/>
      <c r="BG188" s="288"/>
      <c r="BH188" s="288"/>
      <c r="BI188" s="288"/>
      <c r="BJ188" s="288"/>
      <c r="BK188" s="38"/>
      <c r="BL188" s="38"/>
      <c r="BM188" s="42"/>
    </row>
    <row r="189" spans="2:65" ht="24.9" customHeight="1" x14ac:dyDescent="0.45">
      <c r="B189" s="286"/>
      <c r="C189" s="286"/>
      <c r="D189" s="286"/>
      <c r="E189" s="301"/>
      <c r="F189" s="302"/>
      <c r="G189" s="302"/>
      <c r="H189" s="302"/>
      <c r="I189" s="148">
        <v>4</v>
      </c>
      <c r="J189" s="141"/>
      <c r="K189" s="139"/>
      <c r="L189" s="296"/>
      <c r="M189" s="72">
        <v>4</v>
      </c>
      <c r="N189" s="141" t="s">
        <v>54</v>
      </c>
      <c r="O189" s="149"/>
      <c r="P189" s="302"/>
      <c r="Q189" s="302"/>
      <c r="R189" s="302"/>
      <c r="S189" s="302"/>
      <c r="T189" s="302"/>
      <c r="U189" s="302"/>
      <c r="V189" s="302"/>
      <c r="W189" s="312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  <c r="BE189" s="288"/>
      <c r="BF189" s="288"/>
      <c r="BG189" s="288"/>
      <c r="BH189" s="288"/>
      <c r="BI189" s="288"/>
      <c r="BJ189" s="288"/>
      <c r="BK189" s="38"/>
      <c r="BL189" s="38"/>
      <c r="BM189" s="42"/>
    </row>
    <row r="190" spans="2:65" ht="24.9" customHeight="1" thickBot="1" x14ac:dyDescent="0.5">
      <c r="B190" s="286"/>
      <c r="C190" s="286"/>
      <c r="D190" s="286"/>
      <c r="E190" s="301"/>
      <c r="F190" s="302"/>
      <c r="G190" s="302"/>
      <c r="H190" s="302"/>
      <c r="I190" s="150">
        <v>5</v>
      </c>
      <c r="J190" s="151"/>
      <c r="K190" s="152"/>
      <c r="L190" s="298"/>
      <c r="M190" s="153">
        <v>5</v>
      </c>
      <c r="N190" s="151" t="s">
        <v>55</v>
      </c>
      <c r="O190" s="154"/>
      <c r="P190" s="302"/>
      <c r="Q190" s="302"/>
      <c r="R190" s="302"/>
      <c r="S190" s="302"/>
      <c r="T190" s="302"/>
      <c r="U190" s="302"/>
      <c r="V190" s="302"/>
      <c r="W190" s="312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  <c r="BE190" s="288"/>
      <c r="BF190" s="288"/>
      <c r="BG190" s="288"/>
      <c r="BH190" s="288"/>
      <c r="BI190" s="288"/>
      <c r="BJ190" s="288"/>
      <c r="BK190" s="38"/>
      <c r="BL190" s="38"/>
      <c r="BM190" s="42"/>
    </row>
    <row r="191" spans="2:65" ht="13.8" thickTop="1" x14ac:dyDescent="0.25">
      <c r="B191" s="286"/>
      <c r="C191" s="286"/>
      <c r="D191" s="286"/>
      <c r="E191" s="301"/>
      <c r="F191" s="302"/>
      <c r="G191" s="302"/>
      <c r="H191" s="302"/>
      <c r="I191" s="302"/>
      <c r="J191" s="302"/>
      <c r="K191" s="302"/>
      <c r="L191" s="302"/>
      <c r="M191" s="302"/>
      <c r="N191" s="320"/>
      <c r="O191" s="303"/>
      <c r="P191" s="302"/>
      <c r="Q191" s="302"/>
      <c r="R191" s="302"/>
      <c r="S191" s="302"/>
      <c r="T191" s="302"/>
      <c r="U191" s="302"/>
      <c r="V191" s="302"/>
      <c r="W191" s="312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  <c r="BE191" s="288"/>
      <c r="BF191" s="288"/>
      <c r="BG191" s="288"/>
      <c r="BH191" s="288"/>
      <c r="BI191" s="288"/>
      <c r="BJ191" s="288"/>
      <c r="BK191" s="38"/>
      <c r="BL191" s="38"/>
      <c r="BM191" s="42"/>
    </row>
    <row r="192" spans="2:65" x14ac:dyDescent="0.25">
      <c r="B192" s="286"/>
      <c r="C192" s="286"/>
      <c r="D192" s="286"/>
      <c r="E192" s="301"/>
      <c r="F192" s="302"/>
      <c r="G192" s="302"/>
      <c r="H192" s="302"/>
      <c r="I192" s="302"/>
      <c r="J192" s="302"/>
      <c r="K192" s="302"/>
      <c r="L192" s="302"/>
      <c r="M192" s="302"/>
      <c r="N192" s="302"/>
      <c r="O192" s="303"/>
      <c r="P192" s="302"/>
      <c r="Q192" s="302"/>
      <c r="R192" s="302"/>
      <c r="S192" s="302"/>
      <c r="T192" s="302"/>
      <c r="U192" s="302"/>
      <c r="V192" s="302"/>
      <c r="W192" s="312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  <c r="BE192" s="288"/>
      <c r="BF192" s="288"/>
      <c r="BG192" s="288"/>
      <c r="BH192" s="288"/>
      <c r="BI192" s="288"/>
      <c r="BJ192" s="288"/>
      <c r="BK192" s="38"/>
      <c r="BL192" s="38"/>
      <c r="BM192" s="42"/>
    </row>
    <row r="193" spans="2:65" x14ac:dyDescent="0.25">
      <c r="B193" s="286"/>
      <c r="C193" s="286"/>
      <c r="D193" s="286"/>
      <c r="E193" s="301"/>
      <c r="F193" s="302"/>
      <c r="G193" s="302"/>
      <c r="H193" s="302"/>
      <c r="I193" s="321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2"/>
      <c r="V193" s="302"/>
      <c r="W193" s="312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  <c r="BE193" s="288"/>
      <c r="BF193" s="288"/>
      <c r="BG193" s="288"/>
      <c r="BH193" s="288"/>
      <c r="BI193" s="288"/>
      <c r="BJ193" s="288"/>
      <c r="BK193" s="38"/>
      <c r="BL193" s="38"/>
      <c r="BM193" s="42"/>
    </row>
    <row r="194" spans="2:65" x14ac:dyDescent="0.25">
      <c r="B194" s="286"/>
      <c r="C194" s="286"/>
      <c r="D194" s="286"/>
      <c r="E194" s="301"/>
      <c r="F194" s="302"/>
      <c r="G194" s="302"/>
      <c r="H194" s="302"/>
      <c r="I194" s="321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2"/>
      <c r="V194" s="302"/>
      <c r="W194" s="312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  <c r="BD194" s="288"/>
      <c r="BE194" s="288"/>
      <c r="BF194" s="288"/>
      <c r="BG194" s="288"/>
      <c r="BH194" s="288"/>
      <c r="BI194" s="288"/>
      <c r="BJ194" s="288"/>
      <c r="BK194" s="38"/>
      <c r="BL194" s="38"/>
      <c r="BM194" s="42"/>
    </row>
    <row r="195" spans="2:65" x14ac:dyDescent="0.25">
      <c r="B195" s="286"/>
      <c r="C195" s="286"/>
      <c r="D195" s="286"/>
      <c r="E195" s="301"/>
      <c r="F195" s="302"/>
      <c r="G195" s="302"/>
      <c r="H195" s="302"/>
      <c r="I195" s="321"/>
      <c r="J195" s="303"/>
      <c r="K195" s="303"/>
      <c r="L195" s="303"/>
      <c r="M195" s="303"/>
      <c r="N195" s="303"/>
      <c r="O195" s="303"/>
      <c r="P195" s="303"/>
      <c r="Q195" s="303"/>
      <c r="R195" s="303"/>
      <c r="S195" s="303"/>
      <c r="T195" s="303"/>
      <c r="U195" s="302"/>
      <c r="V195" s="302"/>
      <c r="W195" s="312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  <c r="BE195" s="288"/>
      <c r="BF195" s="288"/>
      <c r="BG195" s="288"/>
      <c r="BH195" s="288"/>
      <c r="BI195" s="288"/>
      <c r="BJ195" s="288"/>
      <c r="BK195" s="38"/>
      <c r="BL195" s="38"/>
      <c r="BM195" s="42"/>
    </row>
    <row r="196" spans="2:65" x14ac:dyDescent="0.25">
      <c r="B196" s="286"/>
      <c r="C196" s="286"/>
      <c r="D196" s="286"/>
      <c r="E196" s="301"/>
      <c r="F196" s="302"/>
      <c r="G196" s="302"/>
      <c r="H196" s="302"/>
      <c r="I196" s="321"/>
      <c r="J196" s="303"/>
      <c r="K196" s="303"/>
      <c r="L196" s="303"/>
      <c r="M196" s="303"/>
      <c r="N196" s="303"/>
      <c r="O196" s="303"/>
      <c r="P196" s="303"/>
      <c r="Q196" s="303"/>
      <c r="R196" s="303"/>
      <c r="S196" s="303"/>
      <c r="T196" s="303"/>
      <c r="U196" s="302"/>
      <c r="V196" s="302"/>
      <c r="W196" s="312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  <c r="BE196" s="288"/>
      <c r="BF196" s="288"/>
      <c r="BG196" s="288"/>
      <c r="BH196" s="288"/>
      <c r="BI196" s="288"/>
      <c r="BJ196" s="288"/>
      <c r="BK196" s="38"/>
      <c r="BL196" s="38"/>
      <c r="BM196" s="42"/>
    </row>
    <row r="197" spans="2:65" x14ac:dyDescent="0.25">
      <c r="B197" s="286"/>
      <c r="C197" s="286"/>
      <c r="D197" s="286"/>
      <c r="E197" s="301"/>
      <c r="F197" s="302"/>
      <c r="G197" s="302"/>
      <c r="H197" s="302"/>
      <c r="I197" s="321"/>
      <c r="J197" s="303"/>
      <c r="K197" s="303"/>
      <c r="L197" s="303"/>
      <c r="M197" s="303"/>
      <c r="N197" s="303"/>
      <c r="O197" s="303"/>
      <c r="P197" s="303"/>
      <c r="Q197" s="303"/>
      <c r="R197" s="303"/>
      <c r="S197" s="303"/>
      <c r="T197" s="303"/>
      <c r="U197" s="302"/>
      <c r="V197" s="302"/>
      <c r="W197" s="312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  <c r="BE197" s="288"/>
      <c r="BF197" s="288"/>
      <c r="BG197" s="288"/>
      <c r="BH197" s="288"/>
      <c r="BI197" s="288"/>
      <c r="BJ197" s="288"/>
      <c r="BK197" s="38"/>
      <c r="BL197" s="38"/>
      <c r="BM197" s="42"/>
    </row>
    <row r="198" spans="2:65" x14ac:dyDescent="0.25">
      <c r="B198" s="286"/>
      <c r="C198" s="286"/>
      <c r="D198" s="286"/>
      <c r="E198" s="301"/>
      <c r="F198" s="302"/>
      <c r="G198" s="302"/>
      <c r="H198" s="302"/>
      <c r="I198" s="321"/>
      <c r="J198" s="303"/>
      <c r="K198" s="303"/>
      <c r="L198" s="303"/>
      <c r="M198" s="303"/>
      <c r="N198" s="303"/>
      <c r="O198" s="303"/>
      <c r="P198" s="303"/>
      <c r="Q198" s="303"/>
      <c r="R198" s="303"/>
      <c r="S198" s="303"/>
      <c r="T198" s="303"/>
      <c r="U198" s="302"/>
      <c r="V198" s="302"/>
      <c r="W198" s="312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  <c r="BE198" s="288"/>
      <c r="BF198" s="288"/>
      <c r="BG198" s="288"/>
      <c r="BH198" s="288"/>
      <c r="BI198" s="288"/>
      <c r="BJ198" s="288"/>
      <c r="BK198" s="38"/>
      <c r="BL198" s="38"/>
      <c r="BM198" s="42"/>
    </row>
    <row r="199" spans="2:65" x14ac:dyDescent="0.25">
      <c r="B199" s="286"/>
      <c r="C199" s="286"/>
      <c r="D199" s="286"/>
      <c r="E199" s="301"/>
      <c r="F199" s="302"/>
      <c r="G199" s="302"/>
      <c r="H199" s="302"/>
      <c r="I199" s="321"/>
      <c r="J199" s="303"/>
      <c r="K199" s="303"/>
      <c r="L199" s="303"/>
      <c r="M199" s="303"/>
      <c r="N199" s="303"/>
      <c r="O199" s="303"/>
      <c r="P199" s="303"/>
      <c r="Q199" s="303"/>
      <c r="R199" s="303"/>
      <c r="S199" s="303"/>
      <c r="T199" s="303"/>
      <c r="U199" s="302"/>
      <c r="V199" s="302"/>
      <c r="W199" s="312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  <c r="BE199" s="288"/>
      <c r="BF199" s="288"/>
      <c r="BG199" s="288"/>
      <c r="BH199" s="288"/>
      <c r="BI199" s="288"/>
      <c r="BJ199" s="288"/>
      <c r="BK199" s="38"/>
      <c r="BL199" s="38"/>
      <c r="BM199" s="42"/>
    </row>
    <row r="200" spans="2:65" x14ac:dyDescent="0.25">
      <c r="B200" s="286"/>
      <c r="C200" s="286"/>
      <c r="D200" s="286"/>
      <c r="E200" s="301"/>
      <c r="F200" s="302"/>
      <c r="G200" s="302"/>
      <c r="H200" s="302"/>
      <c r="I200" s="321"/>
      <c r="J200" s="303"/>
      <c r="K200" s="303"/>
      <c r="L200" s="303"/>
      <c r="M200" s="303"/>
      <c r="N200" s="303"/>
      <c r="O200" s="303"/>
      <c r="P200" s="303"/>
      <c r="Q200" s="303"/>
      <c r="R200" s="303"/>
      <c r="S200" s="303"/>
      <c r="T200" s="303"/>
      <c r="U200" s="302"/>
      <c r="V200" s="302"/>
      <c r="W200" s="312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  <c r="BE200" s="288"/>
      <c r="BF200" s="288"/>
      <c r="BG200" s="288"/>
      <c r="BH200" s="288"/>
      <c r="BI200" s="288"/>
      <c r="BJ200" s="288"/>
      <c r="BK200" s="38"/>
      <c r="BL200" s="38"/>
      <c r="BM200" s="42"/>
    </row>
    <row r="201" spans="2:65" x14ac:dyDescent="0.25">
      <c r="B201" s="286"/>
      <c r="C201" s="286"/>
      <c r="D201" s="286"/>
      <c r="E201" s="301"/>
      <c r="F201" s="302"/>
      <c r="G201" s="302"/>
      <c r="H201" s="302"/>
      <c r="I201" s="321"/>
      <c r="J201" s="303"/>
      <c r="K201" s="303"/>
      <c r="L201" s="303"/>
      <c r="M201" s="303"/>
      <c r="N201" s="303"/>
      <c r="O201" s="303"/>
      <c r="P201" s="303"/>
      <c r="Q201" s="303"/>
      <c r="R201" s="303"/>
      <c r="S201" s="303"/>
      <c r="T201" s="303"/>
      <c r="U201" s="302"/>
      <c r="V201" s="302"/>
      <c r="W201" s="312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  <c r="BE201" s="288"/>
      <c r="BF201" s="288"/>
      <c r="BG201" s="288"/>
      <c r="BH201" s="288"/>
      <c r="BI201" s="288"/>
      <c r="BJ201" s="288"/>
      <c r="BK201" s="38"/>
      <c r="BL201" s="38"/>
      <c r="BM201" s="42"/>
    </row>
    <row r="202" spans="2:65" x14ac:dyDescent="0.25">
      <c r="B202" s="286"/>
      <c r="C202" s="286"/>
      <c r="D202" s="286"/>
      <c r="E202" s="301"/>
      <c r="F202" s="302"/>
      <c r="G202" s="302"/>
      <c r="H202" s="302"/>
      <c r="I202" s="321"/>
      <c r="J202" s="303"/>
      <c r="K202" s="303"/>
      <c r="L202" s="303"/>
      <c r="M202" s="303"/>
      <c r="N202" s="303"/>
      <c r="O202" s="303"/>
      <c r="P202" s="303"/>
      <c r="Q202" s="303"/>
      <c r="R202" s="303"/>
      <c r="S202" s="303"/>
      <c r="T202" s="303"/>
      <c r="U202" s="302"/>
      <c r="V202" s="302"/>
      <c r="W202" s="312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  <c r="BE202" s="288"/>
      <c r="BF202" s="288"/>
      <c r="BG202" s="288"/>
      <c r="BH202" s="288"/>
      <c r="BI202" s="288"/>
      <c r="BJ202" s="288"/>
      <c r="BK202" s="38"/>
      <c r="BL202" s="38"/>
      <c r="BM202" s="42"/>
    </row>
    <row r="203" spans="2:65" x14ac:dyDescent="0.25">
      <c r="B203" s="286"/>
      <c r="C203" s="286"/>
      <c r="D203" s="286"/>
      <c r="E203" s="301"/>
      <c r="F203" s="302"/>
      <c r="G203" s="302"/>
      <c r="H203" s="302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2"/>
      <c r="V203" s="302"/>
      <c r="W203" s="312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  <c r="BE203" s="288"/>
      <c r="BF203" s="288"/>
      <c r="BG203" s="288"/>
      <c r="BH203" s="288"/>
      <c r="BI203" s="288"/>
      <c r="BJ203" s="288"/>
      <c r="BK203" s="38"/>
      <c r="BL203" s="38"/>
      <c r="BM203" s="42"/>
    </row>
    <row r="204" spans="2:65" x14ac:dyDescent="0.25">
      <c r="B204" s="286"/>
      <c r="C204" s="286"/>
      <c r="D204" s="286"/>
      <c r="E204" s="301"/>
      <c r="F204" s="302"/>
      <c r="G204" s="302"/>
      <c r="H204" s="302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2"/>
      <c r="V204" s="302"/>
      <c r="W204" s="312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38"/>
      <c r="BL204" s="38"/>
      <c r="BM204" s="42"/>
    </row>
    <row r="205" spans="2:65" x14ac:dyDescent="0.25">
      <c r="B205" s="286"/>
      <c r="C205" s="286"/>
      <c r="D205" s="286"/>
      <c r="E205" s="301"/>
      <c r="F205" s="302"/>
      <c r="G205" s="302"/>
      <c r="H205" s="302"/>
      <c r="I205" s="303"/>
      <c r="J205" s="303"/>
      <c r="K205" s="303"/>
      <c r="L205" s="303"/>
      <c r="M205" s="303"/>
      <c r="N205" s="303"/>
      <c r="O205" s="303"/>
      <c r="P205" s="303"/>
      <c r="Q205" s="303"/>
      <c r="R205" s="303"/>
      <c r="S205" s="303"/>
      <c r="T205" s="303"/>
      <c r="U205" s="302"/>
      <c r="V205" s="302"/>
      <c r="W205" s="312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38"/>
      <c r="BL205" s="38"/>
      <c r="BM205" s="42"/>
    </row>
    <row r="206" spans="2:65" x14ac:dyDescent="0.25">
      <c r="B206" s="286"/>
      <c r="C206" s="286"/>
      <c r="D206" s="286"/>
      <c r="E206" s="301"/>
      <c r="F206" s="302"/>
      <c r="G206" s="302"/>
      <c r="H206" s="302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2"/>
      <c r="V206" s="302"/>
      <c r="W206" s="312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38"/>
      <c r="BL206" s="38"/>
      <c r="BM206" s="42"/>
    </row>
    <row r="207" spans="2:65" x14ac:dyDescent="0.25">
      <c r="B207" s="286"/>
      <c r="C207" s="286"/>
      <c r="D207" s="286"/>
      <c r="E207" s="301"/>
      <c r="F207" s="302"/>
      <c r="G207" s="302"/>
      <c r="H207" s="302"/>
      <c r="I207" s="30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T207" s="303"/>
      <c r="U207" s="302"/>
      <c r="V207" s="302"/>
      <c r="W207" s="312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38"/>
      <c r="BL207" s="38"/>
      <c r="BM207" s="42"/>
    </row>
    <row r="208" spans="2:65" x14ac:dyDescent="0.25">
      <c r="B208" s="286"/>
      <c r="C208" s="286"/>
      <c r="D208" s="286"/>
      <c r="E208" s="301"/>
      <c r="F208" s="302"/>
      <c r="G208" s="302"/>
      <c r="H208" s="302"/>
      <c r="I208" s="303"/>
      <c r="J208" s="303"/>
      <c r="K208" s="303"/>
      <c r="L208" s="303"/>
      <c r="M208" s="303"/>
      <c r="N208" s="303"/>
      <c r="O208" s="303"/>
      <c r="P208" s="303"/>
      <c r="Q208" s="303"/>
      <c r="R208" s="303"/>
      <c r="S208" s="303"/>
      <c r="T208" s="303"/>
      <c r="U208" s="302"/>
      <c r="V208" s="302"/>
      <c r="W208" s="312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38"/>
      <c r="BL208" s="38"/>
      <c r="BM208" s="42"/>
    </row>
    <row r="209" spans="2:65" x14ac:dyDescent="0.25">
      <c r="B209" s="286"/>
      <c r="C209" s="286"/>
      <c r="D209" s="286"/>
      <c r="E209" s="301"/>
      <c r="F209" s="302"/>
      <c r="G209" s="302"/>
      <c r="H209" s="302"/>
      <c r="I209" s="303"/>
      <c r="J209" s="303"/>
      <c r="K209" s="303"/>
      <c r="L209" s="303"/>
      <c r="M209" s="303"/>
      <c r="N209" s="303"/>
      <c r="O209" s="303"/>
      <c r="P209" s="303"/>
      <c r="Q209" s="303"/>
      <c r="R209" s="303"/>
      <c r="S209" s="303"/>
      <c r="T209" s="303"/>
      <c r="U209" s="302"/>
      <c r="V209" s="302"/>
      <c r="W209" s="312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38"/>
      <c r="BL209" s="38"/>
      <c r="BM209" s="42"/>
    </row>
    <row r="210" spans="2:65" x14ac:dyDescent="0.25">
      <c r="B210" s="286"/>
      <c r="C210" s="286"/>
      <c r="D210" s="286"/>
      <c r="E210" s="301"/>
      <c r="F210" s="302"/>
      <c r="G210" s="302"/>
      <c r="H210" s="302"/>
      <c r="I210" s="303"/>
      <c r="J210" s="303"/>
      <c r="K210" s="303"/>
      <c r="L210" s="303"/>
      <c r="M210" s="303"/>
      <c r="N210" s="303"/>
      <c r="O210" s="303"/>
      <c r="P210" s="303"/>
      <c r="Q210" s="303"/>
      <c r="R210" s="303"/>
      <c r="S210" s="303"/>
      <c r="T210" s="303"/>
      <c r="U210" s="302"/>
      <c r="V210" s="302"/>
      <c r="W210" s="312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38"/>
      <c r="BL210" s="38"/>
      <c r="BM210" s="42"/>
    </row>
    <row r="211" spans="2:65" x14ac:dyDescent="0.25">
      <c r="B211" s="286"/>
      <c r="C211" s="286"/>
      <c r="D211" s="286"/>
      <c r="E211" s="301"/>
      <c r="F211" s="302"/>
      <c r="G211" s="302"/>
      <c r="H211" s="302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2"/>
      <c r="V211" s="302"/>
      <c r="W211" s="312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38"/>
      <c r="BL211" s="38"/>
      <c r="BM211" s="42"/>
    </row>
    <row r="212" spans="2:65" x14ac:dyDescent="0.25">
      <c r="B212" s="286"/>
      <c r="C212" s="286"/>
      <c r="D212" s="286"/>
      <c r="E212" s="301"/>
      <c r="F212" s="302"/>
      <c r="G212" s="302"/>
      <c r="H212" s="302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2"/>
      <c r="V212" s="302"/>
      <c r="W212" s="312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38"/>
      <c r="BL212" s="38"/>
      <c r="BM212" s="42"/>
    </row>
    <row r="213" spans="2:65" x14ac:dyDescent="0.25">
      <c r="B213" s="286"/>
      <c r="C213" s="286"/>
      <c r="D213" s="286"/>
      <c r="E213" s="301"/>
      <c r="F213" s="302"/>
      <c r="G213" s="302"/>
      <c r="H213" s="302"/>
      <c r="I213" s="303"/>
      <c r="J213" s="303"/>
      <c r="K213" s="303"/>
      <c r="L213" s="303"/>
      <c r="M213" s="303"/>
      <c r="N213" s="303"/>
      <c r="O213" s="303"/>
      <c r="P213" s="303"/>
      <c r="Q213" s="303"/>
      <c r="R213" s="303"/>
      <c r="S213" s="303"/>
      <c r="T213" s="303"/>
      <c r="U213" s="308"/>
      <c r="V213" s="308"/>
      <c r="W213" s="309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38"/>
      <c r="BL213" s="38"/>
      <c r="BM213" s="42"/>
    </row>
    <row r="214" spans="2:65" x14ac:dyDescent="0.25">
      <c r="B214" s="286"/>
      <c r="C214" s="286"/>
      <c r="D214" s="286"/>
      <c r="E214" s="301"/>
      <c r="F214" s="302"/>
      <c r="G214" s="302"/>
      <c r="H214" s="302"/>
      <c r="I214" s="303"/>
      <c r="J214" s="303"/>
      <c r="K214" s="303"/>
      <c r="L214" s="303"/>
      <c r="M214" s="303"/>
      <c r="N214" s="303"/>
      <c r="O214" s="303"/>
      <c r="P214" s="303"/>
      <c r="Q214" s="303"/>
      <c r="R214" s="303"/>
      <c r="S214" s="303"/>
      <c r="T214" s="303"/>
      <c r="U214" s="308"/>
      <c r="V214" s="308"/>
      <c r="W214" s="309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38"/>
      <c r="BL214" s="38"/>
      <c r="BM214" s="42"/>
    </row>
    <row r="215" spans="2:65" x14ac:dyDescent="0.25">
      <c r="B215" s="286"/>
      <c r="C215" s="286"/>
      <c r="D215" s="286"/>
      <c r="E215" s="301"/>
      <c r="F215" s="302"/>
      <c r="G215" s="302"/>
      <c r="H215" s="302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8"/>
      <c r="V215" s="308"/>
      <c r="W215" s="309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38"/>
      <c r="BL215" s="38"/>
      <c r="BM215" s="42"/>
    </row>
    <row r="216" spans="2:65" x14ac:dyDescent="0.25">
      <c r="B216" s="286"/>
      <c r="C216" s="286"/>
      <c r="D216" s="286"/>
      <c r="E216" s="301"/>
      <c r="F216" s="302"/>
      <c r="G216" s="302"/>
      <c r="H216" s="302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8"/>
      <c r="V216" s="308"/>
      <c r="W216" s="309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38"/>
      <c r="BL216" s="38"/>
      <c r="BM216" s="42"/>
    </row>
    <row r="217" spans="2:65" x14ac:dyDescent="0.25">
      <c r="B217" s="286"/>
      <c r="C217" s="286"/>
      <c r="D217" s="286"/>
      <c r="E217" s="301"/>
      <c r="F217" s="302"/>
      <c r="G217" s="302"/>
      <c r="H217" s="302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8"/>
      <c r="V217" s="308"/>
      <c r="W217" s="309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38"/>
      <c r="BL217" s="38"/>
      <c r="BM217" s="42"/>
    </row>
    <row r="218" spans="2:65" x14ac:dyDescent="0.25">
      <c r="B218" s="286"/>
      <c r="C218" s="286"/>
      <c r="D218" s="286"/>
      <c r="E218" s="301"/>
      <c r="F218" s="302"/>
      <c r="G218" s="302"/>
      <c r="H218" s="302"/>
      <c r="I218" s="303"/>
      <c r="J218" s="303"/>
      <c r="K218" s="303"/>
      <c r="L218" s="303"/>
      <c r="M218" s="303"/>
      <c r="N218" s="303"/>
      <c r="O218" s="303"/>
      <c r="P218" s="303"/>
      <c r="Q218" s="303"/>
      <c r="R218" s="303"/>
      <c r="S218" s="303"/>
      <c r="T218" s="303"/>
      <c r="U218" s="308"/>
      <c r="V218" s="308"/>
      <c r="W218" s="309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38"/>
      <c r="BL218" s="38"/>
      <c r="BM218" s="42"/>
    </row>
    <row r="219" spans="2:65" x14ac:dyDescent="0.25">
      <c r="B219" s="286"/>
      <c r="C219" s="286"/>
      <c r="D219" s="286"/>
      <c r="E219" s="301"/>
      <c r="F219" s="302"/>
      <c r="G219" s="302"/>
      <c r="H219" s="302"/>
      <c r="I219" s="303"/>
      <c r="J219" s="303"/>
      <c r="K219" s="303"/>
      <c r="L219" s="303"/>
      <c r="M219" s="303"/>
      <c r="N219" s="303"/>
      <c r="O219" s="303"/>
      <c r="P219" s="303"/>
      <c r="Q219" s="303"/>
      <c r="R219" s="303"/>
      <c r="S219" s="303"/>
      <c r="T219" s="303"/>
      <c r="U219" s="308"/>
      <c r="V219" s="308"/>
      <c r="W219" s="309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38"/>
      <c r="BL219" s="38"/>
      <c r="BM219" s="42"/>
    </row>
    <row r="220" spans="2:65" x14ac:dyDescent="0.25">
      <c r="B220" s="286"/>
      <c r="C220" s="286"/>
      <c r="D220" s="286"/>
      <c r="E220" s="301"/>
      <c r="F220" s="302"/>
      <c r="G220" s="302"/>
      <c r="H220" s="302"/>
      <c r="I220" s="303"/>
      <c r="J220" s="303"/>
      <c r="K220" s="303"/>
      <c r="L220" s="303"/>
      <c r="M220" s="303"/>
      <c r="N220" s="303"/>
      <c r="O220" s="303"/>
      <c r="P220" s="303"/>
      <c r="Q220" s="303"/>
      <c r="R220" s="303"/>
      <c r="S220" s="303"/>
      <c r="T220" s="303"/>
      <c r="U220" s="308"/>
      <c r="V220" s="308"/>
      <c r="W220" s="309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38"/>
      <c r="BL220" s="38"/>
      <c r="BM220" s="42"/>
    </row>
    <row r="221" spans="2:65" x14ac:dyDescent="0.25">
      <c r="B221" s="286"/>
      <c r="C221" s="286"/>
      <c r="D221" s="286"/>
      <c r="E221" s="301"/>
      <c r="F221" s="302"/>
      <c r="G221" s="302"/>
      <c r="H221" s="302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8"/>
      <c r="V221" s="308"/>
      <c r="W221" s="309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38"/>
      <c r="BL221" s="38"/>
      <c r="BM221" s="42"/>
    </row>
    <row r="222" spans="2:65" x14ac:dyDescent="0.25">
      <c r="B222" s="286"/>
      <c r="C222" s="286"/>
      <c r="D222" s="286"/>
      <c r="E222" s="301"/>
      <c r="F222" s="302"/>
      <c r="G222" s="302"/>
      <c r="H222" s="302"/>
      <c r="I222" s="303"/>
      <c r="J222" s="303"/>
      <c r="K222" s="303"/>
      <c r="L222" s="303"/>
      <c r="M222" s="303"/>
      <c r="N222" s="303"/>
      <c r="O222" s="303"/>
      <c r="P222" s="303"/>
      <c r="Q222" s="303"/>
      <c r="R222" s="303"/>
      <c r="S222" s="303"/>
      <c r="T222" s="303"/>
      <c r="U222" s="308"/>
      <c r="V222" s="308"/>
      <c r="W222" s="309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38"/>
      <c r="BL222" s="38"/>
      <c r="BM222" s="42"/>
    </row>
    <row r="223" spans="2:65" x14ac:dyDescent="0.25">
      <c r="B223" s="286"/>
      <c r="C223" s="286"/>
      <c r="D223" s="286"/>
      <c r="E223" s="301"/>
      <c r="F223" s="302"/>
      <c r="G223" s="302"/>
      <c r="H223" s="302"/>
      <c r="I223" s="303"/>
      <c r="J223" s="303"/>
      <c r="K223" s="303"/>
      <c r="L223" s="303"/>
      <c r="M223" s="303"/>
      <c r="N223" s="303"/>
      <c r="O223" s="303"/>
      <c r="P223" s="303"/>
      <c r="Q223" s="303"/>
      <c r="R223" s="303"/>
      <c r="S223" s="303"/>
      <c r="T223" s="303"/>
      <c r="U223" s="308"/>
      <c r="V223" s="308"/>
      <c r="W223" s="309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38"/>
      <c r="BL223" s="38"/>
      <c r="BM223" s="42"/>
    </row>
    <row r="224" spans="2:65" x14ac:dyDescent="0.25">
      <c r="B224" s="286"/>
      <c r="C224" s="286"/>
      <c r="D224" s="286"/>
      <c r="E224" s="301"/>
      <c r="F224" s="302"/>
      <c r="G224" s="302"/>
      <c r="H224" s="302"/>
      <c r="I224" s="303"/>
      <c r="J224" s="303"/>
      <c r="K224" s="303"/>
      <c r="L224" s="303"/>
      <c r="M224" s="303"/>
      <c r="N224" s="303"/>
      <c r="O224" s="303"/>
      <c r="P224" s="303"/>
      <c r="Q224" s="303"/>
      <c r="R224" s="303"/>
      <c r="S224" s="303"/>
      <c r="T224" s="303"/>
      <c r="U224" s="308"/>
      <c r="V224" s="308"/>
      <c r="W224" s="309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38"/>
      <c r="BL224" s="38"/>
      <c r="BM224" s="42"/>
    </row>
    <row r="225" spans="2:65" x14ac:dyDescent="0.25">
      <c r="B225" s="286"/>
      <c r="C225" s="286"/>
      <c r="D225" s="286"/>
      <c r="E225" s="301"/>
      <c r="F225" s="302"/>
      <c r="G225" s="302"/>
      <c r="H225" s="302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  <c r="T225" s="303"/>
      <c r="U225" s="308"/>
      <c r="V225" s="308"/>
      <c r="W225" s="309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38"/>
      <c r="BL225" s="38"/>
      <c r="BM225" s="42"/>
    </row>
    <row r="226" spans="2:65" x14ac:dyDescent="0.25">
      <c r="B226" s="286"/>
      <c r="C226" s="286"/>
      <c r="D226" s="286"/>
      <c r="E226" s="301"/>
      <c r="F226" s="302"/>
      <c r="G226" s="302"/>
      <c r="H226" s="302"/>
      <c r="I226" s="303"/>
      <c r="J226" s="303"/>
      <c r="K226" s="303"/>
      <c r="L226" s="303"/>
      <c r="M226" s="303"/>
      <c r="N226" s="303"/>
      <c r="O226" s="303"/>
      <c r="P226" s="303"/>
      <c r="Q226" s="303"/>
      <c r="R226" s="303"/>
      <c r="S226" s="303"/>
      <c r="T226" s="303"/>
      <c r="U226" s="308"/>
      <c r="V226" s="308"/>
      <c r="W226" s="309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38"/>
      <c r="BL226" s="38"/>
      <c r="BM226" s="42"/>
    </row>
    <row r="227" spans="2:65" x14ac:dyDescent="0.25">
      <c r="B227" s="286"/>
      <c r="C227" s="286"/>
      <c r="D227" s="286"/>
      <c r="E227" s="301"/>
      <c r="F227" s="302"/>
      <c r="G227" s="302"/>
      <c r="H227" s="302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8"/>
      <c r="V227" s="308"/>
      <c r="W227" s="309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38"/>
      <c r="BL227" s="38"/>
      <c r="BM227" s="42"/>
    </row>
    <row r="228" spans="2:65" x14ac:dyDescent="0.25">
      <c r="B228" s="286"/>
      <c r="C228" s="286"/>
      <c r="D228" s="286"/>
      <c r="E228" s="301"/>
      <c r="F228" s="302"/>
      <c r="G228" s="302"/>
      <c r="H228" s="302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8"/>
      <c r="V228" s="308"/>
      <c r="W228" s="309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38"/>
      <c r="BL228" s="38"/>
      <c r="BM228" s="42"/>
    </row>
    <row r="229" spans="2:65" x14ac:dyDescent="0.25">
      <c r="B229" s="286"/>
      <c r="C229" s="286"/>
      <c r="D229" s="286"/>
      <c r="E229" s="301"/>
      <c r="F229" s="302"/>
      <c r="G229" s="302"/>
      <c r="H229" s="302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8"/>
      <c r="V229" s="308"/>
      <c r="W229" s="309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38"/>
      <c r="BL229" s="38"/>
      <c r="BM229" s="42"/>
    </row>
    <row r="230" spans="2:65" x14ac:dyDescent="0.25">
      <c r="B230" s="286"/>
      <c r="C230" s="286"/>
      <c r="D230" s="286"/>
      <c r="E230" s="301"/>
      <c r="F230" s="302"/>
      <c r="G230" s="302"/>
      <c r="H230" s="302"/>
      <c r="I230" s="303"/>
      <c r="J230" s="303"/>
      <c r="K230" s="303"/>
      <c r="L230" s="303"/>
      <c r="M230" s="303"/>
      <c r="N230" s="303"/>
      <c r="O230" s="303"/>
      <c r="P230" s="303"/>
      <c r="Q230" s="303"/>
      <c r="R230" s="303"/>
      <c r="S230" s="303"/>
      <c r="T230" s="303"/>
      <c r="U230" s="308"/>
      <c r="V230" s="308"/>
      <c r="W230" s="309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38"/>
      <c r="BL230" s="38"/>
      <c r="BM230" s="42"/>
    </row>
    <row r="231" spans="2:65" x14ac:dyDescent="0.25">
      <c r="B231" s="286"/>
      <c r="C231" s="286"/>
      <c r="D231" s="286"/>
      <c r="E231" s="301"/>
      <c r="F231" s="302"/>
      <c r="G231" s="302"/>
      <c r="H231" s="302"/>
      <c r="I231" s="303"/>
      <c r="J231" s="303"/>
      <c r="K231" s="303"/>
      <c r="L231" s="303"/>
      <c r="M231" s="303"/>
      <c r="N231" s="303"/>
      <c r="O231" s="303"/>
      <c r="P231" s="303"/>
      <c r="Q231" s="303"/>
      <c r="R231" s="303"/>
      <c r="S231" s="303"/>
      <c r="T231" s="303"/>
      <c r="U231" s="308"/>
      <c r="V231" s="308"/>
      <c r="W231" s="309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38"/>
      <c r="BL231" s="38"/>
      <c r="BM231" s="42"/>
    </row>
    <row r="232" spans="2:65" x14ac:dyDescent="0.25">
      <c r="B232" s="286"/>
      <c r="C232" s="286"/>
      <c r="D232" s="286"/>
      <c r="E232" s="301"/>
      <c r="F232" s="302"/>
      <c r="G232" s="302"/>
      <c r="H232" s="302"/>
      <c r="I232" s="303"/>
      <c r="J232" s="303"/>
      <c r="K232" s="303"/>
      <c r="L232" s="303"/>
      <c r="M232" s="303"/>
      <c r="N232" s="303"/>
      <c r="O232" s="303"/>
      <c r="P232" s="303"/>
      <c r="Q232" s="303"/>
      <c r="R232" s="303"/>
      <c r="S232" s="303"/>
      <c r="T232" s="303"/>
      <c r="U232" s="308"/>
      <c r="V232" s="308"/>
      <c r="W232" s="309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38"/>
      <c r="BL232" s="38"/>
      <c r="BM232" s="42"/>
    </row>
    <row r="233" spans="2:65" x14ac:dyDescent="0.25">
      <c r="B233" s="286"/>
      <c r="C233" s="286"/>
      <c r="D233" s="286"/>
      <c r="E233" s="301"/>
      <c r="F233" s="302"/>
      <c r="G233" s="302"/>
      <c r="H233" s="302"/>
      <c r="I233" s="303"/>
      <c r="J233" s="303"/>
      <c r="K233" s="303"/>
      <c r="L233" s="303"/>
      <c r="M233" s="303"/>
      <c r="N233" s="303"/>
      <c r="O233" s="303"/>
      <c r="P233" s="303"/>
      <c r="Q233" s="303"/>
      <c r="R233" s="303"/>
      <c r="S233" s="303"/>
      <c r="T233" s="303"/>
      <c r="U233" s="308"/>
      <c r="V233" s="308"/>
      <c r="W233" s="309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38"/>
      <c r="BL233" s="38"/>
      <c r="BM233" s="42"/>
    </row>
    <row r="234" spans="2:65" x14ac:dyDescent="0.25">
      <c r="B234" s="286"/>
      <c r="C234" s="286"/>
      <c r="D234" s="286"/>
      <c r="E234" s="301"/>
      <c r="F234" s="302"/>
      <c r="G234" s="302"/>
      <c r="H234" s="302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8"/>
      <c r="V234" s="308"/>
      <c r="W234" s="309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38"/>
      <c r="BL234" s="38"/>
      <c r="BM234" s="42"/>
    </row>
    <row r="235" spans="2:65" x14ac:dyDescent="0.25">
      <c r="B235" s="286"/>
      <c r="C235" s="286"/>
      <c r="D235" s="286"/>
      <c r="E235" s="301"/>
      <c r="F235" s="302"/>
      <c r="G235" s="302"/>
      <c r="H235" s="302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8"/>
      <c r="V235" s="308"/>
      <c r="W235" s="309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38"/>
      <c r="BL235" s="38"/>
      <c r="BM235" s="42"/>
    </row>
    <row r="236" spans="2:65" x14ac:dyDescent="0.25">
      <c r="B236" s="286"/>
      <c r="C236" s="286"/>
      <c r="D236" s="286"/>
      <c r="E236" s="301"/>
      <c r="F236" s="302"/>
      <c r="G236" s="302"/>
      <c r="H236" s="302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  <c r="T236" s="303"/>
      <c r="U236" s="308"/>
      <c r="V236" s="308"/>
      <c r="W236" s="309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38"/>
      <c r="BL236" s="38"/>
      <c r="BM236" s="42"/>
    </row>
    <row r="237" spans="2:65" x14ac:dyDescent="0.25">
      <c r="B237" s="286"/>
      <c r="C237" s="286"/>
      <c r="D237" s="286"/>
      <c r="E237" s="301"/>
      <c r="F237" s="302"/>
      <c r="G237" s="302"/>
      <c r="H237" s="302"/>
      <c r="I237" s="303"/>
      <c r="J237" s="303"/>
      <c r="K237" s="303"/>
      <c r="L237" s="303"/>
      <c r="M237" s="303"/>
      <c r="N237" s="303"/>
      <c r="O237" s="303"/>
      <c r="P237" s="303"/>
      <c r="Q237" s="303"/>
      <c r="R237" s="303"/>
      <c r="S237" s="303"/>
      <c r="T237" s="303"/>
      <c r="U237" s="308"/>
      <c r="V237" s="308"/>
      <c r="W237" s="309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38"/>
      <c r="BL237" s="38"/>
      <c r="BM237" s="42"/>
    </row>
    <row r="238" spans="2:65" x14ac:dyDescent="0.25">
      <c r="B238" s="286"/>
      <c r="C238" s="286"/>
      <c r="D238" s="286"/>
      <c r="E238" s="301"/>
      <c r="F238" s="302"/>
      <c r="G238" s="302"/>
      <c r="H238" s="302"/>
      <c r="I238" s="303"/>
      <c r="J238" s="303"/>
      <c r="K238" s="303"/>
      <c r="L238" s="303"/>
      <c r="M238" s="303"/>
      <c r="N238" s="303"/>
      <c r="O238" s="303"/>
      <c r="P238" s="303"/>
      <c r="Q238" s="303"/>
      <c r="R238" s="303"/>
      <c r="S238" s="303"/>
      <c r="T238" s="303"/>
      <c r="U238" s="308"/>
      <c r="V238" s="308"/>
      <c r="W238" s="309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38"/>
      <c r="BL238" s="38"/>
      <c r="BM238" s="42"/>
    </row>
    <row r="239" spans="2:65" x14ac:dyDescent="0.25">
      <c r="B239" s="286"/>
      <c r="C239" s="286"/>
      <c r="D239" s="286"/>
      <c r="E239" s="301"/>
      <c r="F239" s="302"/>
      <c r="G239" s="302"/>
      <c r="H239" s="302"/>
      <c r="I239" s="302"/>
      <c r="J239" s="302"/>
      <c r="K239" s="302"/>
      <c r="L239" s="302"/>
      <c r="M239" s="302"/>
      <c r="N239" s="302"/>
      <c r="O239" s="303"/>
      <c r="P239" s="303"/>
      <c r="Q239" s="302"/>
      <c r="R239" s="304"/>
      <c r="S239" s="308"/>
      <c r="T239" s="308"/>
      <c r="U239" s="308"/>
      <c r="V239" s="308"/>
      <c r="W239" s="309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38"/>
      <c r="BL239" s="38"/>
      <c r="BM239" s="42"/>
    </row>
    <row r="240" spans="2:65" x14ac:dyDescent="0.25">
      <c r="B240" s="286"/>
      <c r="C240" s="286"/>
      <c r="D240" s="286"/>
      <c r="E240" s="301"/>
      <c r="F240" s="302"/>
      <c r="G240" s="302"/>
      <c r="H240" s="302"/>
      <c r="I240" s="302"/>
      <c r="J240" s="302"/>
      <c r="K240" s="302"/>
      <c r="L240" s="302"/>
      <c r="M240" s="302"/>
      <c r="N240" s="302"/>
      <c r="O240" s="303"/>
      <c r="P240" s="303"/>
      <c r="Q240" s="302"/>
      <c r="R240" s="304"/>
      <c r="S240" s="308"/>
      <c r="T240" s="308"/>
      <c r="U240" s="308"/>
      <c r="V240" s="308"/>
      <c r="W240" s="309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38"/>
      <c r="BL240" s="38"/>
      <c r="BM240" s="42"/>
    </row>
    <row r="241" spans="2:65" ht="9.75" customHeight="1" x14ac:dyDescent="0.25">
      <c r="B241" s="286"/>
      <c r="C241" s="286"/>
      <c r="D241" s="286"/>
      <c r="E241" s="301"/>
      <c r="F241" s="302"/>
      <c r="G241" s="302"/>
      <c r="H241" s="302"/>
      <c r="I241" s="302"/>
      <c r="J241" s="302"/>
      <c r="K241" s="302"/>
      <c r="L241" s="302"/>
      <c r="M241" s="302"/>
      <c r="N241" s="302"/>
      <c r="O241" s="303"/>
      <c r="P241" s="303"/>
      <c r="Q241" s="302"/>
      <c r="R241" s="304"/>
      <c r="S241" s="308"/>
      <c r="T241" s="308"/>
      <c r="U241" s="308"/>
      <c r="V241" s="308"/>
      <c r="W241" s="309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38"/>
      <c r="BL241" s="38"/>
      <c r="BM241" s="42"/>
    </row>
    <row r="242" spans="2:65" ht="12.75" customHeight="1" thickBot="1" x14ac:dyDescent="0.3">
      <c r="B242" s="286"/>
      <c r="C242" s="286"/>
      <c r="D242" s="286"/>
      <c r="E242" s="301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19"/>
      <c r="R242" s="322"/>
      <c r="S242" s="323"/>
      <c r="T242" s="323"/>
      <c r="U242" s="323"/>
      <c r="V242" s="323"/>
      <c r="W242" s="324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38"/>
      <c r="BL242" s="38"/>
      <c r="BM242" s="42"/>
    </row>
    <row r="243" spans="2:65" s="1" customFormat="1" x14ac:dyDescent="0.25">
      <c r="B243" s="286"/>
      <c r="C243" s="286"/>
      <c r="D243" s="286"/>
      <c r="E243" s="364"/>
      <c r="F243" s="365"/>
      <c r="G243" s="365"/>
      <c r="H243" s="365"/>
      <c r="I243" s="365"/>
      <c r="J243" s="365"/>
      <c r="K243" s="365"/>
      <c r="L243" s="365"/>
      <c r="M243" s="365"/>
      <c r="N243" s="365"/>
      <c r="O243" s="365"/>
      <c r="P243" s="366"/>
      <c r="Q243" s="286"/>
      <c r="R243" s="286"/>
      <c r="S243" s="286"/>
      <c r="T243" s="286"/>
      <c r="U243" s="286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288"/>
      <c r="BL243" s="288"/>
      <c r="BM243" s="291"/>
    </row>
    <row r="244" spans="2:65" s="295" customFormat="1" x14ac:dyDescent="0.25">
      <c r="B244" s="288"/>
      <c r="C244" s="288"/>
      <c r="D244" s="288"/>
      <c r="E244" s="367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6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288"/>
      <c r="BL244" s="288"/>
      <c r="BM244" s="288"/>
    </row>
    <row r="245" spans="2:65" s="295" customFormat="1" ht="34.799999999999997" x14ac:dyDescent="0.75">
      <c r="B245" s="288"/>
      <c r="C245" s="288"/>
      <c r="D245" s="288"/>
      <c r="E245" s="367"/>
      <c r="F245" s="308"/>
      <c r="G245" s="308"/>
      <c r="H245" s="308"/>
      <c r="I245" s="308"/>
      <c r="J245" s="504" t="s">
        <v>137</v>
      </c>
      <c r="K245" s="504"/>
      <c r="L245" s="504"/>
      <c r="M245" s="504"/>
      <c r="N245" s="504"/>
      <c r="O245" s="376"/>
      <c r="P245" s="36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288"/>
      <c r="BL245" s="288"/>
      <c r="BM245" s="288"/>
    </row>
    <row r="246" spans="2:65" s="295" customFormat="1" ht="38.4" x14ac:dyDescent="0.85">
      <c r="B246" s="288"/>
      <c r="C246" s="288"/>
      <c r="D246" s="288"/>
      <c r="E246" s="367"/>
      <c r="F246" s="308"/>
      <c r="G246" s="308"/>
      <c r="H246" s="308"/>
      <c r="I246" s="308"/>
      <c r="J246" s="503"/>
      <c r="K246" s="503"/>
      <c r="L246" s="503"/>
      <c r="M246" s="503"/>
      <c r="N246" s="503"/>
      <c r="O246" s="308"/>
      <c r="P246" s="36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288"/>
      <c r="BL246" s="288"/>
      <c r="BM246" s="288"/>
    </row>
    <row r="247" spans="2:65" s="295" customFormat="1" x14ac:dyDescent="0.25">
      <c r="B247" s="288"/>
      <c r="C247" s="288"/>
      <c r="D247" s="288"/>
      <c r="E247" s="367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6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288"/>
      <c r="BL247" s="288"/>
      <c r="BM247" s="288"/>
    </row>
    <row r="248" spans="2:65" s="295" customFormat="1" x14ac:dyDescent="0.25">
      <c r="B248" s="288"/>
      <c r="C248" s="288"/>
      <c r="D248" s="288"/>
      <c r="E248" s="367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6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288"/>
      <c r="BL248" s="288"/>
      <c r="BM248" s="288"/>
    </row>
    <row r="249" spans="2:65" s="295" customFormat="1" x14ac:dyDescent="0.25">
      <c r="B249" s="288"/>
      <c r="C249" s="288"/>
      <c r="D249" s="288"/>
      <c r="E249" s="367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6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288"/>
      <c r="BL249" s="288"/>
      <c r="BM249" s="288"/>
    </row>
    <row r="250" spans="2:65" s="295" customFormat="1" x14ac:dyDescent="0.25">
      <c r="B250" s="288"/>
      <c r="C250" s="288"/>
      <c r="D250" s="288"/>
      <c r="E250" s="367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6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288"/>
      <c r="BL250" s="288"/>
      <c r="BM250" s="288"/>
    </row>
    <row r="251" spans="2:65" s="295" customFormat="1" x14ac:dyDescent="0.25">
      <c r="B251" s="288"/>
      <c r="C251" s="288"/>
      <c r="D251" s="288"/>
      <c r="E251" s="367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6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288"/>
      <c r="BL251" s="288"/>
      <c r="BM251" s="288"/>
    </row>
    <row r="252" spans="2:65" s="295" customFormat="1" x14ac:dyDescent="0.25">
      <c r="B252" s="288"/>
      <c r="C252" s="288"/>
      <c r="D252" s="288"/>
      <c r="E252" s="367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6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288"/>
      <c r="BL252" s="288"/>
      <c r="BM252" s="288"/>
    </row>
    <row r="253" spans="2:65" s="295" customFormat="1" ht="19.2" x14ac:dyDescent="0.45">
      <c r="B253" s="288"/>
      <c r="C253" s="288"/>
      <c r="D253" s="288"/>
      <c r="E253" s="367"/>
      <c r="F253" s="308"/>
      <c r="G253" s="308"/>
      <c r="H253" s="308"/>
      <c r="I253" s="308"/>
      <c r="J253" s="373" t="s">
        <v>138</v>
      </c>
      <c r="K253" s="308"/>
      <c r="L253" s="308"/>
      <c r="M253" s="308"/>
      <c r="N253" s="308"/>
      <c r="O253" s="308"/>
      <c r="P253" s="36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288"/>
      <c r="BL253" s="288"/>
      <c r="BM253" s="288"/>
    </row>
    <row r="254" spans="2:65" s="295" customFormat="1" ht="19.2" x14ac:dyDescent="0.45">
      <c r="B254" s="288"/>
      <c r="C254" s="288"/>
      <c r="D254" s="288"/>
      <c r="E254" s="367"/>
      <c r="F254" s="372"/>
      <c r="G254" s="372"/>
      <c r="H254" s="372"/>
      <c r="I254" s="373"/>
      <c r="J254" s="373" t="s">
        <v>139</v>
      </c>
      <c r="K254" s="373"/>
      <c r="L254" s="373"/>
      <c r="M254" s="373"/>
      <c r="N254" s="373"/>
      <c r="O254" s="373"/>
      <c r="P254" s="36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288"/>
      <c r="BL254" s="288"/>
      <c r="BM254" s="288"/>
    </row>
    <row r="255" spans="2:65" s="295" customFormat="1" x14ac:dyDescent="0.25">
      <c r="B255" s="288"/>
      <c r="C255" s="288"/>
      <c r="D255" s="288"/>
      <c r="E255" s="367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6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288"/>
      <c r="BL255" s="288"/>
      <c r="BM255" s="288"/>
    </row>
    <row r="256" spans="2:65" s="295" customFormat="1" x14ac:dyDescent="0.25">
      <c r="B256" s="288"/>
      <c r="C256" s="288"/>
      <c r="D256" s="288"/>
      <c r="E256" s="367"/>
      <c r="F256" s="308"/>
      <c r="G256" s="308"/>
      <c r="H256" s="308"/>
      <c r="I256" s="308"/>
      <c r="J256" s="308"/>
      <c r="K256" s="308"/>
      <c r="L256" s="308"/>
      <c r="M256" s="308"/>
      <c r="N256" s="308"/>
      <c r="O256" s="308"/>
      <c r="P256" s="36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288"/>
      <c r="BL256" s="288"/>
      <c r="BM256" s="288"/>
    </row>
    <row r="257" spans="2:65" s="295" customFormat="1" ht="13.8" thickBot="1" x14ac:dyDescent="0.3">
      <c r="B257" s="288"/>
      <c r="C257" s="288"/>
      <c r="D257" s="288"/>
      <c r="E257" s="369"/>
      <c r="F257" s="370"/>
      <c r="G257" s="370"/>
      <c r="H257" s="370"/>
      <c r="I257" s="370"/>
      <c r="J257" s="370"/>
      <c r="K257" s="370"/>
      <c r="L257" s="370"/>
      <c r="M257" s="370"/>
      <c r="N257" s="370"/>
      <c r="O257" s="370"/>
      <c r="P257" s="371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288"/>
      <c r="BL257" s="288"/>
      <c r="BM257" s="288"/>
    </row>
    <row r="258" spans="2:65" s="295" customFormat="1" x14ac:dyDescent="0.25"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288"/>
      <c r="BL258" s="288"/>
      <c r="BM258" s="288"/>
    </row>
    <row r="259" spans="2:65" s="295" customFormat="1" x14ac:dyDescent="0.25"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288"/>
      <c r="BL259" s="288"/>
      <c r="BM259" s="288"/>
    </row>
    <row r="260" spans="2:65" s="295" customFormat="1" x14ac:dyDescent="0.25"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288"/>
      <c r="BL260" s="288"/>
      <c r="BM260" s="288"/>
    </row>
    <row r="261" spans="2:65" s="295" customFormat="1" x14ac:dyDescent="0.25"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288"/>
      <c r="BL261" s="288"/>
      <c r="BM261" s="288"/>
    </row>
    <row r="262" spans="2:65" s="295" customFormat="1" x14ac:dyDescent="0.25"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288"/>
      <c r="BL262" s="288"/>
      <c r="BM262" s="288"/>
    </row>
    <row r="263" spans="2:65" s="295" customFormat="1" x14ac:dyDescent="0.25"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288"/>
      <c r="BL263" s="288"/>
      <c r="BM263" s="288"/>
    </row>
    <row r="264" spans="2:65" s="295" customFormat="1" x14ac:dyDescent="0.25"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288"/>
      <c r="BL264" s="288"/>
      <c r="BM264" s="288"/>
    </row>
    <row r="265" spans="2:65" s="295" customFormat="1" x14ac:dyDescent="0.25"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288"/>
      <c r="BL265" s="288"/>
      <c r="BM265" s="288"/>
    </row>
    <row r="266" spans="2:65" s="295" customFormat="1" x14ac:dyDescent="0.25"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288"/>
      <c r="BL266" s="288"/>
      <c r="BM266" s="288"/>
    </row>
    <row r="267" spans="2:65" s="295" customFormat="1" x14ac:dyDescent="0.25"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288"/>
      <c r="BL267" s="288"/>
      <c r="BM267" s="288"/>
    </row>
    <row r="268" spans="2:65" s="295" customFormat="1" x14ac:dyDescent="0.25"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288"/>
      <c r="BL268" s="288"/>
      <c r="BM268" s="288"/>
    </row>
    <row r="269" spans="2:65" s="295" customFormat="1" x14ac:dyDescent="0.25"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288"/>
      <c r="BL269" s="288"/>
      <c r="BM269" s="288"/>
    </row>
    <row r="270" spans="2:65" s="295" customFormat="1" x14ac:dyDescent="0.25"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288"/>
      <c r="BL270" s="288"/>
      <c r="BM270" s="288"/>
    </row>
    <row r="271" spans="2:65" s="295" customFormat="1" x14ac:dyDescent="0.25"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288"/>
      <c r="BL271" s="288"/>
      <c r="BM271" s="288"/>
    </row>
    <row r="272" spans="2:65" s="295" customFormat="1" x14ac:dyDescent="0.25"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288"/>
      <c r="BL272" s="288"/>
      <c r="BM272" s="288"/>
    </row>
    <row r="273" spans="2:65" s="295" customFormat="1" x14ac:dyDescent="0.25"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288"/>
      <c r="BL273" s="288"/>
      <c r="BM273" s="288"/>
    </row>
    <row r="274" spans="2:65" s="295" customFormat="1" x14ac:dyDescent="0.25"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288"/>
      <c r="BL274" s="288"/>
      <c r="BM274" s="288"/>
    </row>
    <row r="275" spans="2:65" s="295" customFormat="1" x14ac:dyDescent="0.25"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288"/>
      <c r="BL275" s="288"/>
      <c r="BM275" s="288"/>
    </row>
    <row r="276" spans="2:65" s="295" customFormat="1" x14ac:dyDescent="0.25"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288"/>
      <c r="BL276" s="288"/>
      <c r="BM276" s="288"/>
    </row>
    <row r="277" spans="2:65" s="295" customFormat="1" x14ac:dyDescent="0.25"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288"/>
      <c r="BL277" s="288"/>
      <c r="BM277" s="288"/>
    </row>
    <row r="278" spans="2:65" s="295" customFormat="1" x14ac:dyDescent="0.25"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288"/>
      <c r="BL278" s="288"/>
      <c r="BM278" s="288"/>
    </row>
    <row r="279" spans="2:65" s="295" customFormat="1" x14ac:dyDescent="0.25"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288"/>
      <c r="BL279" s="288"/>
      <c r="BM279" s="288"/>
    </row>
    <row r="280" spans="2:65" s="295" customFormat="1" x14ac:dyDescent="0.25"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288"/>
      <c r="BL280" s="288"/>
      <c r="BM280" s="288"/>
    </row>
    <row r="281" spans="2:65" s="295" customFormat="1" x14ac:dyDescent="0.25"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288"/>
      <c r="BL281" s="288"/>
      <c r="BM281" s="288"/>
    </row>
    <row r="282" spans="2:65" s="295" customFormat="1" x14ac:dyDescent="0.25"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288"/>
      <c r="BL282" s="288"/>
      <c r="BM282" s="288"/>
    </row>
    <row r="283" spans="2:65" s="295" customFormat="1" x14ac:dyDescent="0.25"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288"/>
      <c r="BL283" s="288"/>
      <c r="BM283" s="288"/>
    </row>
    <row r="284" spans="2:65" s="295" customFormat="1" x14ac:dyDescent="0.25"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288"/>
      <c r="BL284" s="288"/>
      <c r="BM284" s="288"/>
    </row>
    <row r="285" spans="2:65" s="295" customFormat="1" x14ac:dyDescent="0.25"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288"/>
      <c r="BL285" s="288"/>
      <c r="BM285" s="288"/>
    </row>
    <row r="286" spans="2:65" s="295" customFormat="1" x14ac:dyDescent="0.25"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288"/>
      <c r="BL286" s="288"/>
      <c r="BM286" s="288"/>
    </row>
    <row r="287" spans="2:65" s="295" customFormat="1" x14ac:dyDescent="0.25"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288"/>
      <c r="BL287" s="288"/>
      <c r="BM287" s="288"/>
    </row>
    <row r="288" spans="2:65" s="295" customFormat="1" x14ac:dyDescent="0.25"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288"/>
      <c r="BL288" s="288"/>
      <c r="BM288" s="288"/>
    </row>
    <row r="289" spans="2:65" s="295" customFormat="1" x14ac:dyDescent="0.25"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288"/>
      <c r="BL289" s="288"/>
      <c r="BM289" s="288"/>
    </row>
    <row r="290" spans="2:65" s="295" customFormat="1" x14ac:dyDescent="0.25"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288"/>
      <c r="BL290" s="288"/>
      <c r="BM290" s="288"/>
    </row>
    <row r="291" spans="2:65" s="295" customFormat="1" x14ac:dyDescent="0.25"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288"/>
      <c r="BL291" s="288"/>
      <c r="BM291" s="288"/>
    </row>
    <row r="292" spans="2:65" s="295" customFormat="1" x14ac:dyDescent="0.25"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288"/>
      <c r="BL292" s="288"/>
      <c r="BM292" s="288"/>
    </row>
    <row r="293" spans="2:65" s="295" customFormat="1" x14ac:dyDescent="0.25"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288"/>
      <c r="BL293" s="288"/>
      <c r="BM293" s="288"/>
    </row>
    <row r="294" spans="2:65" s="295" customFormat="1" x14ac:dyDescent="0.25"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288"/>
      <c r="BL294" s="288"/>
      <c r="BM294" s="288"/>
    </row>
    <row r="295" spans="2:65" s="295" customFormat="1" x14ac:dyDescent="0.25"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288"/>
      <c r="BL295" s="288"/>
      <c r="BM295" s="288"/>
    </row>
    <row r="296" spans="2:65" s="295" customFormat="1" x14ac:dyDescent="0.25"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288"/>
      <c r="BL296" s="288"/>
      <c r="BM296" s="288"/>
    </row>
    <row r="297" spans="2:65" s="295" customFormat="1" x14ac:dyDescent="0.25"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288"/>
      <c r="BL297" s="288"/>
      <c r="BM297" s="288"/>
    </row>
    <row r="298" spans="2:65" s="295" customFormat="1" x14ac:dyDescent="0.25"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  <c r="BL298" s="288"/>
      <c r="BM298" s="288"/>
    </row>
    <row r="299" spans="2:65" s="295" customFormat="1" x14ac:dyDescent="0.25"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288"/>
      <c r="BL299" s="288"/>
      <c r="BM299" s="288"/>
    </row>
    <row r="300" spans="2:65" s="295" customFormat="1" x14ac:dyDescent="0.25"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288"/>
      <c r="BL300" s="288"/>
      <c r="BM300" s="288"/>
    </row>
    <row r="301" spans="2:65" s="295" customFormat="1" x14ac:dyDescent="0.25"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288"/>
      <c r="BL301" s="288"/>
      <c r="BM301" s="288"/>
    </row>
    <row r="302" spans="2:65" s="295" customFormat="1" x14ac:dyDescent="0.25"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288"/>
      <c r="BL302" s="288"/>
      <c r="BM302" s="288"/>
    </row>
    <row r="303" spans="2:65" s="295" customFormat="1" x14ac:dyDescent="0.25"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288"/>
      <c r="BL303" s="288"/>
      <c r="BM303" s="288"/>
    </row>
    <row r="304" spans="2:65" s="295" customFormat="1" x14ac:dyDescent="0.25"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288"/>
      <c r="BL304" s="288"/>
      <c r="BM304" s="288"/>
    </row>
    <row r="305" spans="2:65" s="295" customFormat="1" x14ac:dyDescent="0.25"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288"/>
      <c r="BL305" s="288"/>
      <c r="BM305" s="288"/>
    </row>
    <row r="306" spans="2:65" s="295" customFormat="1" x14ac:dyDescent="0.25"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288"/>
      <c r="BL306" s="288"/>
      <c r="BM306" s="288"/>
    </row>
    <row r="307" spans="2:65" s="295" customFormat="1" x14ac:dyDescent="0.25"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288"/>
      <c r="BL307" s="288"/>
      <c r="BM307" s="288"/>
    </row>
    <row r="308" spans="2:65" s="295" customFormat="1" x14ac:dyDescent="0.25"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288"/>
      <c r="BL308" s="288"/>
      <c r="BM308" s="288"/>
    </row>
    <row r="309" spans="2:65" s="295" customFormat="1" x14ac:dyDescent="0.25"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288"/>
      <c r="BL309" s="288"/>
      <c r="BM309" s="288"/>
    </row>
    <row r="310" spans="2:65" s="295" customFormat="1" x14ac:dyDescent="0.25"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288"/>
      <c r="BL310" s="288"/>
      <c r="BM310" s="288"/>
    </row>
    <row r="311" spans="2:65" s="295" customFormat="1" x14ac:dyDescent="0.25"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288"/>
      <c r="BL311" s="288"/>
      <c r="BM311" s="288"/>
    </row>
    <row r="312" spans="2:65" s="295" customFormat="1" x14ac:dyDescent="0.25"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288"/>
      <c r="BL312" s="288"/>
      <c r="BM312" s="288"/>
    </row>
    <row r="313" spans="2:65" s="295" customFormat="1" x14ac:dyDescent="0.25"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288"/>
      <c r="BL313" s="288"/>
      <c r="BM313" s="288"/>
    </row>
    <row r="314" spans="2:65" s="295" customFormat="1" x14ac:dyDescent="0.25"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288"/>
      <c r="BL314" s="288"/>
      <c r="BM314" s="288"/>
    </row>
    <row r="315" spans="2:65" s="295" customFormat="1" x14ac:dyDescent="0.25"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288"/>
      <c r="BL315" s="288"/>
      <c r="BM315" s="288"/>
    </row>
    <row r="316" spans="2:65" s="295" customFormat="1" x14ac:dyDescent="0.25"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288"/>
      <c r="BL316" s="288"/>
      <c r="BM316" s="288"/>
    </row>
    <row r="317" spans="2:65" s="295" customFormat="1" x14ac:dyDescent="0.25"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288"/>
      <c r="BL317" s="288"/>
      <c r="BM317" s="288"/>
    </row>
    <row r="318" spans="2:65" s="295" customFormat="1" x14ac:dyDescent="0.25"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288"/>
      <c r="BL318" s="288"/>
      <c r="BM318" s="288"/>
    </row>
    <row r="319" spans="2:65" s="295" customFormat="1" x14ac:dyDescent="0.25"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288"/>
      <c r="BL319" s="288"/>
      <c r="BM319" s="288"/>
    </row>
    <row r="320" spans="2:65" s="295" customFormat="1" x14ac:dyDescent="0.25"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288"/>
      <c r="BL320" s="288"/>
      <c r="BM320" s="288"/>
    </row>
    <row r="321" spans="2:65" s="295" customFormat="1" x14ac:dyDescent="0.25"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288"/>
      <c r="BL321" s="288"/>
      <c r="BM321" s="288"/>
    </row>
    <row r="322" spans="2:65" s="295" customFormat="1" x14ac:dyDescent="0.25"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288"/>
      <c r="BL322" s="288"/>
      <c r="BM322" s="288"/>
    </row>
    <row r="323" spans="2:65" s="295" customFormat="1" x14ac:dyDescent="0.25"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288"/>
      <c r="BL323" s="288"/>
      <c r="BM323" s="288"/>
    </row>
    <row r="324" spans="2:65" s="295" customFormat="1" x14ac:dyDescent="0.25"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288"/>
      <c r="BL324" s="288"/>
      <c r="BM324" s="288"/>
    </row>
    <row r="325" spans="2:65" s="295" customFormat="1" x14ac:dyDescent="0.25"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288"/>
      <c r="BL325" s="288"/>
      <c r="BM325" s="288"/>
    </row>
    <row r="326" spans="2:65" s="295" customFormat="1" x14ac:dyDescent="0.25"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288"/>
      <c r="BL326" s="288"/>
      <c r="BM326" s="288"/>
    </row>
    <row r="327" spans="2:65" s="295" customFormat="1" x14ac:dyDescent="0.25"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288"/>
      <c r="BL327" s="288"/>
      <c r="BM327" s="288"/>
    </row>
    <row r="328" spans="2:65" s="295" customFormat="1" x14ac:dyDescent="0.25"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288"/>
      <c r="BL328" s="288"/>
      <c r="BM328" s="288"/>
    </row>
    <row r="329" spans="2:65" s="295" customFormat="1" x14ac:dyDescent="0.25"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288"/>
      <c r="BL329" s="288"/>
      <c r="BM329" s="288"/>
    </row>
    <row r="330" spans="2:65" s="295" customFormat="1" x14ac:dyDescent="0.25"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288"/>
      <c r="BL330" s="288"/>
      <c r="BM330" s="288"/>
    </row>
    <row r="331" spans="2:65" s="295" customFormat="1" x14ac:dyDescent="0.25"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288"/>
      <c r="BL331" s="288"/>
      <c r="BM331" s="288"/>
    </row>
    <row r="332" spans="2:65" s="295" customFormat="1" x14ac:dyDescent="0.25"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288"/>
      <c r="BL332" s="288"/>
      <c r="BM332" s="288"/>
    </row>
    <row r="333" spans="2:65" s="295" customFormat="1" x14ac:dyDescent="0.25"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288"/>
      <c r="BL333" s="288"/>
      <c r="BM333" s="288"/>
    </row>
    <row r="334" spans="2:65" s="295" customFormat="1" x14ac:dyDescent="0.25"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288"/>
      <c r="BL334" s="288"/>
      <c r="BM334" s="288"/>
    </row>
    <row r="335" spans="2:65" s="295" customFormat="1" x14ac:dyDescent="0.25"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288"/>
      <c r="BL335" s="288"/>
      <c r="BM335" s="288"/>
    </row>
    <row r="336" spans="2:65" s="295" customFormat="1" x14ac:dyDescent="0.25"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288"/>
      <c r="BL336" s="288"/>
      <c r="BM336" s="288"/>
    </row>
    <row r="337" spans="2:65" s="295" customFormat="1" x14ac:dyDescent="0.25"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288"/>
      <c r="BL337" s="288"/>
      <c r="BM337" s="288"/>
    </row>
    <row r="338" spans="2:65" s="295" customFormat="1" x14ac:dyDescent="0.25"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288"/>
      <c r="BL338" s="288"/>
      <c r="BM338" s="288"/>
    </row>
    <row r="339" spans="2:65" s="295" customFormat="1" x14ac:dyDescent="0.25"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288"/>
      <c r="BL339" s="288"/>
      <c r="BM339" s="288"/>
    </row>
    <row r="340" spans="2:65" s="295" customFormat="1" x14ac:dyDescent="0.25"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288"/>
      <c r="BL340" s="288"/>
      <c r="BM340" s="288"/>
    </row>
    <row r="341" spans="2:65" s="295" customFormat="1" x14ac:dyDescent="0.25"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288"/>
      <c r="BL341" s="288"/>
      <c r="BM341" s="288"/>
    </row>
    <row r="342" spans="2:65" s="295" customFormat="1" x14ac:dyDescent="0.25"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288"/>
      <c r="BL342" s="288"/>
      <c r="BM342" s="288"/>
    </row>
    <row r="343" spans="2:65" s="295" customFormat="1" x14ac:dyDescent="0.25"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288"/>
      <c r="BL343" s="288"/>
      <c r="BM343" s="288"/>
    </row>
    <row r="344" spans="2:65" s="295" customFormat="1" x14ac:dyDescent="0.25"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288"/>
      <c r="BL344" s="288"/>
      <c r="BM344" s="288"/>
    </row>
    <row r="345" spans="2:65" s="295" customFormat="1" x14ac:dyDescent="0.25"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288"/>
      <c r="BL345" s="288"/>
      <c r="BM345" s="288"/>
    </row>
    <row r="346" spans="2:65" s="295" customFormat="1" x14ac:dyDescent="0.25"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288"/>
      <c r="BL346" s="288"/>
      <c r="BM346" s="288"/>
    </row>
    <row r="347" spans="2:65" s="295" customFormat="1" x14ac:dyDescent="0.25"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288"/>
      <c r="BL347" s="288"/>
      <c r="BM347" s="288"/>
    </row>
    <row r="348" spans="2:65" s="295" customFormat="1" x14ac:dyDescent="0.25"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288"/>
      <c r="BL348" s="288"/>
      <c r="BM348" s="288"/>
    </row>
    <row r="349" spans="2:65" s="295" customFormat="1" x14ac:dyDescent="0.25"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288"/>
      <c r="BL349" s="288"/>
      <c r="BM349" s="288"/>
    </row>
    <row r="350" spans="2:65" s="295" customFormat="1" x14ac:dyDescent="0.25"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  <c r="BL350" s="288"/>
      <c r="BM350" s="288"/>
    </row>
    <row r="351" spans="2:65" s="295" customFormat="1" x14ac:dyDescent="0.25"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  <c r="BL351" s="288"/>
      <c r="BM351" s="288"/>
    </row>
    <row r="352" spans="2:65" s="295" customFormat="1" x14ac:dyDescent="0.25"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  <c r="BL352" s="288"/>
      <c r="BM352" s="288"/>
    </row>
    <row r="353" spans="2:65" s="295" customFormat="1" x14ac:dyDescent="0.25"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288"/>
      <c r="BL353" s="288"/>
      <c r="BM353" s="288"/>
    </row>
    <row r="354" spans="2:65" s="295" customFormat="1" x14ac:dyDescent="0.25"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288"/>
      <c r="BL354" s="288"/>
      <c r="BM354" s="288"/>
    </row>
    <row r="355" spans="2:65" s="295" customFormat="1" x14ac:dyDescent="0.25"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288"/>
      <c r="BL355" s="288"/>
      <c r="BM355" s="288"/>
    </row>
    <row r="356" spans="2:65" s="295" customFormat="1" x14ac:dyDescent="0.25"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288"/>
      <c r="BL356" s="288"/>
      <c r="BM356" s="288"/>
    </row>
    <row r="357" spans="2:65" s="295" customFormat="1" x14ac:dyDescent="0.25"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288"/>
      <c r="BL357" s="288"/>
      <c r="BM357" s="288"/>
    </row>
    <row r="358" spans="2:65" s="295" customFormat="1" x14ac:dyDescent="0.25"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288"/>
      <c r="BL358" s="288"/>
      <c r="BM358" s="288"/>
    </row>
    <row r="359" spans="2:65" s="295" customFormat="1" x14ac:dyDescent="0.25"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288"/>
      <c r="BL359" s="288"/>
      <c r="BM359" s="288"/>
    </row>
    <row r="360" spans="2:65" s="295" customFormat="1" x14ac:dyDescent="0.25"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288"/>
      <c r="BL360" s="288"/>
      <c r="BM360" s="288"/>
    </row>
    <row r="361" spans="2:65" s="295" customFormat="1" x14ac:dyDescent="0.25"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8"/>
      <c r="AE361" s="288"/>
      <c r="AF361" s="288"/>
      <c r="AG361" s="288"/>
      <c r="AH361" s="288"/>
      <c r="AI361" s="288"/>
      <c r="AJ361" s="288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288"/>
      <c r="BL361" s="288"/>
      <c r="BM361" s="288"/>
    </row>
    <row r="362" spans="2:65" s="295" customFormat="1" x14ac:dyDescent="0.25"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8"/>
      <c r="AE362" s="288"/>
      <c r="AF362" s="288"/>
      <c r="AG362" s="288"/>
      <c r="AH362" s="288"/>
      <c r="AI362" s="288"/>
      <c r="AJ362" s="288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288"/>
      <c r="BL362" s="288"/>
      <c r="BM362" s="288"/>
    </row>
    <row r="363" spans="2:65" s="295" customFormat="1" x14ac:dyDescent="0.25"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8"/>
      <c r="AE363" s="288"/>
      <c r="AF363" s="288"/>
      <c r="AG363" s="288"/>
      <c r="AH363" s="288"/>
      <c r="AI363" s="288"/>
      <c r="AJ363" s="288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288"/>
      <c r="BL363" s="288"/>
      <c r="BM363" s="288"/>
    </row>
    <row r="364" spans="2:65" s="295" customFormat="1" x14ac:dyDescent="0.25"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8"/>
      <c r="AE364" s="288"/>
      <c r="AF364" s="288"/>
      <c r="AG364" s="288"/>
      <c r="AH364" s="288"/>
      <c r="AI364" s="288"/>
      <c r="AJ364" s="288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288"/>
      <c r="BL364" s="288"/>
      <c r="BM364" s="288"/>
    </row>
    <row r="365" spans="2:65" s="295" customFormat="1" x14ac:dyDescent="0.25"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8"/>
      <c r="AE365" s="288"/>
      <c r="AF365" s="288"/>
      <c r="AG365" s="288"/>
      <c r="AH365" s="288"/>
      <c r="AI365" s="288"/>
      <c r="AJ365" s="288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288"/>
      <c r="BL365" s="288"/>
      <c r="BM365" s="288"/>
    </row>
    <row r="366" spans="2:65" s="295" customFormat="1" x14ac:dyDescent="0.25"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8"/>
      <c r="AE366" s="288"/>
      <c r="AF366" s="288"/>
      <c r="AG366" s="288"/>
      <c r="AH366" s="288"/>
      <c r="AI366" s="288"/>
      <c r="AJ366" s="288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288"/>
      <c r="BL366" s="288"/>
      <c r="BM366" s="288"/>
    </row>
    <row r="367" spans="2:65" s="295" customFormat="1" x14ac:dyDescent="0.25"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8"/>
      <c r="AE367" s="288"/>
      <c r="AF367" s="288"/>
      <c r="AG367" s="288"/>
      <c r="AH367" s="288"/>
      <c r="AI367" s="288"/>
      <c r="AJ367" s="288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288"/>
      <c r="BL367" s="288"/>
      <c r="BM367" s="288"/>
    </row>
    <row r="368" spans="2:65" s="295" customFormat="1" x14ac:dyDescent="0.25"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8"/>
      <c r="AE368" s="288"/>
      <c r="AF368" s="288"/>
      <c r="AG368" s="288"/>
      <c r="AH368" s="288"/>
      <c r="AI368" s="288"/>
      <c r="AJ368" s="288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288"/>
      <c r="BL368" s="288"/>
      <c r="BM368" s="288"/>
    </row>
    <row r="369" spans="2:65" s="295" customFormat="1" x14ac:dyDescent="0.25"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8"/>
      <c r="AE369" s="288"/>
      <c r="AF369" s="288"/>
      <c r="AG369" s="288"/>
      <c r="AH369" s="288"/>
      <c r="AI369" s="288"/>
      <c r="AJ369" s="288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288"/>
      <c r="BL369" s="288"/>
      <c r="BM369" s="288"/>
    </row>
    <row r="370" spans="2:65" s="295" customFormat="1" x14ac:dyDescent="0.25"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288"/>
      <c r="BL370" s="288"/>
      <c r="BM370" s="288"/>
    </row>
    <row r="371" spans="2:65" s="295" customFormat="1" x14ac:dyDescent="0.25"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288"/>
      <c r="BL371" s="288"/>
      <c r="BM371" s="288"/>
    </row>
    <row r="372" spans="2:65" s="295" customFormat="1" x14ac:dyDescent="0.25"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288"/>
      <c r="BL372" s="288"/>
      <c r="BM372" s="288"/>
    </row>
    <row r="373" spans="2:65" s="295" customFormat="1" x14ac:dyDescent="0.25"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288"/>
      <c r="BL373" s="288"/>
      <c r="BM373" s="288"/>
    </row>
    <row r="374" spans="2:65" s="295" customFormat="1" x14ac:dyDescent="0.25"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288"/>
      <c r="BL374" s="288"/>
      <c r="BM374" s="288"/>
    </row>
    <row r="375" spans="2:65" s="295" customFormat="1" x14ac:dyDescent="0.25"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8"/>
      <c r="AE375" s="288"/>
      <c r="AF375" s="288"/>
      <c r="AG375" s="288"/>
      <c r="AH375" s="288"/>
      <c r="AI375" s="288"/>
      <c r="AJ375" s="288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288"/>
      <c r="BL375" s="288"/>
      <c r="BM375" s="288"/>
    </row>
    <row r="376" spans="2:65" s="295" customFormat="1" x14ac:dyDescent="0.25"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8"/>
      <c r="AE376" s="288"/>
      <c r="AF376" s="288"/>
      <c r="AG376" s="288"/>
      <c r="AH376" s="288"/>
      <c r="AI376" s="288"/>
      <c r="AJ376" s="288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288"/>
      <c r="BL376" s="288"/>
      <c r="BM376" s="288"/>
    </row>
    <row r="377" spans="2:65" s="295" customFormat="1" x14ac:dyDescent="0.25"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8"/>
      <c r="AE377" s="288"/>
      <c r="AF377" s="288"/>
      <c r="AG377" s="288"/>
      <c r="AH377" s="288"/>
      <c r="AI377" s="288"/>
      <c r="AJ377" s="288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288"/>
      <c r="BL377" s="288"/>
      <c r="BM377" s="288"/>
    </row>
    <row r="378" spans="2:65" s="295" customFormat="1" x14ac:dyDescent="0.25"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8"/>
      <c r="AE378" s="288"/>
      <c r="AF378" s="288"/>
      <c r="AG378" s="288"/>
      <c r="AH378" s="288"/>
      <c r="AI378" s="288"/>
      <c r="AJ378" s="288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288"/>
      <c r="BL378" s="288"/>
      <c r="BM378" s="288"/>
    </row>
    <row r="379" spans="2:65" s="295" customFormat="1" x14ac:dyDescent="0.25"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8"/>
      <c r="AE379" s="288"/>
      <c r="AF379" s="288"/>
      <c r="AG379" s="288"/>
      <c r="AH379" s="288"/>
      <c r="AI379" s="288"/>
      <c r="AJ379" s="288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</row>
    <row r="380" spans="2:65" s="295" customFormat="1" x14ac:dyDescent="0.25"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8"/>
      <c r="AE380" s="288"/>
      <c r="AF380" s="288"/>
      <c r="AG380" s="288"/>
      <c r="AH380" s="288"/>
      <c r="AI380" s="288"/>
      <c r="AJ380" s="288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288"/>
      <c r="BL380" s="288"/>
      <c r="BM380" s="288"/>
    </row>
    <row r="381" spans="2:65" s="295" customFormat="1" x14ac:dyDescent="0.25"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8"/>
      <c r="AE381" s="288"/>
      <c r="AF381" s="288"/>
      <c r="AG381" s="288"/>
      <c r="AH381" s="288"/>
      <c r="AI381" s="288"/>
      <c r="AJ381" s="288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288"/>
      <c r="BL381" s="288"/>
      <c r="BM381" s="288"/>
    </row>
    <row r="382" spans="2:65" s="295" customFormat="1" x14ac:dyDescent="0.25"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8"/>
      <c r="AE382" s="288"/>
      <c r="AF382" s="288"/>
      <c r="AG382" s="288"/>
      <c r="AH382" s="288"/>
      <c r="AI382" s="288"/>
      <c r="AJ382" s="288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288"/>
      <c r="BL382" s="288"/>
      <c r="BM382" s="288"/>
    </row>
    <row r="383" spans="2:65" s="295" customFormat="1" x14ac:dyDescent="0.25"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8"/>
      <c r="AE383" s="288"/>
      <c r="AF383" s="288"/>
      <c r="AG383" s="288"/>
      <c r="AH383" s="288"/>
      <c r="AI383" s="288"/>
      <c r="AJ383" s="288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288"/>
      <c r="BL383" s="288"/>
      <c r="BM383" s="288"/>
    </row>
    <row r="384" spans="2:65" s="295" customFormat="1" x14ac:dyDescent="0.25"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288"/>
      <c r="BL384" s="288"/>
      <c r="BM384" s="288"/>
    </row>
    <row r="385" spans="2:65" s="295" customFormat="1" x14ac:dyDescent="0.25"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288"/>
      <c r="BL385" s="288"/>
      <c r="BM385" s="288"/>
    </row>
    <row r="386" spans="2:65" s="295" customFormat="1" x14ac:dyDescent="0.25"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288"/>
      <c r="BL386" s="288"/>
      <c r="BM386" s="288"/>
    </row>
    <row r="387" spans="2:65" s="295" customFormat="1" x14ac:dyDescent="0.25">
      <c r="B387" s="288"/>
      <c r="C387" s="288"/>
      <c r="D387" s="288"/>
      <c r="E387" s="288"/>
      <c r="F387" s="288"/>
      <c r="G387" s="288"/>
      <c r="H387" s="288"/>
      <c r="I387" s="288"/>
      <c r="J387" s="288"/>
      <c r="K387" s="288"/>
      <c r="L387" s="288"/>
      <c r="M387" s="288"/>
      <c r="N387" s="288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  <c r="AC387" s="288"/>
      <c r="AD387" s="288"/>
      <c r="AE387" s="288"/>
      <c r="AF387" s="288"/>
      <c r="AG387" s="288"/>
      <c r="AH387" s="288"/>
      <c r="AI387" s="288"/>
      <c r="AJ387" s="288"/>
      <c r="AK387" s="288"/>
      <c r="AL387" s="288"/>
      <c r="AM387" s="288"/>
      <c r="AN387" s="288"/>
      <c r="AO387" s="288"/>
      <c r="AP387" s="288"/>
      <c r="AQ387" s="288"/>
      <c r="AR387" s="288"/>
      <c r="AS387" s="288"/>
      <c r="AT387" s="288"/>
      <c r="AU387" s="288"/>
      <c r="AV387" s="288"/>
      <c r="AW387" s="288"/>
      <c r="AX387" s="288"/>
      <c r="AY387" s="288"/>
      <c r="AZ387" s="288"/>
      <c r="BA387" s="288"/>
      <c r="BB387" s="288"/>
      <c r="BC387" s="288"/>
      <c r="BD387" s="288"/>
      <c r="BE387" s="288"/>
      <c r="BF387" s="288"/>
      <c r="BG387" s="288"/>
      <c r="BH387" s="288"/>
      <c r="BI387" s="288"/>
      <c r="BJ387" s="288"/>
      <c r="BK387" s="288"/>
      <c r="BL387" s="288"/>
      <c r="BM387" s="288"/>
    </row>
    <row r="388" spans="2:65" s="295" customFormat="1" x14ac:dyDescent="0.25">
      <c r="B388" s="288"/>
      <c r="C388" s="288"/>
      <c r="D388" s="288"/>
      <c r="E388" s="288"/>
      <c r="F388" s="288"/>
      <c r="G388" s="288"/>
      <c r="H388" s="288"/>
      <c r="I388" s="288"/>
      <c r="J388" s="288"/>
      <c r="K388" s="288"/>
      <c r="L388" s="288"/>
      <c r="M388" s="288"/>
      <c r="N388" s="288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  <c r="AC388" s="288"/>
      <c r="AD388" s="288"/>
      <c r="AE388" s="288"/>
      <c r="AF388" s="288"/>
      <c r="AG388" s="288"/>
      <c r="AH388" s="288"/>
      <c r="AI388" s="288"/>
      <c r="AJ388" s="288"/>
      <c r="AK388" s="288"/>
      <c r="AL388" s="288"/>
      <c r="AM388" s="288"/>
      <c r="AN388" s="288"/>
      <c r="AO388" s="288"/>
      <c r="AP388" s="288"/>
      <c r="AQ388" s="288"/>
      <c r="AR388" s="288"/>
      <c r="AS388" s="288"/>
      <c r="AT388" s="288"/>
      <c r="AU388" s="288"/>
      <c r="AV388" s="288"/>
      <c r="AW388" s="288"/>
      <c r="AX388" s="288"/>
      <c r="AY388" s="288"/>
      <c r="AZ388" s="288"/>
      <c r="BA388" s="288"/>
      <c r="BB388" s="288"/>
      <c r="BC388" s="288"/>
      <c r="BD388" s="288"/>
      <c r="BE388" s="288"/>
      <c r="BF388" s="288"/>
      <c r="BG388" s="288"/>
      <c r="BH388" s="288"/>
      <c r="BI388" s="288"/>
      <c r="BJ388" s="288"/>
      <c r="BK388" s="288"/>
      <c r="BL388" s="288"/>
      <c r="BM388" s="288"/>
    </row>
    <row r="389" spans="2:65" s="295" customFormat="1" x14ac:dyDescent="0.25">
      <c r="B389" s="288"/>
      <c r="C389" s="288"/>
      <c r="D389" s="288"/>
      <c r="E389" s="288"/>
      <c r="F389" s="288"/>
      <c r="G389" s="288"/>
      <c r="H389" s="288"/>
      <c r="I389" s="288"/>
      <c r="J389" s="288"/>
      <c r="K389" s="288"/>
      <c r="L389" s="288"/>
      <c r="M389" s="288"/>
      <c r="N389" s="288"/>
      <c r="O389" s="288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  <c r="AA389" s="288"/>
      <c r="AB389" s="288"/>
      <c r="AC389" s="288"/>
      <c r="AD389" s="288"/>
      <c r="AE389" s="288"/>
      <c r="AF389" s="288"/>
      <c r="AG389" s="288"/>
      <c r="AH389" s="288"/>
      <c r="AI389" s="288"/>
      <c r="AJ389" s="288"/>
      <c r="AK389" s="288"/>
      <c r="AL389" s="288"/>
      <c r="AM389" s="288"/>
      <c r="AN389" s="288"/>
      <c r="AO389" s="288"/>
      <c r="AP389" s="288"/>
      <c r="AQ389" s="288"/>
      <c r="AR389" s="288"/>
      <c r="AS389" s="288"/>
      <c r="AT389" s="288"/>
      <c r="AU389" s="288"/>
      <c r="AV389" s="288"/>
      <c r="AW389" s="288"/>
      <c r="AX389" s="288"/>
      <c r="AY389" s="288"/>
      <c r="AZ389" s="288"/>
      <c r="BA389" s="288"/>
      <c r="BB389" s="288"/>
      <c r="BC389" s="288"/>
      <c r="BD389" s="288"/>
      <c r="BE389" s="288"/>
      <c r="BF389" s="288"/>
      <c r="BG389" s="288"/>
      <c r="BH389" s="288"/>
      <c r="BI389" s="288"/>
      <c r="BJ389" s="288"/>
      <c r="BK389" s="288"/>
      <c r="BL389" s="288"/>
      <c r="BM389" s="288"/>
    </row>
    <row r="390" spans="2:65" s="295" customFormat="1" x14ac:dyDescent="0.25">
      <c r="B390" s="288"/>
      <c r="C390" s="288"/>
      <c r="D390" s="288"/>
      <c r="E390" s="288"/>
      <c r="F390" s="288"/>
      <c r="G390" s="288"/>
      <c r="H390" s="288"/>
      <c r="I390" s="288"/>
      <c r="J390" s="288"/>
      <c r="K390" s="288"/>
      <c r="L390" s="288"/>
      <c r="M390" s="288"/>
      <c r="N390" s="288"/>
      <c r="O390" s="288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  <c r="AA390" s="288"/>
      <c r="AB390" s="288"/>
      <c r="AC390" s="288"/>
      <c r="AD390" s="288"/>
      <c r="AE390" s="288"/>
      <c r="AF390" s="288"/>
      <c r="AG390" s="288"/>
      <c r="AH390" s="288"/>
      <c r="AI390" s="288"/>
      <c r="AJ390" s="288"/>
      <c r="AK390" s="288"/>
      <c r="AL390" s="288"/>
      <c r="AM390" s="288"/>
      <c r="AN390" s="288"/>
      <c r="AO390" s="288"/>
      <c r="AP390" s="288"/>
      <c r="AQ390" s="288"/>
      <c r="AR390" s="288"/>
      <c r="AS390" s="288"/>
      <c r="AT390" s="288"/>
      <c r="AU390" s="288"/>
      <c r="AV390" s="288"/>
      <c r="AW390" s="288"/>
      <c r="AX390" s="288"/>
      <c r="AY390" s="288"/>
      <c r="AZ390" s="288"/>
      <c r="BA390" s="288"/>
      <c r="BB390" s="288"/>
      <c r="BC390" s="288"/>
      <c r="BD390" s="288"/>
      <c r="BE390" s="288"/>
      <c r="BF390" s="288"/>
      <c r="BG390" s="288"/>
      <c r="BH390" s="288"/>
      <c r="BI390" s="288"/>
      <c r="BJ390" s="288"/>
      <c r="BK390" s="288"/>
      <c r="BL390" s="288"/>
      <c r="BM390" s="288"/>
    </row>
    <row r="391" spans="2:65" s="295" customFormat="1" x14ac:dyDescent="0.25">
      <c r="B391" s="288"/>
      <c r="C391" s="288"/>
      <c r="D391" s="288"/>
      <c r="E391" s="288"/>
      <c r="F391" s="288"/>
      <c r="G391" s="288"/>
      <c r="H391" s="288"/>
      <c r="I391" s="288"/>
      <c r="J391" s="288"/>
      <c r="K391" s="288"/>
      <c r="L391" s="288"/>
      <c r="M391" s="288"/>
      <c r="N391" s="288"/>
      <c r="O391" s="288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  <c r="AA391" s="288"/>
      <c r="AB391" s="288"/>
      <c r="AC391" s="288"/>
      <c r="AD391" s="288"/>
      <c r="AE391" s="288"/>
      <c r="AF391" s="288"/>
      <c r="AG391" s="288"/>
      <c r="AH391" s="288"/>
      <c r="AI391" s="288"/>
      <c r="AJ391" s="288"/>
      <c r="AK391" s="288"/>
      <c r="AL391" s="288"/>
      <c r="AM391" s="288"/>
      <c r="AN391" s="288"/>
      <c r="AO391" s="288"/>
      <c r="AP391" s="288"/>
      <c r="AQ391" s="288"/>
      <c r="AR391" s="288"/>
      <c r="AS391" s="288"/>
      <c r="AT391" s="288"/>
      <c r="AU391" s="288"/>
      <c r="AV391" s="288"/>
      <c r="AW391" s="288"/>
      <c r="AX391" s="288"/>
      <c r="AY391" s="288"/>
      <c r="AZ391" s="288"/>
      <c r="BA391" s="288"/>
      <c r="BB391" s="288"/>
      <c r="BC391" s="288"/>
      <c r="BD391" s="288"/>
      <c r="BE391" s="288"/>
      <c r="BF391" s="288"/>
      <c r="BG391" s="288"/>
      <c r="BH391" s="288"/>
      <c r="BI391" s="288"/>
      <c r="BJ391" s="288"/>
      <c r="BK391" s="288"/>
      <c r="BL391" s="288"/>
      <c r="BM391" s="288"/>
    </row>
    <row r="392" spans="2:65" s="295" customFormat="1" x14ac:dyDescent="0.25">
      <c r="B392" s="288"/>
      <c r="C392" s="288"/>
      <c r="D392" s="288"/>
      <c r="E392" s="288"/>
      <c r="F392" s="288"/>
      <c r="G392" s="288"/>
      <c r="H392" s="288"/>
      <c r="I392" s="288"/>
      <c r="J392" s="288"/>
      <c r="K392" s="288"/>
      <c r="L392" s="288"/>
      <c r="M392" s="288"/>
      <c r="N392" s="288"/>
      <c r="O392" s="288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  <c r="AA392" s="288"/>
      <c r="AB392" s="288"/>
      <c r="AC392" s="288"/>
      <c r="AD392" s="288"/>
      <c r="AE392" s="288"/>
      <c r="AF392" s="288"/>
      <c r="AG392" s="288"/>
      <c r="AH392" s="288"/>
      <c r="AI392" s="288"/>
      <c r="AJ392" s="288"/>
      <c r="AK392" s="288"/>
      <c r="AL392" s="288"/>
      <c r="AM392" s="288"/>
      <c r="AN392" s="288"/>
      <c r="AO392" s="288"/>
      <c r="AP392" s="288"/>
      <c r="AQ392" s="288"/>
      <c r="AR392" s="288"/>
      <c r="AS392" s="288"/>
      <c r="AT392" s="288"/>
      <c r="AU392" s="288"/>
      <c r="AV392" s="288"/>
      <c r="AW392" s="288"/>
      <c r="AX392" s="288"/>
      <c r="AY392" s="288"/>
      <c r="AZ392" s="288"/>
      <c r="BA392" s="288"/>
      <c r="BB392" s="288"/>
      <c r="BC392" s="288"/>
      <c r="BD392" s="288"/>
      <c r="BE392" s="288"/>
      <c r="BF392" s="288"/>
      <c r="BG392" s="288"/>
      <c r="BH392" s="288"/>
      <c r="BI392" s="288"/>
      <c r="BJ392" s="288"/>
      <c r="BK392" s="288"/>
      <c r="BL392" s="288"/>
      <c r="BM392" s="288"/>
    </row>
    <row r="393" spans="2:65" s="295" customFormat="1" x14ac:dyDescent="0.25">
      <c r="B393" s="288"/>
      <c r="C393" s="288"/>
      <c r="D393" s="288"/>
      <c r="E393" s="288"/>
      <c r="F393" s="288"/>
      <c r="G393" s="288"/>
      <c r="H393" s="288"/>
      <c r="I393" s="288"/>
      <c r="J393" s="288"/>
      <c r="K393" s="288"/>
      <c r="L393" s="288"/>
      <c r="M393" s="288"/>
      <c r="N393" s="288"/>
      <c r="O393" s="288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  <c r="AA393" s="288"/>
      <c r="AB393" s="288"/>
      <c r="AC393" s="288"/>
      <c r="AD393" s="288"/>
      <c r="AE393" s="288"/>
      <c r="AF393" s="288"/>
      <c r="AG393" s="288"/>
      <c r="AH393" s="288"/>
      <c r="AI393" s="288"/>
      <c r="AJ393" s="288"/>
      <c r="AK393" s="288"/>
      <c r="AL393" s="288"/>
      <c r="AM393" s="288"/>
      <c r="AN393" s="288"/>
      <c r="AO393" s="288"/>
      <c r="AP393" s="288"/>
      <c r="AQ393" s="288"/>
      <c r="AR393" s="288"/>
      <c r="AS393" s="288"/>
      <c r="AT393" s="288"/>
      <c r="AU393" s="288"/>
      <c r="AV393" s="288"/>
      <c r="AW393" s="288"/>
      <c r="AX393" s="288"/>
      <c r="AY393" s="288"/>
      <c r="AZ393" s="288"/>
      <c r="BA393" s="288"/>
      <c r="BB393" s="288"/>
      <c r="BC393" s="288"/>
      <c r="BD393" s="288"/>
      <c r="BE393" s="288"/>
      <c r="BF393" s="288"/>
      <c r="BG393" s="288"/>
      <c r="BH393" s="288"/>
      <c r="BI393" s="288"/>
      <c r="BJ393" s="288"/>
      <c r="BK393" s="288"/>
      <c r="BL393" s="288"/>
      <c r="BM393" s="288"/>
    </row>
    <row r="394" spans="2:65" s="295" customFormat="1" x14ac:dyDescent="0.25">
      <c r="B394" s="288"/>
      <c r="C394" s="288"/>
      <c r="D394" s="288"/>
      <c r="E394" s="288"/>
      <c r="F394" s="288"/>
      <c r="G394" s="288"/>
      <c r="H394" s="288"/>
      <c r="I394" s="288"/>
      <c r="J394" s="288"/>
      <c r="K394" s="288"/>
      <c r="L394" s="288"/>
      <c r="M394" s="288"/>
      <c r="N394" s="288"/>
      <c r="O394" s="288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  <c r="AA394" s="288"/>
      <c r="AB394" s="288"/>
      <c r="AC394" s="288"/>
      <c r="AD394" s="288"/>
      <c r="AE394" s="288"/>
      <c r="AF394" s="288"/>
      <c r="AG394" s="288"/>
      <c r="AH394" s="288"/>
      <c r="AI394" s="288"/>
      <c r="AJ394" s="288"/>
      <c r="AK394" s="288"/>
      <c r="AL394" s="288"/>
      <c r="AM394" s="288"/>
      <c r="AN394" s="288"/>
      <c r="AO394" s="288"/>
      <c r="AP394" s="288"/>
      <c r="AQ394" s="288"/>
      <c r="AR394" s="288"/>
      <c r="AS394" s="288"/>
      <c r="AT394" s="288"/>
      <c r="AU394" s="288"/>
      <c r="AV394" s="288"/>
      <c r="AW394" s="288"/>
      <c r="AX394" s="288"/>
      <c r="AY394" s="288"/>
      <c r="AZ394" s="288"/>
      <c r="BA394" s="288"/>
      <c r="BB394" s="288"/>
      <c r="BC394" s="288"/>
      <c r="BD394" s="288"/>
      <c r="BE394" s="288"/>
      <c r="BF394" s="288"/>
      <c r="BG394" s="288"/>
      <c r="BH394" s="288"/>
      <c r="BI394" s="288"/>
      <c r="BJ394" s="288"/>
      <c r="BK394" s="288"/>
      <c r="BL394" s="288"/>
      <c r="BM394" s="288"/>
    </row>
    <row r="395" spans="2:65" s="295" customFormat="1" x14ac:dyDescent="0.25">
      <c r="B395" s="288"/>
      <c r="C395" s="288"/>
      <c r="D395" s="288"/>
      <c r="E395" s="288"/>
      <c r="F395" s="288"/>
      <c r="G395" s="288"/>
      <c r="H395" s="288"/>
      <c r="I395" s="288"/>
      <c r="J395" s="288"/>
      <c r="K395" s="288"/>
      <c r="L395" s="288"/>
      <c r="M395" s="288"/>
      <c r="N395" s="288"/>
      <c r="O395" s="288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  <c r="AA395" s="288"/>
      <c r="AB395" s="288"/>
      <c r="AC395" s="288"/>
      <c r="AD395" s="288"/>
      <c r="AE395" s="288"/>
      <c r="AF395" s="288"/>
      <c r="AG395" s="288"/>
      <c r="AH395" s="288"/>
      <c r="AI395" s="288"/>
      <c r="AJ395" s="288"/>
      <c r="AK395" s="288"/>
      <c r="AL395" s="288"/>
      <c r="AM395" s="288"/>
      <c r="AN395" s="288"/>
      <c r="AO395" s="288"/>
      <c r="AP395" s="288"/>
      <c r="AQ395" s="288"/>
      <c r="AR395" s="288"/>
      <c r="AS395" s="288"/>
      <c r="AT395" s="288"/>
      <c r="AU395" s="288"/>
      <c r="AV395" s="288"/>
      <c r="AW395" s="288"/>
      <c r="AX395" s="288"/>
      <c r="AY395" s="288"/>
      <c r="AZ395" s="288"/>
      <c r="BA395" s="288"/>
      <c r="BB395" s="288"/>
      <c r="BC395" s="288"/>
      <c r="BD395" s="288"/>
      <c r="BE395" s="288"/>
      <c r="BF395" s="288"/>
      <c r="BG395" s="288"/>
      <c r="BH395" s="288"/>
      <c r="BI395" s="288"/>
      <c r="BJ395" s="288"/>
      <c r="BK395" s="288"/>
      <c r="BL395" s="288"/>
      <c r="BM395" s="288"/>
    </row>
    <row r="396" spans="2:65" s="295" customFormat="1" x14ac:dyDescent="0.25">
      <c r="B396" s="288"/>
      <c r="C396" s="288"/>
      <c r="D396" s="288"/>
      <c r="E396" s="288"/>
      <c r="F396" s="288"/>
      <c r="G396" s="288"/>
      <c r="H396" s="288"/>
      <c r="I396" s="288"/>
      <c r="J396" s="288"/>
      <c r="K396" s="288"/>
      <c r="L396" s="288"/>
      <c r="M396" s="288"/>
      <c r="N396" s="288"/>
      <c r="O396" s="288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  <c r="AA396" s="288"/>
      <c r="AB396" s="288"/>
      <c r="AC396" s="288"/>
      <c r="AD396" s="288"/>
      <c r="AE396" s="288"/>
      <c r="AF396" s="288"/>
      <c r="AG396" s="288"/>
      <c r="AH396" s="288"/>
      <c r="AI396" s="288"/>
      <c r="AJ396" s="288"/>
      <c r="AK396" s="288"/>
      <c r="AL396" s="288"/>
      <c r="AM396" s="288"/>
      <c r="AN396" s="288"/>
      <c r="AO396" s="288"/>
      <c r="AP396" s="288"/>
      <c r="AQ396" s="288"/>
      <c r="AR396" s="288"/>
      <c r="AS396" s="288"/>
      <c r="AT396" s="288"/>
      <c r="AU396" s="288"/>
      <c r="AV396" s="288"/>
      <c r="AW396" s="288"/>
      <c r="AX396" s="288"/>
      <c r="AY396" s="288"/>
      <c r="AZ396" s="288"/>
      <c r="BA396" s="288"/>
      <c r="BB396" s="288"/>
      <c r="BC396" s="288"/>
      <c r="BD396" s="288"/>
      <c r="BE396" s="288"/>
      <c r="BF396" s="288"/>
      <c r="BG396" s="288"/>
      <c r="BH396" s="288"/>
      <c r="BI396" s="288"/>
      <c r="BJ396" s="288"/>
      <c r="BK396" s="288"/>
      <c r="BL396" s="288"/>
      <c r="BM396" s="288"/>
    </row>
    <row r="397" spans="2:65" s="295" customFormat="1" x14ac:dyDescent="0.25">
      <c r="B397" s="288"/>
      <c r="C397" s="288"/>
      <c r="D397" s="288"/>
      <c r="E397" s="288"/>
      <c r="F397" s="288"/>
      <c r="G397" s="288"/>
      <c r="H397" s="288"/>
      <c r="I397" s="288"/>
      <c r="J397" s="288"/>
      <c r="K397" s="288"/>
      <c r="L397" s="288"/>
      <c r="M397" s="288"/>
      <c r="N397" s="288"/>
      <c r="O397" s="288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  <c r="AA397" s="288"/>
      <c r="AB397" s="288"/>
      <c r="AC397" s="288"/>
      <c r="AD397" s="288"/>
      <c r="AE397" s="288"/>
      <c r="AF397" s="288"/>
      <c r="AG397" s="288"/>
      <c r="AH397" s="288"/>
      <c r="AI397" s="288"/>
      <c r="AJ397" s="288"/>
      <c r="AK397" s="288"/>
      <c r="AL397" s="288"/>
      <c r="AM397" s="288"/>
      <c r="AN397" s="288"/>
      <c r="AO397" s="288"/>
      <c r="AP397" s="288"/>
      <c r="AQ397" s="288"/>
      <c r="AR397" s="288"/>
      <c r="AS397" s="288"/>
      <c r="AT397" s="288"/>
      <c r="AU397" s="288"/>
      <c r="AV397" s="288"/>
      <c r="AW397" s="288"/>
      <c r="AX397" s="288"/>
      <c r="AY397" s="288"/>
      <c r="AZ397" s="288"/>
      <c r="BA397" s="288"/>
      <c r="BB397" s="288"/>
      <c r="BC397" s="288"/>
      <c r="BD397" s="288"/>
      <c r="BE397" s="288"/>
      <c r="BF397" s="288"/>
      <c r="BG397" s="288"/>
      <c r="BH397" s="288"/>
      <c r="BI397" s="288"/>
      <c r="BJ397" s="288"/>
      <c r="BK397" s="288"/>
      <c r="BL397" s="288"/>
      <c r="BM397" s="288"/>
    </row>
    <row r="398" spans="2:65" s="295" customFormat="1" x14ac:dyDescent="0.25">
      <c r="B398" s="288"/>
      <c r="C398" s="288"/>
      <c r="D398" s="288"/>
      <c r="E398" s="288"/>
      <c r="F398" s="288"/>
      <c r="G398" s="288"/>
      <c r="H398" s="288"/>
      <c r="I398" s="288"/>
      <c r="J398" s="288"/>
      <c r="K398" s="288"/>
      <c r="L398" s="288"/>
      <c r="M398" s="288"/>
      <c r="N398" s="288"/>
      <c r="O398" s="288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  <c r="AA398" s="288"/>
      <c r="AB398" s="288"/>
      <c r="AC398" s="288"/>
      <c r="AD398" s="288"/>
      <c r="AE398" s="288"/>
      <c r="AF398" s="288"/>
      <c r="AG398" s="288"/>
      <c r="AH398" s="288"/>
      <c r="AI398" s="288"/>
      <c r="AJ398" s="288"/>
      <c r="AK398" s="288"/>
      <c r="AL398" s="288"/>
      <c r="AM398" s="288"/>
      <c r="AN398" s="288"/>
      <c r="AO398" s="288"/>
      <c r="AP398" s="288"/>
      <c r="AQ398" s="288"/>
      <c r="AR398" s="288"/>
      <c r="AS398" s="288"/>
      <c r="AT398" s="288"/>
      <c r="AU398" s="288"/>
      <c r="AV398" s="288"/>
      <c r="AW398" s="288"/>
      <c r="AX398" s="288"/>
      <c r="AY398" s="288"/>
      <c r="AZ398" s="288"/>
      <c r="BA398" s="288"/>
      <c r="BB398" s="288"/>
      <c r="BC398" s="288"/>
      <c r="BD398" s="288"/>
      <c r="BE398" s="288"/>
      <c r="BF398" s="288"/>
      <c r="BG398" s="288"/>
      <c r="BH398" s="288"/>
      <c r="BI398" s="288"/>
      <c r="BJ398" s="288"/>
      <c r="BK398" s="288"/>
      <c r="BL398" s="288"/>
      <c r="BM398" s="288"/>
    </row>
    <row r="399" spans="2:65" s="295" customFormat="1" x14ac:dyDescent="0.25">
      <c r="B399" s="288"/>
      <c r="C399" s="288"/>
      <c r="D399" s="288"/>
      <c r="E399" s="288"/>
      <c r="F399" s="288"/>
      <c r="G399" s="288"/>
      <c r="H399" s="288"/>
      <c r="I399" s="288"/>
      <c r="J399" s="288"/>
      <c r="K399" s="288"/>
      <c r="L399" s="288"/>
      <c r="M399" s="288"/>
      <c r="N399" s="288"/>
      <c r="O399" s="288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  <c r="AA399" s="288"/>
      <c r="AB399" s="288"/>
      <c r="AC399" s="288"/>
      <c r="AD399" s="288"/>
      <c r="AE399" s="288"/>
      <c r="AF399" s="288"/>
      <c r="AG399" s="288"/>
      <c r="AH399" s="288"/>
      <c r="AI399" s="288"/>
      <c r="AJ399" s="288"/>
      <c r="AK399" s="288"/>
      <c r="AL399" s="288"/>
      <c r="AM399" s="288"/>
      <c r="AN399" s="288"/>
      <c r="AO399" s="288"/>
      <c r="AP399" s="288"/>
      <c r="AQ399" s="288"/>
      <c r="AR399" s="288"/>
      <c r="AS399" s="288"/>
      <c r="AT399" s="288"/>
      <c r="AU399" s="288"/>
      <c r="AV399" s="288"/>
      <c r="AW399" s="288"/>
      <c r="AX399" s="288"/>
      <c r="AY399" s="288"/>
      <c r="AZ399" s="288"/>
      <c r="BA399" s="288"/>
      <c r="BB399" s="288"/>
      <c r="BC399" s="288"/>
      <c r="BD399" s="288"/>
      <c r="BE399" s="288"/>
      <c r="BF399" s="288"/>
      <c r="BG399" s="288"/>
      <c r="BH399" s="288"/>
      <c r="BI399" s="288"/>
      <c r="BJ399" s="288"/>
      <c r="BK399" s="288"/>
      <c r="BL399" s="288"/>
      <c r="BM399" s="288"/>
    </row>
    <row r="400" spans="2:65" s="295" customFormat="1" x14ac:dyDescent="0.25">
      <c r="B400" s="288"/>
      <c r="C400" s="288"/>
      <c r="D400" s="288"/>
      <c r="E400" s="288"/>
      <c r="F400" s="288"/>
      <c r="G400" s="288"/>
      <c r="H400" s="288"/>
      <c r="I400" s="288"/>
      <c r="J400" s="288"/>
      <c r="K400" s="288"/>
      <c r="L400" s="288"/>
      <c r="M400" s="288"/>
      <c r="N400" s="288"/>
      <c r="O400" s="288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  <c r="AA400" s="288"/>
      <c r="AB400" s="288"/>
      <c r="AC400" s="288"/>
      <c r="AD400" s="288"/>
      <c r="AE400" s="288"/>
      <c r="AF400" s="288"/>
      <c r="AG400" s="288"/>
      <c r="AH400" s="288"/>
      <c r="AI400" s="288"/>
      <c r="AJ400" s="288"/>
      <c r="AK400" s="288"/>
      <c r="AL400" s="288"/>
      <c r="AM400" s="288"/>
      <c r="AN400" s="288"/>
      <c r="AO400" s="288"/>
      <c r="AP400" s="288"/>
      <c r="AQ400" s="288"/>
      <c r="AR400" s="288"/>
      <c r="AS400" s="288"/>
      <c r="AT400" s="288"/>
      <c r="AU400" s="288"/>
      <c r="AV400" s="288"/>
      <c r="AW400" s="288"/>
      <c r="AX400" s="288"/>
      <c r="AY400" s="288"/>
      <c r="AZ400" s="288"/>
      <c r="BA400" s="288"/>
      <c r="BB400" s="288"/>
      <c r="BC400" s="288"/>
      <c r="BD400" s="288"/>
      <c r="BE400" s="288"/>
      <c r="BF400" s="288"/>
      <c r="BG400" s="288"/>
      <c r="BH400" s="288"/>
      <c r="BI400" s="288"/>
      <c r="BJ400" s="288"/>
      <c r="BK400" s="288"/>
      <c r="BL400" s="288"/>
      <c r="BM400" s="288"/>
    </row>
    <row r="401" spans="2:65" s="295" customFormat="1" x14ac:dyDescent="0.25">
      <c r="B401" s="288"/>
      <c r="C401" s="288"/>
      <c r="D401" s="288"/>
      <c r="E401" s="288"/>
      <c r="F401" s="288"/>
      <c r="G401" s="288"/>
      <c r="H401" s="288"/>
      <c r="I401" s="288"/>
      <c r="J401" s="288"/>
      <c r="K401" s="288"/>
      <c r="L401" s="288"/>
      <c r="M401" s="288"/>
      <c r="N401" s="288"/>
      <c r="O401" s="288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  <c r="AA401" s="288"/>
      <c r="AB401" s="288"/>
      <c r="AC401" s="288"/>
      <c r="AD401" s="288"/>
      <c r="AE401" s="288"/>
      <c r="AF401" s="288"/>
      <c r="AG401" s="288"/>
      <c r="AH401" s="288"/>
      <c r="AI401" s="288"/>
      <c r="AJ401" s="288"/>
      <c r="AK401" s="288"/>
      <c r="AL401" s="288"/>
      <c r="AM401" s="288"/>
      <c r="AN401" s="288"/>
      <c r="AO401" s="288"/>
      <c r="AP401" s="288"/>
      <c r="AQ401" s="288"/>
      <c r="AR401" s="288"/>
      <c r="AS401" s="288"/>
      <c r="AT401" s="288"/>
      <c r="AU401" s="288"/>
      <c r="AV401" s="288"/>
      <c r="AW401" s="288"/>
      <c r="AX401" s="288"/>
      <c r="AY401" s="288"/>
      <c r="AZ401" s="288"/>
      <c r="BA401" s="288"/>
      <c r="BB401" s="288"/>
      <c r="BC401" s="288"/>
      <c r="BD401" s="288"/>
      <c r="BE401" s="288"/>
      <c r="BF401" s="288"/>
      <c r="BG401" s="288"/>
      <c r="BH401" s="288"/>
      <c r="BI401" s="288"/>
      <c r="BJ401" s="288"/>
      <c r="BK401" s="288"/>
      <c r="BL401" s="288"/>
      <c r="BM401" s="288"/>
    </row>
    <row r="402" spans="2:65" s="295" customFormat="1" x14ac:dyDescent="0.25">
      <c r="B402" s="288"/>
      <c r="C402" s="288"/>
      <c r="D402" s="288"/>
      <c r="E402" s="288"/>
      <c r="F402" s="288"/>
      <c r="G402" s="288"/>
      <c r="H402" s="288"/>
      <c r="I402" s="288"/>
      <c r="J402" s="288"/>
      <c r="K402" s="288"/>
      <c r="L402" s="288"/>
      <c r="M402" s="288"/>
      <c r="N402" s="288"/>
      <c r="O402" s="288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  <c r="AA402" s="288"/>
      <c r="AB402" s="288"/>
      <c r="AC402" s="288"/>
      <c r="AD402" s="288"/>
      <c r="AE402" s="288"/>
      <c r="AF402" s="288"/>
      <c r="AG402" s="288"/>
      <c r="AH402" s="288"/>
      <c r="AI402" s="288"/>
      <c r="AJ402" s="288"/>
      <c r="AK402" s="288"/>
      <c r="AL402" s="288"/>
      <c r="AM402" s="288"/>
      <c r="AN402" s="288"/>
      <c r="AO402" s="288"/>
      <c r="AP402" s="288"/>
      <c r="AQ402" s="288"/>
      <c r="AR402" s="288"/>
      <c r="AS402" s="288"/>
      <c r="AT402" s="288"/>
      <c r="AU402" s="288"/>
      <c r="AV402" s="288"/>
      <c r="AW402" s="288"/>
      <c r="AX402" s="288"/>
      <c r="AY402" s="288"/>
      <c r="AZ402" s="288"/>
      <c r="BA402" s="288"/>
      <c r="BB402" s="288"/>
      <c r="BC402" s="288"/>
      <c r="BD402" s="288"/>
      <c r="BE402" s="288"/>
      <c r="BF402" s="288"/>
      <c r="BG402" s="288"/>
      <c r="BH402" s="288"/>
      <c r="BI402" s="288"/>
      <c r="BJ402" s="288"/>
      <c r="BK402" s="288"/>
      <c r="BL402" s="288"/>
      <c r="BM402" s="288"/>
    </row>
    <row r="403" spans="2:65" s="295" customFormat="1" x14ac:dyDescent="0.25">
      <c r="B403" s="288"/>
      <c r="C403" s="288"/>
      <c r="D403" s="288"/>
      <c r="E403" s="288"/>
      <c r="F403" s="288"/>
      <c r="G403" s="288"/>
      <c r="H403" s="288"/>
      <c r="I403" s="288"/>
      <c r="J403" s="288"/>
      <c r="K403" s="288"/>
      <c r="L403" s="288"/>
      <c r="M403" s="288"/>
      <c r="N403" s="288"/>
      <c r="O403" s="288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  <c r="AA403" s="288"/>
      <c r="AB403" s="288"/>
      <c r="AC403" s="288"/>
      <c r="AD403" s="288"/>
      <c r="AE403" s="288"/>
      <c r="AF403" s="288"/>
      <c r="AG403" s="288"/>
      <c r="AH403" s="288"/>
      <c r="AI403" s="288"/>
      <c r="AJ403" s="288"/>
      <c r="AK403" s="288"/>
      <c r="AL403" s="288"/>
      <c r="AM403" s="288"/>
      <c r="AN403" s="288"/>
      <c r="AO403" s="288"/>
      <c r="AP403" s="288"/>
      <c r="AQ403" s="288"/>
      <c r="AR403" s="288"/>
      <c r="AS403" s="288"/>
      <c r="AT403" s="288"/>
      <c r="AU403" s="288"/>
      <c r="AV403" s="288"/>
      <c r="AW403" s="288"/>
      <c r="AX403" s="288"/>
      <c r="AY403" s="288"/>
      <c r="AZ403" s="288"/>
      <c r="BA403" s="288"/>
      <c r="BB403" s="288"/>
      <c r="BC403" s="288"/>
      <c r="BD403" s="288"/>
      <c r="BE403" s="288"/>
      <c r="BF403" s="288"/>
      <c r="BG403" s="288"/>
      <c r="BH403" s="288"/>
      <c r="BI403" s="288"/>
      <c r="BJ403" s="288"/>
      <c r="BK403" s="288"/>
      <c r="BL403" s="288"/>
      <c r="BM403" s="288"/>
    </row>
    <row r="404" spans="2:65" s="295" customFormat="1" x14ac:dyDescent="0.25">
      <c r="B404" s="288"/>
      <c r="C404" s="288"/>
      <c r="D404" s="288"/>
      <c r="E404" s="288"/>
      <c r="F404" s="288"/>
      <c r="G404" s="288"/>
      <c r="H404" s="288"/>
      <c r="I404" s="288"/>
      <c r="J404" s="288"/>
      <c r="K404" s="288"/>
      <c r="L404" s="288"/>
      <c r="M404" s="288"/>
      <c r="N404" s="288"/>
      <c r="O404" s="288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  <c r="AA404" s="288"/>
      <c r="AB404" s="288"/>
      <c r="AC404" s="288"/>
      <c r="AD404" s="288"/>
      <c r="AE404" s="288"/>
      <c r="AF404" s="288"/>
      <c r="AG404" s="288"/>
      <c r="AH404" s="288"/>
      <c r="AI404" s="288"/>
      <c r="AJ404" s="288"/>
      <c r="AK404" s="288"/>
      <c r="AL404" s="288"/>
      <c r="AM404" s="288"/>
      <c r="AN404" s="288"/>
      <c r="AO404" s="288"/>
      <c r="AP404" s="288"/>
      <c r="AQ404" s="288"/>
      <c r="AR404" s="288"/>
      <c r="AS404" s="288"/>
      <c r="AT404" s="288"/>
      <c r="AU404" s="288"/>
      <c r="AV404" s="288"/>
      <c r="AW404" s="288"/>
      <c r="AX404" s="288"/>
      <c r="AY404" s="288"/>
      <c r="AZ404" s="288"/>
      <c r="BA404" s="288"/>
      <c r="BB404" s="288"/>
      <c r="BC404" s="288"/>
      <c r="BD404" s="288"/>
      <c r="BE404" s="288"/>
      <c r="BF404" s="288"/>
      <c r="BG404" s="288"/>
      <c r="BH404" s="288"/>
      <c r="BI404" s="288"/>
      <c r="BJ404" s="288"/>
      <c r="BK404" s="288"/>
      <c r="BL404" s="288"/>
      <c r="BM404" s="288"/>
    </row>
    <row r="405" spans="2:65" s="295" customFormat="1" x14ac:dyDescent="0.25">
      <c r="B405" s="288"/>
      <c r="C405" s="288"/>
      <c r="D405" s="288"/>
      <c r="E405" s="288"/>
      <c r="F405" s="288"/>
      <c r="G405" s="288"/>
      <c r="H405" s="288"/>
      <c r="I405" s="288"/>
      <c r="J405" s="288"/>
      <c r="K405" s="288"/>
      <c r="L405" s="288"/>
      <c r="M405" s="288"/>
      <c r="N405" s="288"/>
      <c r="O405" s="288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  <c r="AA405" s="288"/>
      <c r="AB405" s="288"/>
      <c r="AC405" s="288"/>
      <c r="AD405" s="288"/>
      <c r="AE405" s="288"/>
      <c r="AF405" s="288"/>
      <c r="AG405" s="288"/>
      <c r="AH405" s="288"/>
      <c r="AI405" s="288"/>
      <c r="AJ405" s="288"/>
      <c r="AK405" s="288"/>
      <c r="AL405" s="288"/>
      <c r="AM405" s="288"/>
      <c r="AN405" s="288"/>
      <c r="AO405" s="288"/>
      <c r="AP405" s="288"/>
      <c r="AQ405" s="288"/>
      <c r="AR405" s="288"/>
      <c r="AS405" s="288"/>
      <c r="AT405" s="288"/>
      <c r="AU405" s="288"/>
      <c r="AV405" s="288"/>
      <c r="AW405" s="288"/>
      <c r="AX405" s="288"/>
      <c r="AY405" s="288"/>
      <c r="AZ405" s="288"/>
      <c r="BA405" s="288"/>
      <c r="BB405" s="288"/>
      <c r="BC405" s="288"/>
      <c r="BD405" s="288"/>
      <c r="BE405" s="288"/>
      <c r="BF405" s="288"/>
      <c r="BG405" s="288"/>
      <c r="BH405" s="288"/>
      <c r="BI405" s="288"/>
      <c r="BJ405" s="288"/>
      <c r="BK405" s="288"/>
      <c r="BL405" s="288"/>
      <c r="BM405" s="288"/>
    </row>
    <row r="406" spans="2:65" s="295" customFormat="1" x14ac:dyDescent="0.25">
      <c r="B406" s="288"/>
      <c r="C406" s="288"/>
      <c r="D406" s="288"/>
      <c r="E406" s="288"/>
      <c r="F406" s="288"/>
      <c r="G406" s="288"/>
      <c r="H406" s="288"/>
      <c r="I406" s="288"/>
      <c r="J406" s="288"/>
      <c r="K406" s="288"/>
      <c r="L406" s="288"/>
      <c r="M406" s="288"/>
      <c r="N406" s="288"/>
      <c r="O406" s="288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  <c r="AA406" s="288"/>
      <c r="AB406" s="288"/>
      <c r="AC406" s="288"/>
      <c r="AD406" s="288"/>
      <c r="AE406" s="288"/>
      <c r="AF406" s="288"/>
      <c r="AG406" s="288"/>
      <c r="AH406" s="288"/>
      <c r="AI406" s="288"/>
      <c r="AJ406" s="288"/>
      <c r="AK406" s="288"/>
      <c r="AL406" s="288"/>
      <c r="AM406" s="288"/>
      <c r="AN406" s="288"/>
      <c r="AO406" s="288"/>
      <c r="AP406" s="288"/>
      <c r="AQ406" s="288"/>
      <c r="AR406" s="288"/>
      <c r="AS406" s="288"/>
      <c r="AT406" s="288"/>
      <c r="AU406" s="288"/>
      <c r="AV406" s="288"/>
      <c r="AW406" s="288"/>
      <c r="AX406" s="288"/>
      <c r="AY406" s="288"/>
      <c r="AZ406" s="288"/>
      <c r="BA406" s="288"/>
      <c r="BB406" s="288"/>
      <c r="BC406" s="288"/>
      <c r="BD406" s="288"/>
      <c r="BE406" s="288"/>
      <c r="BF406" s="288"/>
      <c r="BG406" s="288"/>
      <c r="BH406" s="288"/>
      <c r="BI406" s="288"/>
      <c r="BJ406" s="288"/>
      <c r="BK406" s="288"/>
      <c r="BL406" s="288"/>
      <c r="BM406" s="288"/>
    </row>
    <row r="407" spans="2:65" s="295" customFormat="1" x14ac:dyDescent="0.25">
      <c r="B407" s="288"/>
      <c r="C407" s="288"/>
      <c r="D407" s="288"/>
      <c r="E407" s="288"/>
      <c r="F407" s="288"/>
      <c r="G407" s="288"/>
      <c r="H407" s="288"/>
      <c r="I407" s="288"/>
      <c r="J407" s="288"/>
      <c r="K407" s="288"/>
      <c r="L407" s="288"/>
      <c r="M407" s="288"/>
      <c r="N407" s="288"/>
      <c r="O407" s="288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  <c r="AA407" s="288"/>
      <c r="AB407" s="288"/>
      <c r="AC407" s="288"/>
      <c r="AD407" s="288"/>
      <c r="AE407" s="288"/>
      <c r="AF407" s="288"/>
      <c r="AG407" s="288"/>
      <c r="AH407" s="288"/>
      <c r="AI407" s="288"/>
      <c r="AJ407" s="288"/>
      <c r="AK407" s="288"/>
      <c r="AL407" s="288"/>
      <c r="AM407" s="288"/>
      <c r="AN407" s="288"/>
      <c r="AO407" s="288"/>
      <c r="AP407" s="288"/>
      <c r="AQ407" s="288"/>
      <c r="AR407" s="288"/>
      <c r="AS407" s="288"/>
      <c r="AT407" s="288"/>
      <c r="AU407" s="288"/>
      <c r="AV407" s="288"/>
      <c r="AW407" s="288"/>
      <c r="AX407" s="288"/>
      <c r="AY407" s="288"/>
      <c r="AZ407" s="288"/>
      <c r="BA407" s="288"/>
      <c r="BB407" s="288"/>
      <c r="BC407" s="288"/>
      <c r="BD407" s="288"/>
      <c r="BE407" s="288"/>
      <c r="BF407" s="288"/>
      <c r="BG407" s="288"/>
      <c r="BH407" s="288"/>
      <c r="BI407" s="288"/>
      <c r="BJ407" s="288"/>
      <c r="BK407" s="288"/>
      <c r="BL407" s="288"/>
      <c r="BM407" s="288"/>
    </row>
    <row r="408" spans="2:65" s="295" customFormat="1" x14ac:dyDescent="0.25">
      <c r="B408" s="288"/>
      <c r="C408" s="288"/>
      <c r="D408" s="288"/>
      <c r="E408" s="288"/>
      <c r="F408" s="288"/>
      <c r="G408" s="288"/>
      <c r="H408" s="288"/>
      <c r="I408" s="288"/>
      <c r="J408" s="288"/>
      <c r="K408" s="288"/>
      <c r="L408" s="288"/>
      <c r="M408" s="288"/>
      <c r="N408" s="288"/>
      <c r="O408" s="288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  <c r="AA408" s="288"/>
      <c r="AB408" s="288"/>
      <c r="AC408" s="288"/>
      <c r="AD408" s="288"/>
      <c r="AE408" s="288"/>
      <c r="AF408" s="288"/>
      <c r="AG408" s="288"/>
      <c r="AH408" s="288"/>
      <c r="AI408" s="288"/>
      <c r="AJ408" s="288"/>
      <c r="AK408" s="288"/>
      <c r="AL408" s="288"/>
      <c r="AM408" s="288"/>
      <c r="AN408" s="288"/>
      <c r="AO408" s="288"/>
      <c r="AP408" s="288"/>
      <c r="AQ408" s="288"/>
      <c r="AR408" s="288"/>
      <c r="AS408" s="288"/>
      <c r="AT408" s="288"/>
      <c r="AU408" s="288"/>
      <c r="AV408" s="288"/>
      <c r="AW408" s="288"/>
      <c r="AX408" s="288"/>
      <c r="AY408" s="288"/>
      <c r="AZ408" s="288"/>
      <c r="BA408" s="288"/>
      <c r="BB408" s="288"/>
      <c r="BC408" s="288"/>
      <c r="BD408" s="288"/>
      <c r="BE408" s="288"/>
      <c r="BF408" s="288"/>
      <c r="BG408" s="288"/>
      <c r="BH408" s="288"/>
      <c r="BI408" s="288"/>
      <c r="BJ408" s="288"/>
      <c r="BK408" s="288"/>
      <c r="BL408" s="288"/>
      <c r="BM408" s="288"/>
    </row>
    <row r="409" spans="2:65" s="295" customFormat="1" x14ac:dyDescent="0.25">
      <c r="B409" s="288"/>
      <c r="C409" s="288"/>
      <c r="D409" s="288"/>
      <c r="E409" s="288"/>
      <c r="F409" s="288"/>
      <c r="G409" s="288"/>
      <c r="H409" s="288"/>
      <c r="I409" s="288"/>
      <c r="J409" s="288"/>
      <c r="K409" s="288"/>
      <c r="L409" s="288"/>
      <c r="M409" s="288"/>
      <c r="N409" s="288"/>
      <c r="O409" s="288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  <c r="AA409" s="288"/>
      <c r="AB409" s="288"/>
      <c r="AC409" s="288"/>
      <c r="AD409" s="288"/>
      <c r="AE409" s="288"/>
      <c r="AF409" s="288"/>
      <c r="AG409" s="288"/>
      <c r="AH409" s="288"/>
      <c r="AI409" s="288"/>
      <c r="AJ409" s="288"/>
      <c r="AK409" s="288"/>
      <c r="AL409" s="288"/>
      <c r="AM409" s="288"/>
      <c r="AN409" s="288"/>
      <c r="AO409" s="288"/>
      <c r="AP409" s="288"/>
      <c r="AQ409" s="288"/>
      <c r="AR409" s="288"/>
      <c r="AS409" s="288"/>
      <c r="AT409" s="288"/>
      <c r="AU409" s="288"/>
      <c r="AV409" s="288"/>
      <c r="AW409" s="288"/>
      <c r="AX409" s="288"/>
      <c r="AY409" s="288"/>
      <c r="AZ409" s="288"/>
      <c r="BA409" s="288"/>
      <c r="BB409" s="288"/>
      <c r="BC409" s="288"/>
      <c r="BD409" s="288"/>
      <c r="BE409" s="288"/>
      <c r="BF409" s="288"/>
      <c r="BG409" s="288"/>
      <c r="BH409" s="288"/>
      <c r="BI409" s="288"/>
      <c r="BJ409" s="288"/>
      <c r="BK409" s="288"/>
      <c r="BL409" s="288"/>
      <c r="BM409" s="288"/>
    </row>
    <row r="410" spans="2:65" s="295" customFormat="1" x14ac:dyDescent="0.25">
      <c r="B410" s="288"/>
      <c r="C410" s="288"/>
      <c r="D410" s="288"/>
      <c r="E410" s="288"/>
      <c r="F410" s="288"/>
      <c r="G410" s="288"/>
      <c r="H410" s="288"/>
      <c r="I410" s="288"/>
      <c r="J410" s="288"/>
      <c r="K410" s="288"/>
      <c r="L410" s="288"/>
      <c r="M410" s="288"/>
      <c r="N410" s="288"/>
      <c r="O410" s="288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  <c r="AA410" s="288"/>
      <c r="AB410" s="288"/>
      <c r="AC410" s="288"/>
      <c r="AD410" s="288"/>
      <c r="AE410" s="288"/>
      <c r="AF410" s="288"/>
      <c r="AG410" s="288"/>
      <c r="AH410" s="288"/>
      <c r="AI410" s="288"/>
      <c r="AJ410" s="288"/>
      <c r="AK410" s="288"/>
      <c r="AL410" s="288"/>
      <c r="AM410" s="288"/>
      <c r="AN410" s="288"/>
      <c r="AO410" s="288"/>
      <c r="AP410" s="288"/>
      <c r="AQ410" s="288"/>
      <c r="AR410" s="288"/>
      <c r="AS410" s="288"/>
      <c r="AT410" s="288"/>
      <c r="AU410" s="288"/>
      <c r="AV410" s="288"/>
      <c r="AW410" s="288"/>
      <c r="AX410" s="288"/>
      <c r="AY410" s="288"/>
      <c r="AZ410" s="288"/>
      <c r="BA410" s="288"/>
      <c r="BB410" s="288"/>
      <c r="BC410" s="288"/>
      <c r="BD410" s="288"/>
      <c r="BE410" s="288"/>
      <c r="BF410" s="288"/>
      <c r="BG410" s="288"/>
      <c r="BH410" s="288"/>
      <c r="BI410" s="288"/>
      <c r="BJ410" s="288"/>
      <c r="BK410" s="288"/>
      <c r="BL410" s="288"/>
      <c r="BM410" s="288"/>
    </row>
    <row r="411" spans="2:65" s="295" customFormat="1" x14ac:dyDescent="0.25">
      <c r="B411" s="288"/>
      <c r="C411" s="288"/>
      <c r="D411" s="288"/>
      <c r="E411" s="288"/>
      <c r="F411" s="288"/>
      <c r="G411" s="288"/>
      <c r="H411" s="288"/>
      <c r="I411" s="288"/>
      <c r="J411" s="288"/>
      <c r="K411" s="288"/>
      <c r="L411" s="288"/>
      <c r="M411" s="288"/>
      <c r="N411" s="288"/>
      <c r="O411" s="288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  <c r="AA411" s="288"/>
      <c r="AB411" s="288"/>
      <c r="AC411" s="288"/>
      <c r="AD411" s="288"/>
      <c r="AE411" s="288"/>
      <c r="AF411" s="288"/>
      <c r="AG411" s="288"/>
      <c r="AH411" s="288"/>
      <c r="AI411" s="288"/>
      <c r="AJ411" s="288"/>
      <c r="AK411" s="288"/>
      <c r="AL411" s="288"/>
      <c r="AM411" s="288"/>
      <c r="AN411" s="288"/>
      <c r="AO411" s="288"/>
      <c r="AP411" s="288"/>
      <c r="AQ411" s="288"/>
      <c r="AR411" s="288"/>
      <c r="AS411" s="288"/>
      <c r="AT411" s="288"/>
      <c r="AU411" s="288"/>
      <c r="AV411" s="288"/>
      <c r="AW411" s="288"/>
      <c r="AX411" s="288"/>
      <c r="AY411" s="288"/>
      <c r="AZ411" s="288"/>
      <c r="BA411" s="288"/>
      <c r="BB411" s="288"/>
      <c r="BC411" s="288"/>
      <c r="BD411" s="288"/>
      <c r="BE411" s="288"/>
      <c r="BF411" s="288"/>
      <c r="BG411" s="288"/>
      <c r="BH411" s="288"/>
      <c r="BI411" s="288"/>
      <c r="BJ411" s="288"/>
      <c r="BK411" s="288"/>
      <c r="BL411" s="288"/>
      <c r="BM411" s="288"/>
    </row>
    <row r="412" spans="2:65" s="295" customFormat="1" x14ac:dyDescent="0.25">
      <c r="B412" s="288"/>
      <c r="C412" s="288"/>
      <c r="D412" s="288"/>
      <c r="E412" s="288"/>
      <c r="F412" s="288"/>
      <c r="G412" s="288"/>
      <c r="H412" s="288"/>
      <c r="I412" s="288"/>
      <c r="J412" s="288"/>
      <c r="K412" s="288"/>
      <c r="L412" s="288"/>
      <c r="M412" s="288"/>
      <c r="N412" s="288"/>
      <c r="O412" s="288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  <c r="AA412" s="288"/>
      <c r="AB412" s="288"/>
      <c r="AC412" s="288"/>
      <c r="AD412" s="288"/>
      <c r="AE412" s="288"/>
      <c r="AF412" s="288"/>
      <c r="AG412" s="288"/>
      <c r="AH412" s="288"/>
      <c r="AI412" s="288"/>
      <c r="AJ412" s="288"/>
      <c r="AK412" s="288"/>
      <c r="AL412" s="288"/>
      <c r="AM412" s="288"/>
      <c r="AN412" s="288"/>
      <c r="AO412" s="288"/>
      <c r="AP412" s="288"/>
      <c r="AQ412" s="288"/>
      <c r="AR412" s="288"/>
      <c r="AS412" s="288"/>
      <c r="AT412" s="288"/>
      <c r="AU412" s="288"/>
      <c r="AV412" s="288"/>
      <c r="AW412" s="288"/>
      <c r="AX412" s="288"/>
      <c r="AY412" s="288"/>
      <c r="AZ412" s="288"/>
      <c r="BA412" s="288"/>
      <c r="BB412" s="288"/>
      <c r="BC412" s="288"/>
      <c r="BD412" s="288"/>
      <c r="BE412" s="288"/>
      <c r="BF412" s="288"/>
      <c r="BG412" s="288"/>
      <c r="BH412" s="288"/>
      <c r="BI412" s="288"/>
      <c r="BJ412" s="288"/>
      <c r="BK412" s="288"/>
      <c r="BL412" s="288"/>
      <c r="BM412" s="288"/>
    </row>
    <row r="413" spans="2:65" s="295" customFormat="1" x14ac:dyDescent="0.25">
      <c r="B413" s="288"/>
      <c r="C413" s="288"/>
      <c r="D413" s="288"/>
      <c r="E413" s="288"/>
      <c r="F413" s="288"/>
      <c r="G413" s="288"/>
      <c r="H413" s="288"/>
      <c r="I413" s="288"/>
      <c r="J413" s="288"/>
      <c r="K413" s="288"/>
      <c r="L413" s="288"/>
      <c r="M413" s="288"/>
      <c r="N413" s="288"/>
      <c r="O413" s="288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  <c r="AA413" s="288"/>
      <c r="AB413" s="288"/>
      <c r="AC413" s="288"/>
      <c r="AD413" s="288"/>
      <c r="AE413" s="288"/>
      <c r="AF413" s="288"/>
      <c r="AG413" s="288"/>
      <c r="AH413" s="288"/>
      <c r="AI413" s="288"/>
      <c r="AJ413" s="288"/>
      <c r="AK413" s="288"/>
      <c r="AL413" s="288"/>
      <c r="AM413" s="288"/>
      <c r="AN413" s="288"/>
      <c r="AO413" s="288"/>
      <c r="AP413" s="288"/>
      <c r="AQ413" s="288"/>
      <c r="AR413" s="288"/>
      <c r="AS413" s="288"/>
      <c r="AT413" s="288"/>
      <c r="AU413" s="288"/>
      <c r="AV413" s="288"/>
      <c r="AW413" s="288"/>
      <c r="AX413" s="288"/>
      <c r="AY413" s="288"/>
      <c r="AZ413" s="288"/>
      <c r="BA413" s="288"/>
      <c r="BB413" s="288"/>
      <c r="BC413" s="288"/>
      <c r="BD413" s="288"/>
      <c r="BE413" s="288"/>
      <c r="BF413" s="288"/>
      <c r="BG413" s="288"/>
      <c r="BH413" s="288"/>
      <c r="BI413" s="288"/>
      <c r="BJ413" s="288"/>
      <c r="BK413" s="288"/>
      <c r="BL413" s="288"/>
      <c r="BM413" s="288"/>
    </row>
    <row r="414" spans="2:65" s="295" customFormat="1" x14ac:dyDescent="0.25">
      <c r="B414" s="288"/>
      <c r="C414" s="288"/>
      <c r="D414" s="288"/>
      <c r="E414" s="288"/>
      <c r="F414" s="288"/>
      <c r="G414" s="288"/>
      <c r="H414" s="288"/>
      <c r="I414" s="288"/>
      <c r="J414" s="288"/>
      <c r="K414" s="288"/>
      <c r="L414" s="288"/>
      <c r="M414" s="288"/>
      <c r="N414" s="288"/>
      <c r="O414" s="288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  <c r="AA414" s="288"/>
      <c r="AB414" s="288"/>
      <c r="AC414" s="288"/>
      <c r="AD414" s="288"/>
      <c r="AE414" s="288"/>
      <c r="AF414" s="288"/>
      <c r="AG414" s="288"/>
      <c r="AH414" s="288"/>
      <c r="AI414" s="288"/>
      <c r="AJ414" s="288"/>
      <c r="AK414" s="288"/>
      <c r="AL414" s="288"/>
      <c r="AM414" s="288"/>
      <c r="AN414" s="288"/>
      <c r="AO414" s="288"/>
      <c r="AP414" s="288"/>
      <c r="AQ414" s="288"/>
      <c r="AR414" s="288"/>
      <c r="AS414" s="288"/>
      <c r="AT414" s="288"/>
      <c r="AU414" s="288"/>
      <c r="AV414" s="288"/>
      <c r="AW414" s="288"/>
      <c r="AX414" s="288"/>
      <c r="AY414" s="288"/>
      <c r="AZ414" s="288"/>
      <c r="BA414" s="288"/>
      <c r="BB414" s="288"/>
      <c r="BC414" s="288"/>
      <c r="BD414" s="288"/>
      <c r="BE414" s="288"/>
      <c r="BF414" s="288"/>
      <c r="BG414" s="288"/>
      <c r="BH414" s="288"/>
      <c r="BI414" s="288"/>
      <c r="BJ414" s="288"/>
      <c r="BK414" s="288"/>
      <c r="BL414" s="288"/>
      <c r="BM414" s="288"/>
    </row>
    <row r="415" spans="2:65" s="295" customFormat="1" x14ac:dyDescent="0.25">
      <c r="B415" s="288"/>
      <c r="C415" s="288"/>
      <c r="D415" s="288"/>
      <c r="E415" s="288"/>
      <c r="F415" s="288"/>
      <c r="G415" s="288"/>
      <c r="H415" s="288"/>
      <c r="I415" s="288"/>
      <c r="J415" s="288"/>
      <c r="K415" s="288"/>
      <c r="L415" s="288"/>
      <c r="M415" s="288"/>
      <c r="N415" s="288"/>
      <c r="O415" s="288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  <c r="AA415" s="288"/>
      <c r="AB415" s="288"/>
      <c r="AC415" s="288"/>
      <c r="AD415" s="288"/>
      <c r="AE415" s="288"/>
      <c r="AF415" s="288"/>
      <c r="AG415" s="288"/>
      <c r="AH415" s="288"/>
      <c r="AI415" s="288"/>
      <c r="AJ415" s="288"/>
      <c r="AK415" s="288"/>
      <c r="AL415" s="288"/>
      <c r="AM415" s="288"/>
      <c r="AN415" s="288"/>
      <c r="AO415" s="288"/>
      <c r="AP415" s="288"/>
      <c r="AQ415" s="288"/>
      <c r="AR415" s="288"/>
      <c r="AS415" s="288"/>
      <c r="AT415" s="288"/>
      <c r="AU415" s="288"/>
      <c r="AV415" s="288"/>
      <c r="AW415" s="288"/>
      <c r="AX415" s="288"/>
      <c r="AY415" s="288"/>
      <c r="AZ415" s="288"/>
      <c r="BA415" s="288"/>
      <c r="BB415" s="288"/>
      <c r="BC415" s="288"/>
      <c r="BD415" s="288"/>
      <c r="BE415" s="288"/>
      <c r="BF415" s="288"/>
      <c r="BG415" s="288"/>
      <c r="BH415" s="288"/>
      <c r="BI415" s="288"/>
      <c r="BJ415" s="288"/>
      <c r="BK415" s="288"/>
      <c r="BL415" s="288"/>
      <c r="BM415" s="288"/>
    </row>
    <row r="416" spans="2:65" s="26" customFormat="1" x14ac:dyDescent="0.25">
      <c r="B416" s="295"/>
      <c r="C416" s="295"/>
      <c r="S416" s="295"/>
      <c r="T416" s="295"/>
      <c r="U416" s="295"/>
      <c r="V416" s="295"/>
      <c r="W416" s="295"/>
      <c r="X416" s="295"/>
      <c r="Y416" s="295"/>
      <c r="Z416" s="295"/>
      <c r="AA416" s="295"/>
      <c r="AB416" s="295"/>
      <c r="AC416" s="295"/>
      <c r="AD416" s="295"/>
      <c r="AE416" s="295"/>
      <c r="AF416" s="295"/>
      <c r="AG416" s="295"/>
      <c r="AH416" s="295"/>
      <c r="AI416" s="295"/>
      <c r="AJ416" s="295"/>
      <c r="AK416" s="295"/>
      <c r="AL416" s="295"/>
      <c r="AM416" s="295"/>
      <c r="AN416" s="295"/>
      <c r="AO416" s="295"/>
      <c r="AP416" s="295"/>
      <c r="AQ416" s="295"/>
      <c r="AR416" s="295"/>
      <c r="AS416" s="295"/>
      <c r="AT416" s="295"/>
      <c r="AU416" s="295"/>
      <c r="AV416" s="295"/>
      <c r="AW416" s="295"/>
      <c r="AX416" s="295"/>
      <c r="AY416" s="295"/>
      <c r="AZ416" s="295"/>
      <c r="BA416" s="295"/>
      <c r="BB416" s="295"/>
      <c r="BC416" s="295"/>
      <c r="BD416" s="295"/>
      <c r="BE416" s="295"/>
      <c r="BF416" s="295"/>
      <c r="BG416" s="295"/>
      <c r="BH416" s="295"/>
      <c r="BI416" s="295"/>
      <c r="BJ416" s="295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autoPageBreaks="0" fitToPage="1"/>
  </sheetPr>
  <dimension ref="A1:BL536"/>
  <sheetViews>
    <sheetView showGridLines="0" showRowColHeaders="0" showZeros="0" showOutlineSymbols="0" zoomScale="75" zoomScaleNormal="75" workbookViewId="0">
      <pane xSplit="7" ySplit="2" topLeftCell="H9" activePane="bottomRight" state="frozen"/>
      <selection activeCell="B1" sqref="B1"/>
      <selection pane="topRight" activeCell="H1" sqref="H1"/>
      <selection pane="bottomLeft" activeCell="B3" sqref="B3"/>
      <selection pane="bottomRight" activeCell="A3" sqref="A3:A63"/>
    </sheetView>
  </sheetViews>
  <sheetFormatPr baseColWidth="10" defaultRowHeight="13.2" x14ac:dyDescent="0.25"/>
  <cols>
    <col min="1" max="1" width="11.44140625" hidden="1" customWidth="1"/>
    <col min="2" max="2" width="0.88671875" style="1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554687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style="1" customWidth="1"/>
    <col min="18" max="64" width="11.44140625" style="1"/>
  </cols>
  <sheetData>
    <row r="1" spans="2:64" s="1" customFormat="1" ht="5.0999999999999996" customHeight="1" thickBot="1" x14ac:dyDescent="0.3"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90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91"/>
    </row>
    <row r="2" spans="2:64" ht="35.1" customHeight="1" thickTop="1" thickBot="1" x14ac:dyDescent="0.3">
      <c r="B2" s="286"/>
      <c r="C2" s="54"/>
      <c r="D2" s="55"/>
      <c r="E2" s="55"/>
      <c r="F2" s="283"/>
      <c r="G2" s="283"/>
      <c r="H2" s="283" t="s">
        <v>118</v>
      </c>
      <c r="I2" s="283"/>
      <c r="J2" s="283"/>
      <c r="K2" s="283"/>
      <c r="L2" s="73"/>
      <c r="M2" s="73"/>
      <c r="N2" s="73"/>
      <c r="O2" s="73"/>
      <c r="P2" s="48"/>
      <c r="Q2" s="292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91"/>
    </row>
    <row r="3" spans="2:64" ht="8.1" customHeight="1" thickTop="1" thickBot="1" x14ac:dyDescent="0.35">
      <c r="B3" s="287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6"/>
      <c r="Q3" s="293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91"/>
    </row>
    <row r="4" spans="2:64" ht="24.9" customHeight="1" x14ac:dyDescent="0.75">
      <c r="B4" s="286"/>
      <c r="C4" s="50"/>
      <c r="D4" s="229"/>
      <c r="E4" s="230"/>
      <c r="F4" s="231"/>
      <c r="G4" s="232"/>
      <c r="H4" s="240"/>
      <c r="I4" s="259" t="s">
        <v>9</v>
      </c>
      <c r="J4" s="241"/>
      <c r="K4" s="242"/>
      <c r="L4" s="250"/>
      <c r="M4" s="260" t="s">
        <v>8</v>
      </c>
      <c r="N4" s="251"/>
      <c r="O4" s="252"/>
      <c r="P4" s="59"/>
      <c r="Q4" s="286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91"/>
    </row>
    <row r="5" spans="2:64" s="226" customFormat="1" ht="15.9" customHeight="1" x14ac:dyDescent="0.35">
      <c r="B5" s="287"/>
      <c r="C5" s="50"/>
      <c r="D5" s="524" t="s">
        <v>113</v>
      </c>
      <c r="E5" s="525"/>
      <c r="F5" s="525"/>
      <c r="G5" s="526"/>
      <c r="H5" s="243"/>
      <c r="I5" s="247">
        <f>'DAFO 1'!N24</f>
        <v>0</v>
      </c>
      <c r="J5" s="239"/>
      <c r="K5" s="244"/>
      <c r="L5" s="248"/>
      <c r="M5" s="257">
        <f>'DAFO 1'!J24</f>
        <v>0</v>
      </c>
      <c r="N5" s="249"/>
      <c r="O5" s="253"/>
      <c r="P5" s="49"/>
      <c r="Q5" s="287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0"/>
      <c r="AG5" s="410"/>
      <c r="AH5" s="410"/>
      <c r="AI5" s="410"/>
      <c r="AJ5" s="410"/>
      <c r="AK5" s="410"/>
      <c r="AL5" s="410"/>
      <c r="AM5" s="410"/>
      <c r="AN5" s="410"/>
      <c r="AO5" s="410"/>
      <c r="AP5" s="410"/>
      <c r="AQ5" s="410"/>
      <c r="AR5" s="410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0"/>
      <c r="BE5" s="410"/>
      <c r="BF5" s="410"/>
      <c r="BG5" s="410"/>
      <c r="BH5" s="410"/>
      <c r="BI5" s="410"/>
      <c r="BJ5" s="410"/>
      <c r="BK5" s="411"/>
      <c r="BL5" s="412"/>
    </row>
    <row r="6" spans="2:64" s="226" customFormat="1" ht="15.9" customHeight="1" x14ac:dyDescent="0.35">
      <c r="B6" s="287"/>
      <c r="C6" s="50"/>
      <c r="D6" s="524"/>
      <c r="E6" s="525"/>
      <c r="F6" s="525"/>
      <c r="G6" s="526"/>
      <c r="H6" s="243"/>
      <c r="I6" s="247">
        <f>'DAFO 1'!N25</f>
        <v>0</v>
      </c>
      <c r="J6" s="239"/>
      <c r="K6" s="244"/>
      <c r="L6" s="248"/>
      <c r="M6" s="257">
        <f>'DAFO 1'!J25</f>
        <v>0</v>
      </c>
      <c r="N6" s="249"/>
      <c r="O6" s="253"/>
      <c r="P6" s="49"/>
      <c r="Q6" s="287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0"/>
      <c r="AG6" s="410"/>
      <c r="AH6" s="410"/>
      <c r="AI6" s="410"/>
      <c r="AJ6" s="410"/>
      <c r="AK6" s="410"/>
      <c r="AL6" s="410"/>
      <c r="AM6" s="410"/>
      <c r="AN6" s="410"/>
      <c r="AO6" s="410"/>
      <c r="AP6" s="410"/>
      <c r="AQ6" s="410"/>
      <c r="AR6" s="410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0"/>
      <c r="BE6" s="410"/>
      <c r="BF6" s="410"/>
      <c r="BG6" s="410"/>
      <c r="BH6" s="410"/>
      <c r="BI6" s="410"/>
      <c r="BJ6" s="410"/>
      <c r="BK6" s="411"/>
      <c r="BL6" s="412"/>
    </row>
    <row r="7" spans="2:64" s="226" customFormat="1" ht="15.9" customHeight="1" x14ac:dyDescent="0.35">
      <c r="B7" s="287"/>
      <c r="C7" s="50"/>
      <c r="D7" s="524"/>
      <c r="E7" s="525"/>
      <c r="F7" s="525"/>
      <c r="G7" s="526"/>
      <c r="H7" s="243"/>
      <c r="I7" s="247">
        <f>'DAFO 1'!N26</f>
        <v>0</v>
      </c>
      <c r="J7" s="239"/>
      <c r="K7" s="244"/>
      <c r="L7" s="248"/>
      <c r="M7" s="257">
        <f>'DAFO 1'!J26</f>
        <v>0</v>
      </c>
      <c r="N7" s="249"/>
      <c r="O7" s="253"/>
      <c r="P7" s="49"/>
      <c r="Q7" s="287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0"/>
      <c r="BG7" s="410"/>
      <c r="BH7" s="410"/>
      <c r="BI7" s="410"/>
      <c r="BJ7" s="410"/>
      <c r="BK7" s="411"/>
      <c r="BL7" s="412"/>
    </row>
    <row r="8" spans="2:64" s="226" customFormat="1" ht="15.9" customHeight="1" x14ac:dyDescent="0.35">
      <c r="B8" s="287"/>
      <c r="C8" s="50"/>
      <c r="D8" s="524"/>
      <c r="E8" s="525"/>
      <c r="F8" s="525"/>
      <c r="G8" s="526"/>
      <c r="H8" s="243"/>
      <c r="I8" s="247">
        <f>'DAFO 1'!N27</f>
        <v>0</v>
      </c>
      <c r="J8" s="239"/>
      <c r="K8" s="244"/>
      <c r="L8" s="248"/>
      <c r="M8" s="257">
        <f>'DAFO 1'!J27</f>
        <v>0</v>
      </c>
      <c r="N8" s="249"/>
      <c r="O8" s="253"/>
      <c r="P8" s="49"/>
      <c r="Q8" s="287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0"/>
      <c r="BE8" s="410"/>
      <c r="BF8" s="410"/>
      <c r="BG8" s="410"/>
      <c r="BH8" s="410"/>
      <c r="BI8" s="410"/>
      <c r="BJ8" s="410"/>
      <c r="BK8" s="411"/>
      <c r="BL8" s="412"/>
    </row>
    <row r="9" spans="2:64" s="226" customFormat="1" ht="15.9" customHeight="1" x14ac:dyDescent="0.35">
      <c r="B9" s="287"/>
      <c r="C9" s="50"/>
      <c r="D9" s="524"/>
      <c r="E9" s="525"/>
      <c r="F9" s="525"/>
      <c r="G9" s="526"/>
      <c r="H9" s="243"/>
      <c r="I9" s="247">
        <f>'DAFO 1'!N28</f>
        <v>0</v>
      </c>
      <c r="J9" s="239"/>
      <c r="K9" s="244"/>
      <c r="L9" s="248"/>
      <c r="M9" s="257">
        <f>'DAFO 1'!J28</f>
        <v>0</v>
      </c>
      <c r="N9" s="249"/>
      <c r="O9" s="253"/>
      <c r="P9" s="49"/>
      <c r="Q9" s="287"/>
      <c r="R9" s="410"/>
      <c r="S9" s="410"/>
      <c r="T9" s="410"/>
      <c r="U9" s="410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0"/>
      <c r="BG9" s="410"/>
      <c r="BH9" s="410"/>
      <c r="BI9" s="410"/>
      <c r="BJ9" s="410"/>
      <c r="BK9" s="411"/>
      <c r="BL9" s="412"/>
    </row>
    <row r="10" spans="2:64" s="226" customFormat="1" ht="15.9" customHeight="1" x14ac:dyDescent="0.35">
      <c r="B10" s="287"/>
      <c r="C10" s="50"/>
      <c r="D10" s="524"/>
      <c r="E10" s="525"/>
      <c r="F10" s="525"/>
      <c r="G10" s="526"/>
      <c r="H10" s="243"/>
      <c r="I10" s="247">
        <f>'DAFO 1'!N29</f>
        <v>0</v>
      </c>
      <c r="J10" s="239"/>
      <c r="K10" s="244"/>
      <c r="L10" s="248"/>
      <c r="M10" s="257">
        <f>'DAFO 1'!J29</f>
        <v>0</v>
      </c>
      <c r="N10" s="249"/>
      <c r="O10" s="253"/>
      <c r="P10" s="49"/>
      <c r="Q10" s="287"/>
      <c r="R10" s="410"/>
      <c r="S10" s="410"/>
      <c r="T10" s="410"/>
      <c r="U10" s="410"/>
      <c r="V10" s="410"/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0"/>
      <c r="BE10" s="410"/>
      <c r="BF10" s="410"/>
      <c r="BG10" s="410"/>
      <c r="BH10" s="410"/>
      <c r="BI10" s="410"/>
      <c r="BJ10" s="410"/>
      <c r="BK10" s="411"/>
      <c r="BL10" s="412"/>
    </row>
    <row r="11" spans="2:64" s="226" customFormat="1" ht="15.9" customHeight="1" x14ac:dyDescent="0.35">
      <c r="B11" s="287"/>
      <c r="C11" s="50"/>
      <c r="D11" s="524"/>
      <c r="E11" s="525"/>
      <c r="F11" s="525"/>
      <c r="G11" s="526"/>
      <c r="H11" s="243"/>
      <c r="I11" s="247">
        <f>'DAFO 1'!N30</f>
        <v>0</v>
      </c>
      <c r="J11" s="239"/>
      <c r="K11" s="244"/>
      <c r="L11" s="248"/>
      <c r="M11" s="257">
        <f>'DAFO 1'!J30</f>
        <v>0</v>
      </c>
      <c r="N11" s="249"/>
      <c r="O11" s="253"/>
      <c r="P11" s="49"/>
      <c r="Q11" s="287"/>
      <c r="R11" s="410"/>
      <c r="S11" s="410"/>
      <c r="T11" s="410"/>
      <c r="U11" s="410"/>
      <c r="V11" s="410"/>
      <c r="W11" s="410"/>
      <c r="X11" s="410"/>
      <c r="Y11" s="410"/>
      <c r="Z11" s="410"/>
      <c r="AA11" s="410"/>
      <c r="AB11" s="410"/>
      <c r="AC11" s="410"/>
      <c r="AD11" s="410"/>
      <c r="AE11" s="410"/>
      <c r="AF11" s="410"/>
      <c r="AG11" s="410"/>
      <c r="AH11" s="410"/>
      <c r="AI11" s="410"/>
      <c r="AJ11" s="410"/>
      <c r="AK11" s="410"/>
      <c r="AL11" s="410"/>
      <c r="AM11" s="410"/>
      <c r="AN11" s="410"/>
      <c r="AO11" s="410"/>
      <c r="AP11" s="410"/>
      <c r="AQ11" s="410"/>
      <c r="AR11" s="410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0"/>
      <c r="BE11" s="410"/>
      <c r="BF11" s="410"/>
      <c r="BG11" s="410"/>
      <c r="BH11" s="410"/>
      <c r="BI11" s="410"/>
      <c r="BJ11" s="410"/>
      <c r="BK11" s="411"/>
      <c r="BL11" s="412"/>
    </row>
    <row r="12" spans="2:64" s="226" customFormat="1" ht="15.9" customHeight="1" x14ac:dyDescent="0.35">
      <c r="B12" s="287"/>
      <c r="C12" s="50"/>
      <c r="D12" s="524"/>
      <c r="E12" s="525"/>
      <c r="F12" s="525"/>
      <c r="G12" s="526"/>
      <c r="H12" s="243"/>
      <c r="I12" s="247">
        <f>'DAFO 1'!N31</f>
        <v>0</v>
      </c>
      <c r="J12" s="239"/>
      <c r="K12" s="244"/>
      <c r="L12" s="248"/>
      <c r="M12" s="257">
        <f>'DAFO 1'!J31</f>
        <v>0</v>
      </c>
      <c r="N12" s="249"/>
      <c r="O12" s="253"/>
      <c r="P12" s="49"/>
      <c r="Q12" s="287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O12" s="410"/>
      <c r="AP12" s="410"/>
      <c r="AQ12" s="410"/>
      <c r="AR12" s="410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0"/>
      <c r="BE12" s="410"/>
      <c r="BF12" s="410"/>
      <c r="BG12" s="410"/>
      <c r="BH12" s="410"/>
      <c r="BI12" s="410"/>
      <c r="BJ12" s="410"/>
      <c r="BK12" s="411"/>
      <c r="BL12" s="412"/>
    </row>
    <row r="13" spans="2:64" s="226" customFormat="1" ht="15.9" customHeight="1" x14ac:dyDescent="0.35">
      <c r="B13" s="287"/>
      <c r="C13" s="50"/>
      <c r="D13" s="233"/>
      <c r="E13" s="227"/>
      <c r="F13" s="228"/>
      <c r="G13" s="234"/>
      <c r="H13" s="243"/>
      <c r="I13" s="247">
        <f>'DAFO 1'!N32</f>
        <v>0</v>
      </c>
      <c r="J13" s="239"/>
      <c r="K13" s="244"/>
      <c r="L13" s="248"/>
      <c r="M13" s="257">
        <f>'DAFO 1'!J32</f>
        <v>0</v>
      </c>
      <c r="N13" s="249"/>
      <c r="O13" s="253"/>
      <c r="P13" s="49"/>
      <c r="Q13" s="287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0"/>
      <c r="BG13" s="410"/>
      <c r="BH13" s="410"/>
      <c r="BI13" s="410"/>
      <c r="BJ13" s="410"/>
      <c r="BK13" s="411"/>
      <c r="BL13" s="412"/>
    </row>
    <row r="14" spans="2:64" s="226" customFormat="1" ht="15.9" customHeight="1" x14ac:dyDescent="0.35">
      <c r="B14" s="287"/>
      <c r="C14" s="50"/>
      <c r="D14" s="233"/>
      <c r="E14" s="227"/>
      <c r="F14" s="228"/>
      <c r="G14" s="234"/>
      <c r="H14" s="243"/>
      <c r="I14" s="247">
        <f>'DAFO 1'!N33</f>
        <v>0</v>
      </c>
      <c r="J14" s="239"/>
      <c r="K14" s="244"/>
      <c r="L14" s="248"/>
      <c r="M14" s="257">
        <f>'DAFO 1'!J33</f>
        <v>0</v>
      </c>
      <c r="N14" s="249"/>
      <c r="O14" s="253"/>
      <c r="P14" s="49"/>
      <c r="Q14" s="287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O14" s="410"/>
      <c r="AP14" s="410"/>
      <c r="AQ14" s="410"/>
      <c r="AR14" s="410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0"/>
      <c r="BE14" s="410"/>
      <c r="BF14" s="410"/>
      <c r="BG14" s="410"/>
      <c r="BH14" s="410"/>
      <c r="BI14" s="410"/>
      <c r="BJ14" s="410"/>
      <c r="BK14" s="411"/>
      <c r="BL14" s="412"/>
    </row>
    <row r="15" spans="2:64" ht="5.0999999999999996" customHeight="1" thickBot="1" x14ac:dyDescent="0.75">
      <c r="B15" s="286"/>
      <c r="C15" s="50"/>
      <c r="D15" s="235"/>
      <c r="E15" s="236"/>
      <c r="F15" s="237"/>
      <c r="G15" s="238"/>
      <c r="H15" s="261"/>
      <c r="I15" s="225"/>
      <c r="J15" s="225"/>
      <c r="K15" s="262"/>
      <c r="L15" s="265"/>
      <c r="M15" s="266"/>
      <c r="N15" s="266"/>
      <c r="O15" s="267"/>
      <c r="P15" s="59"/>
      <c r="Q15" s="286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91"/>
    </row>
    <row r="16" spans="2:64" ht="24.9" customHeight="1" thickBot="1" x14ac:dyDescent="0.6">
      <c r="B16" s="286"/>
      <c r="C16" s="50"/>
      <c r="D16" s="240"/>
      <c r="E16" s="259" t="s">
        <v>7</v>
      </c>
      <c r="F16" s="241"/>
      <c r="G16" s="241"/>
      <c r="H16" s="527" t="s">
        <v>114</v>
      </c>
      <c r="I16" s="528"/>
      <c r="J16" s="528"/>
      <c r="K16" s="528"/>
      <c r="L16" s="529" t="s">
        <v>116</v>
      </c>
      <c r="M16" s="530"/>
      <c r="N16" s="530"/>
      <c r="O16" s="531"/>
      <c r="P16" s="59"/>
      <c r="Q16" s="286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91"/>
    </row>
    <row r="17" spans="2:63" ht="18" customHeight="1" x14ac:dyDescent="0.45">
      <c r="B17" s="286"/>
      <c r="C17" s="50"/>
      <c r="D17" s="243"/>
      <c r="E17" s="258">
        <f>'DAFO 1'!N11</f>
        <v>0</v>
      </c>
      <c r="F17" s="239"/>
      <c r="G17" s="239"/>
      <c r="H17" s="271">
        <v>1</v>
      </c>
      <c r="I17" s="537"/>
      <c r="J17" s="537"/>
      <c r="K17" s="538"/>
      <c r="L17" s="271">
        <v>1</v>
      </c>
      <c r="M17" s="546"/>
      <c r="N17" s="546"/>
      <c r="O17" s="547"/>
      <c r="P17" s="59"/>
      <c r="Q17" s="286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91"/>
    </row>
    <row r="18" spans="2:63" ht="18" customHeight="1" x14ac:dyDescent="0.45">
      <c r="B18" s="286"/>
      <c r="C18" s="50"/>
      <c r="D18" s="243"/>
      <c r="E18" s="258">
        <f>'DAFO 1'!N12</f>
        <v>0</v>
      </c>
      <c r="F18" s="239"/>
      <c r="G18" s="239"/>
      <c r="H18" s="272">
        <v>2</v>
      </c>
      <c r="I18" s="539"/>
      <c r="J18" s="539"/>
      <c r="K18" s="540"/>
      <c r="L18" s="272">
        <v>2</v>
      </c>
      <c r="M18" s="539"/>
      <c r="N18" s="539"/>
      <c r="O18" s="548"/>
      <c r="P18" s="59"/>
      <c r="Q18" s="286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91"/>
    </row>
    <row r="19" spans="2:63" ht="18" customHeight="1" x14ac:dyDescent="0.45">
      <c r="B19" s="286"/>
      <c r="C19" s="50"/>
      <c r="D19" s="243"/>
      <c r="E19" s="258">
        <f>'DAFO 1'!N13</f>
        <v>0</v>
      </c>
      <c r="F19" s="239"/>
      <c r="G19" s="239"/>
      <c r="H19" s="272">
        <v>3</v>
      </c>
      <c r="I19" s="539"/>
      <c r="J19" s="539"/>
      <c r="K19" s="540"/>
      <c r="L19" s="272">
        <v>3</v>
      </c>
      <c r="M19" s="539"/>
      <c r="N19" s="539"/>
      <c r="O19" s="548"/>
      <c r="P19" s="59"/>
      <c r="Q19" s="286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91"/>
    </row>
    <row r="20" spans="2:63" ht="18" customHeight="1" x14ac:dyDescent="0.45">
      <c r="B20" s="286"/>
      <c r="C20" s="50"/>
      <c r="D20" s="243"/>
      <c r="E20" s="258">
        <f>'DAFO 1'!N14</f>
        <v>0</v>
      </c>
      <c r="F20" s="239"/>
      <c r="G20" s="239"/>
      <c r="H20" s="272">
        <v>4</v>
      </c>
      <c r="I20" s="539"/>
      <c r="J20" s="539"/>
      <c r="K20" s="540"/>
      <c r="L20" s="272">
        <v>4</v>
      </c>
      <c r="M20" s="539"/>
      <c r="N20" s="539"/>
      <c r="O20" s="548"/>
      <c r="P20" s="59"/>
      <c r="Q20" s="286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91"/>
    </row>
    <row r="21" spans="2:63" ht="18" customHeight="1" x14ac:dyDescent="0.45">
      <c r="B21" s="286"/>
      <c r="C21" s="50"/>
      <c r="D21" s="243"/>
      <c r="E21" s="258">
        <f>'DAFO 1'!N15</f>
        <v>0</v>
      </c>
      <c r="F21" s="239"/>
      <c r="G21" s="239"/>
      <c r="H21" s="272">
        <v>5</v>
      </c>
      <c r="I21" s="539"/>
      <c r="J21" s="539"/>
      <c r="K21" s="540"/>
      <c r="L21" s="272">
        <v>5</v>
      </c>
      <c r="M21" s="539"/>
      <c r="N21" s="539"/>
      <c r="O21" s="548"/>
      <c r="P21" s="59"/>
      <c r="Q21" s="286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91"/>
    </row>
    <row r="22" spans="2:63" ht="18" customHeight="1" x14ac:dyDescent="0.45">
      <c r="B22" s="286"/>
      <c r="C22" s="50"/>
      <c r="D22" s="243"/>
      <c r="E22" s="258">
        <f>'DAFO 1'!N16</f>
        <v>0</v>
      </c>
      <c r="F22" s="239"/>
      <c r="G22" s="239"/>
      <c r="H22" s="272">
        <v>6</v>
      </c>
      <c r="I22" s="539"/>
      <c r="J22" s="539"/>
      <c r="K22" s="540"/>
      <c r="L22" s="272">
        <v>6</v>
      </c>
      <c r="M22" s="539"/>
      <c r="N22" s="539"/>
      <c r="O22" s="548"/>
      <c r="P22" s="59"/>
      <c r="Q22" s="286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91"/>
    </row>
    <row r="23" spans="2:63" ht="18" customHeight="1" x14ac:dyDescent="0.45">
      <c r="B23" s="286"/>
      <c r="C23" s="50"/>
      <c r="D23" s="243"/>
      <c r="E23" s="258">
        <f>'DAFO 1'!N17</f>
        <v>0</v>
      </c>
      <c r="F23" s="239"/>
      <c r="G23" s="239"/>
      <c r="H23" s="272">
        <v>7</v>
      </c>
      <c r="I23" s="539"/>
      <c r="J23" s="539"/>
      <c r="K23" s="540"/>
      <c r="L23" s="272">
        <v>7</v>
      </c>
      <c r="M23" s="539"/>
      <c r="N23" s="539"/>
      <c r="O23" s="548"/>
      <c r="P23" s="59"/>
      <c r="Q23" s="286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291"/>
    </row>
    <row r="24" spans="2:63" ht="18" customHeight="1" x14ac:dyDescent="0.45">
      <c r="B24" s="286"/>
      <c r="C24" s="50"/>
      <c r="D24" s="243"/>
      <c r="E24" s="258">
        <f>'DAFO 1'!N18</f>
        <v>0</v>
      </c>
      <c r="F24" s="239"/>
      <c r="G24" s="239"/>
      <c r="H24" s="272">
        <v>8</v>
      </c>
      <c r="I24" s="539"/>
      <c r="J24" s="539"/>
      <c r="K24" s="540"/>
      <c r="L24" s="272">
        <v>8</v>
      </c>
      <c r="M24" s="539"/>
      <c r="N24" s="539"/>
      <c r="O24" s="548"/>
      <c r="P24" s="59"/>
      <c r="Q24" s="286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291"/>
    </row>
    <row r="25" spans="2:63" ht="18" customHeight="1" x14ac:dyDescent="0.45">
      <c r="B25" s="286"/>
      <c r="C25" s="50"/>
      <c r="D25" s="243"/>
      <c r="E25" s="258">
        <f>'DAFO 1'!N19</f>
        <v>0</v>
      </c>
      <c r="F25" s="239"/>
      <c r="G25" s="239"/>
      <c r="H25" s="272">
        <v>9</v>
      </c>
      <c r="I25" s="539"/>
      <c r="J25" s="539"/>
      <c r="K25" s="540"/>
      <c r="L25" s="272">
        <v>9</v>
      </c>
      <c r="M25" s="539"/>
      <c r="N25" s="539"/>
      <c r="O25" s="548"/>
      <c r="P25" s="59"/>
      <c r="Q25" s="286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291"/>
    </row>
    <row r="26" spans="2:63" ht="18" customHeight="1" x14ac:dyDescent="0.45">
      <c r="B26" s="286"/>
      <c r="C26" s="50"/>
      <c r="D26" s="243"/>
      <c r="E26" s="258">
        <f>'DAFO 1'!N20</f>
        <v>0</v>
      </c>
      <c r="F26" s="239"/>
      <c r="G26" s="239"/>
      <c r="H26" s="272">
        <v>10</v>
      </c>
      <c r="I26" s="539"/>
      <c r="J26" s="539"/>
      <c r="K26" s="540"/>
      <c r="L26" s="272">
        <v>10</v>
      </c>
      <c r="M26" s="539"/>
      <c r="N26" s="539"/>
      <c r="O26" s="548"/>
      <c r="P26" s="59"/>
      <c r="Q26" s="286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8"/>
      <c r="BI26" s="288"/>
      <c r="BJ26" s="288"/>
      <c r="BK26" s="291"/>
    </row>
    <row r="27" spans="2:63" ht="5.0999999999999996" customHeight="1" thickBot="1" x14ac:dyDescent="0.3">
      <c r="B27" s="286"/>
      <c r="C27" s="50"/>
      <c r="D27" s="245"/>
      <c r="E27" s="246"/>
      <c r="F27" s="246"/>
      <c r="G27" s="246"/>
      <c r="H27" s="273"/>
      <c r="I27" s="274"/>
      <c r="J27" s="274"/>
      <c r="K27" s="275"/>
      <c r="L27" s="276"/>
      <c r="M27" s="277"/>
      <c r="N27" s="277"/>
      <c r="O27" s="278"/>
      <c r="P27" s="59"/>
      <c r="Q27" s="286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291"/>
    </row>
    <row r="28" spans="2:63" ht="24.9" customHeight="1" thickBot="1" x14ac:dyDescent="0.8">
      <c r="B28" s="286"/>
      <c r="C28" s="50"/>
      <c r="D28" s="250"/>
      <c r="E28" s="260" t="s">
        <v>6</v>
      </c>
      <c r="F28" s="251"/>
      <c r="G28" s="252"/>
      <c r="H28" s="532" t="s">
        <v>115</v>
      </c>
      <c r="I28" s="533"/>
      <c r="J28" s="533"/>
      <c r="K28" s="533"/>
      <c r="L28" s="534" t="s">
        <v>117</v>
      </c>
      <c r="M28" s="535"/>
      <c r="N28" s="535"/>
      <c r="O28" s="536"/>
      <c r="P28" s="59"/>
      <c r="Q28" s="286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291"/>
    </row>
    <row r="29" spans="2:63" ht="18" customHeight="1" x14ac:dyDescent="0.45">
      <c r="B29" s="286"/>
      <c r="C29" s="50"/>
      <c r="D29" s="248"/>
      <c r="E29" s="257">
        <f>'DAFO 1'!J11</f>
        <v>0</v>
      </c>
      <c r="F29" s="249"/>
      <c r="G29" s="253"/>
      <c r="H29" s="279">
        <v>1</v>
      </c>
      <c r="I29" s="541"/>
      <c r="J29" s="541"/>
      <c r="K29" s="542"/>
      <c r="L29" s="280">
        <v>1</v>
      </c>
      <c r="M29" s="544"/>
      <c r="N29" s="544"/>
      <c r="O29" s="545"/>
      <c r="P29" s="59"/>
      <c r="Q29" s="286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291"/>
    </row>
    <row r="30" spans="2:63" ht="18" customHeight="1" x14ac:dyDescent="0.45">
      <c r="B30" s="286"/>
      <c r="C30" s="50"/>
      <c r="D30" s="248"/>
      <c r="E30" s="257">
        <f>'DAFO 1'!J12</f>
        <v>0</v>
      </c>
      <c r="F30" s="249"/>
      <c r="G30" s="253"/>
      <c r="H30" s="281">
        <v>2</v>
      </c>
      <c r="I30" s="539"/>
      <c r="J30" s="539"/>
      <c r="K30" s="543"/>
      <c r="L30" s="282">
        <v>2</v>
      </c>
      <c r="M30" s="539"/>
      <c r="N30" s="539"/>
      <c r="O30" s="543"/>
      <c r="P30" s="59"/>
      <c r="Q30" s="286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291"/>
    </row>
    <row r="31" spans="2:63" ht="18" customHeight="1" x14ac:dyDescent="0.45">
      <c r="B31" s="286"/>
      <c r="C31" s="50"/>
      <c r="D31" s="248"/>
      <c r="E31" s="257">
        <f>'DAFO 1'!J13</f>
        <v>0</v>
      </c>
      <c r="F31" s="249"/>
      <c r="G31" s="253"/>
      <c r="H31" s="281">
        <v>3</v>
      </c>
      <c r="I31" s="539"/>
      <c r="J31" s="539"/>
      <c r="K31" s="543"/>
      <c r="L31" s="282">
        <v>3</v>
      </c>
      <c r="M31" s="539"/>
      <c r="N31" s="539"/>
      <c r="O31" s="543"/>
      <c r="P31" s="59"/>
      <c r="Q31" s="286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291"/>
    </row>
    <row r="32" spans="2:63" ht="18" customHeight="1" x14ac:dyDescent="0.45">
      <c r="B32" s="286"/>
      <c r="C32" s="50"/>
      <c r="D32" s="248"/>
      <c r="E32" s="257">
        <f>'DAFO 1'!J14</f>
        <v>0</v>
      </c>
      <c r="F32" s="249"/>
      <c r="G32" s="253"/>
      <c r="H32" s="281">
        <v>4</v>
      </c>
      <c r="I32" s="539"/>
      <c r="J32" s="539"/>
      <c r="K32" s="543"/>
      <c r="L32" s="282">
        <v>4</v>
      </c>
      <c r="M32" s="539"/>
      <c r="N32" s="539"/>
      <c r="O32" s="543"/>
      <c r="P32" s="59"/>
      <c r="Q32" s="286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8"/>
      <c r="BI32" s="288"/>
      <c r="BJ32" s="288"/>
      <c r="BK32" s="291"/>
    </row>
    <row r="33" spans="2:63" ht="18" customHeight="1" x14ac:dyDescent="0.45">
      <c r="B33" s="286"/>
      <c r="C33" s="50"/>
      <c r="D33" s="248"/>
      <c r="E33" s="257">
        <f>'DAFO 1'!J15</f>
        <v>0</v>
      </c>
      <c r="F33" s="249"/>
      <c r="G33" s="253"/>
      <c r="H33" s="281">
        <v>5</v>
      </c>
      <c r="I33" s="539"/>
      <c r="J33" s="539"/>
      <c r="K33" s="543"/>
      <c r="L33" s="282">
        <v>5</v>
      </c>
      <c r="M33" s="539"/>
      <c r="N33" s="539"/>
      <c r="O33" s="543"/>
      <c r="P33" s="59"/>
      <c r="Q33" s="286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291"/>
    </row>
    <row r="34" spans="2:63" ht="18" customHeight="1" x14ac:dyDescent="0.45">
      <c r="B34" s="286"/>
      <c r="C34" s="50"/>
      <c r="D34" s="248"/>
      <c r="E34" s="257">
        <f>'DAFO 1'!J16</f>
        <v>0</v>
      </c>
      <c r="F34" s="249"/>
      <c r="G34" s="253"/>
      <c r="H34" s="281">
        <v>6</v>
      </c>
      <c r="I34" s="539"/>
      <c r="J34" s="539"/>
      <c r="K34" s="543"/>
      <c r="L34" s="282">
        <v>6</v>
      </c>
      <c r="M34" s="539"/>
      <c r="N34" s="539"/>
      <c r="O34" s="543"/>
      <c r="P34" s="59"/>
      <c r="Q34" s="286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91"/>
    </row>
    <row r="35" spans="2:63" ht="18" customHeight="1" x14ac:dyDescent="0.45">
      <c r="B35" s="286"/>
      <c r="C35" s="50"/>
      <c r="D35" s="248"/>
      <c r="E35" s="257">
        <f>'DAFO 1'!J17</f>
        <v>0</v>
      </c>
      <c r="F35" s="249"/>
      <c r="G35" s="253"/>
      <c r="H35" s="281">
        <v>7</v>
      </c>
      <c r="I35" s="539"/>
      <c r="J35" s="539"/>
      <c r="K35" s="543"/>
      <c r="L35" s="282">
        <v>7</v>
      </c>
      <c r="M35" s="539"/>
      <c r="N35" s="539"/>
      <c r="O35" s="543"/>
      <c r="P35" s="59"/>
      <c r="Q35" s="286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91"/>
    </row>
    <row r="36" spans="2:63" ht="18" customHeight="1" x14ac:dyDescent="0.45">
      <c r="B36" s="286"/>
      <c r="C36" s="50"/>
      <c r="D36" s="248"/>
      <c r="E36" s="257">
        <f>'DAFO 1'!J18</f>
        <v>0</v>
      </c>
      <c r="F36" s="249"/>
      <c r="G36" s="253"/>
      <c r="H36" s="281">
        <v>8</v>
      </c>
      <c r="I36" s="539"/>
      <c r="J36" s="539"/>
      <c r="K36" s="543"/>
      <c r="L36" s="282">
        <v>8</v>
      </c>
      <c r="M36" s="539"/>
      <c r="N36" s="539"/>
      <c r="O36" s="543"/>
      <c r="P36" s="59"/>
      <c r="Q36" s="286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91"/>
    </row>
    <row r="37" spans="2:63" ht="18" customHeight="1" x14ac:dyDescent="0.45">
      <c r="B37" s="286"/>
      <c r="C37" s="50"/>
      <c r="D37" s="248"/>
      <c r="E37" s="257">
        <f>'DAFO 1'!J19</f>
        <v>0</v>
      </c>
      <c r="F37" s="249"/>
      <c r="G37" s="253"/>
      <c r="H37" s="281">
        <v>9</v>
      </c>
      <c r="I37" s="539"/>
      <c r="J37" s="539"/>
      <c r="K37" s="543"/>
      <c r="L37" s="282">
        <v>9</v>
      </c>
      <c r="M37" s="539"/>
      <c r="N37" s="539"/>
      <c r="O37" s="543"/>
      <c r="P37" s="59"/>
      <c r="Q37" s="286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8"/>
      <c r="BI37" s="288"/>
      <c r="BJ37" s="288"/>
      <c r="BK37" s="291"/>
    </row>
    <row r="38" spans="2:63" ht="18" customHeight="1" x14ac:dyDescent="0.45">
      <c r="B38" s="286"/>
      <c r="C38" s="50"/>
      <c r="D38" s="248"/>
      <c r="E38" s="257">
        <f>'DAFO 1'!J20</f>
        <v>0</v>
      </c>
      <c r="F38" s="249"/>
      <c r="G38" s="253"/>
      <c r="H38" s="281">
        <v>10</v>
      </c>
      <c r="I38" s="539"/>
      <c r="J38" s="539"/>
      <c r="K38" s="543"/>
      <c r="L38" s="282">
        <v>10</v>
      </c>
      <c r="M38" s="539"/>
      <c r="N38" s="539"/>
      <c r="O38" s="543"/>
      <c r="P38" s="59"/>
      <c r="Q38" s="286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91"/>
    </row>
    <row r="39" spans="2:63" ht="5.0999999999999996" customHeight="1" thickBot="1" x14ac:dyDescent="0.3">
      <c r="B39" s="286"/>
      <c r="C39" s="50"/>
      <c r="D39" s="254"/>
      <c r="E39" s="255"/>
      <c r="F39" s="255"/>
      <c r="G39" s="256"/>
      <c r="H39" s="263"/>
      <c r="I39" s="264"/>
      <c r="J39" s="264"/>
      <c r="K39" s="264"/>
      <c r="L39" s="268"/>
      <c r="M39" s="269"/>
      <c r="N39" s="269"/>
      <c r="O39" s="270"/>
      <c r="P39" s="59"/>
      <c r="Q39" s="286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8"/>
      <c r="BI39" s="288"/>
      <c r="BJ39" s="288"/>
      <c r="BK39" s="291"/>
    </row>
    <row r="40" spans="2:63" ht="9" customHeight="1" x14ac:dyDescent="0.3">
      <c r="B40" s="286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9"/>
      <c r="Q40" s="286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8"/>
      <c r="BI40" s="288"/>
      <c r="BJ40" s="288"/>
      <c r="BK40" s="291"/>
    </row>
    <row r="41" spans="2:63" ht="5.0999999999999996" customHeight="1" x14ac:dyDescent="0.25">
      <c r="B41" s="286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0"/>
      <c r="Q41" s="286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91"/>
    </row>
    <row r="42" spans="2:63" s="1" customFormat="1" x14ac:dyDescent="0.25"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91"/>
    </row>
    <row r="43" spans="2:63" s="1" customFormat="1" x14ac:dyDescent="0.25"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91"/>
    </row>
    <row r="44" spans="2:63" s="1" customFormat="1" x14ac:dyDescent="0.25"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91"/>
    </row>
    <row r="45" spans="2:63" s="1" customFormat="1" x14ac:dyDescent="0.25"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8"/>
      <c r="BI45" s="288"/>
      <c r="BJ45" s="288"/>
      <c r="BK45" s="291"/>
    </row>
    <row r="46" spans="2:63" s="1" customFormat="1" x14ac:dyDescent="0.25"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91"/>
    </row>
    <row r="47" spans="2:63" s="1" customFormat="1" x14ac:dyDescent="0.25"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91"/>
    </row>
    <row r="48" spans="2:63" s="1" customFormat="1" x14ac:dyDescent="0.25"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8"/>
      <c r="BI48" s="288"/>
      <c r="BJ48" s="288"/>
      <c r="BK48" s="291"/>
    </row>
    <row r="49" spans="2:63" s="1" customFormat="1" x14ac:dyDescent="0.25"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91"/>
    </row>
    <row r="50" spans="2:63" s="1" customFormat="1" x14ac:dyDescent="0.25"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8"/>
      <c r="BI50" s="288"/>
      <c r="BJ50" s="288"/>
      <c r="BK50" s="291"/>
    </row>
    <row r="51" spans="2:63" s="1" customFormat="1" x14ac:dyDescent="0.25"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8"/>
      <c r="BI51" s="288"/>
      <c r="BJ51" s="288"/>
      <c r="BK51" s="291"/>
    </row>
    <row r="52" spans="2:63" s="1" customFormat="1" x14ac:dyDescent="0.25"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8"/>
      <c r="BI52" s="288"/>
      <c r="BJ52" s="288"/>
      <c r="BK52" s="291"/>
    </row>
    <row r="53" spans="2:63" s="1" customFormat="1" x14ac:dyDescent="0.25"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91"/>
    </row>
    <row r="54" spans="2:63" s="1" customFormat="1" x14ac:dyDescent="0.25"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91"/>
    </row>
    <row r="55" spans="2:63" s="1" customFormat="1" x14ac:dyDescent="0.25"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8"/>
      <c r="BI55" s="288"/>
      <c r="BJ55" s="288"/>
      <c r="BK55" s="291"/>
    </row>
    <row r="56" spans="2:63" s="1" customFormat="1" x14ac:dyDescent="0.25"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8"/>
      <c r="BI56" s="288"/>
      <c r="BJ56" s="288"/>
      <c r="BK56" s="291"/>
    </row>
    <row r="57" spans="2:63" s="1" customFormat="1" x14ac:dyDescent="0.25"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91"/>
    </row>
    <row r="58" spans="2:63" s="1" customFormat="1" x14ac:dyDescent="0.25"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  <c r="BE58" s="288"/>
      <c r="BF58" s="288"/>
      <c r="BG58" s="288"/>
      <c r="BH58" s="288"/>
      <c r="BI58" s="288"/>
      <c r="BJ58" s="288"/>
      <c r="BK58" s="291"/>
    </row>
    <row r="59" spans="2:63" s="1" customFormat="1" x14ac:dyDescent="0.25"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  <c r="BE59" s="288"/>
      <c r="BF59" s="288"/>
      <c r="BG59" s="288"/>
      <c r="BH59" s="288"/>
      <c r="BI59" s="288"/>
      <c r="BJ59" s="288"/>
      <c r="BK59" s="291"/>
    </row>
    <row r="60" spans="2:63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  <c r="BE60" s="288"/>
      <c r="BF60" s="288"/>
      <c r="BG60" s="288"/>
      <c r="BH60" s="288"/>
      <c r="BI60" s="288"/>
      <c r="BJ60" s="288"/>
      <c r="BK60" s="291"/>
    </row>
    <row r="61" spans="2:63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91"/>
    </row>
    <row r="62" spans="2:63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  <c r="BE62" s="288"/>
      <c r="BF62" s="288"/>
      <c r="BG62" s="288"/>
      <c r="BH62" s="288"/>
      <c r="BI62" s="288"/>
      <c r="BJ62" s="288"/>
      <c r="BK62" s="291"/>
    </row>
    <row r="63" spans="2:63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  <c r="BE63" s="288"/>
      <c r="BF63" s="288"/>
      <c r="BG63" s="288"/>
      <c r="BH63" s="288"/>
      <c r="BI63" s="288"/>
      <c r="BJ63" s="288"/>
      <c r="BK63" s="291"/>
    </row>
    <row r="64" spans="2:63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8"/>
      <c r="BG64" s="288"/>
      <c r="BH64" s="288"/>
      <c r="BI64" s="288"/>
      <c r="BJ64" s="288"/>
      <c r="BK64" s="291"/>
    </row>
    <row r="65" spans="2:63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91"/>
    </row>
    <row r="66" spans="2:63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91"/>
    </row>
    <row r="67" spans="2:63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8"/>
      <c r="BG67" s="288"/>
      <c r="BH67" s="288"/>
      <c r="BI67" s="288"/>
      <c r="BJ67" s="288"/>
      <c r="BK67" s="291"/>
    </row>
    <row r="68" spans="2:63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  <c r="BE68" s="288"/>
      <c r="BF68" s="288"/>
      <c r="BG68" s="288"/>
      <c r="BH68" s="288"/>
      <c r="BI68" s="288"/>
      <c r="BJ68" s="288"/>
      <c r="BK68" s="291"/>
    </row>
    <row r="69" spans="2:63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91"/>
    </row>
    <row r="70" spans="2:63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91"/>
    </row>
    <row r="71" spans="2:63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91"/>
    </row>
    <row r="72" spans="2:63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91"/>
    </row>
    <row r="73" spans="2:63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8"/>
      <c r="BG73" s="288"/>
      <c r="BH73" s="288"/>
      <c r="BI73" s="288"/>
      <c r="BJ73" s="288"/>
      <c r="BK73" s="291"/>
    </row>
    <row r="74" spans="2:63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  <c r="BE74" s="288"/>
      <c r="BF74" s="288"/>
      <c r="BG74" s="288"/>
      <c r="BH74" s="288"/>
      <c r="BI74" s="288"/>
      <c r="BJ74" s="288"/>
      <c r="BK74" s="291"/>
    </row>
    <row r="75" spans="2:63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91"/>
    </row>
    <row r="76" spans="2:63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91"/>
    </row>
    <row r="77" spans="2:63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  <c r="BE77" s="288"/>
      <c r="BF77" s="288"/>
      <c r="BG77" s="288"/>
      <c r="BH77" s="288"/>
      <c r="BI77" s="288"/>
      <c r="BJ77" s="288"/>
      <c r="BK77" s="291"/>
    </row>
    <row r="78" spans="2:63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  <c r="BE78" s="288"/>
      <c r="BF78" s="288"/>
      <c r="BG78" s="288"/>
      <c r="BH78" s="288"/>
      <c r="BI78" s="288"/>
      <c r="BJ78" s="288"/>
      <c r="BK78" s="291"/>
    </row>
    <row r="79" spans="2:63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  <c r="BE79" s="288"/>
      <c r="BF79" s="288"/>
      <c r="BG79" s="288"/>
      <c r="BH79" s="288"/>
      <c r="BI79" s="288"/>
      <c r="BJ79" s="288"/>
      <c r="BK79" s="291"/>
    </row>
    <row r="80" spans="2:63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8"/>
      <c r="BF80" s="288"/>
      <c r="BG80" s="288"/>
      <c r="BH80" s="288"/>
      <c r="BI80" s="288"/>
      <c r="BJ80" s="288"/>
      <c r="BK80" s="291"/>
    </row>
    <row r="81" spans="2:63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91"/>
    </row>
    <row r="82" spans="2:63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91"/>
    </row>
    <row r="83" spans="2:63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  <c r="BE83" s="288"/>
      <c r="BF83" s="288"/>
      <c r="BG83" s="288"/>
      <c r="BH83" s="288"/>
      <c r="BI83" s="288"/>
      <c r="BJ83" s="288"/>
      <c r="BK83" s="291"/>
    </row>
    <row r="84" spans="2:63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  <c r="BE84" s="288"/>
      <c r="BF84" s="288"/>
      <c r="BG84" s="288"/>
      <c r="BH84" s="288"/>
      <c r="BI84" s="288"/>
      <c r="BJ84" s="288"/>
      <c r="BK84" s="291"/>
    </row>
    <row r="85" spans="2:63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  <c r="BE85" s="288"/>
      <c r="BF85" s="288"/>
      <c r="BG85" s="288"/>
      <c r="BH85" s="288"/>
      <c r="BI85" s="288"/>
      <c r="BJ85" s="288"/>
      <c r="BK85" s="291"/>
    </row>
    <row r="86" spans="2:63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  <c r="BE86" s="288"/>
      <c r="BF86" s="288"/>
      <c r="BG86" s="288"/>
      <c r="BH86" s="288"/>
      <c r="BI86" s="288"/>
      <c r="BJ86" s="288"/>
      <c r="BK86" s="291"/>
    </row>
    <row r="87" spans="2:63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  <c r="BE87" s="288"/>
      <c r="BF87" s="288"/>
      <c r="BG87" s="288"/>
      <c r="BH87" s="288"/>
      <c r="BI87" s="288"/>
      <c r="BJ87" s="288"/>
      <c r="BK87" s="291"/>
    </row>
    <row r="88" spans="2:63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  <c r="BE88" s="288"/>
      <c r="BF88" s="288"/>
      <c r="BG88" s="288"/>
      <c r="BH88" s="288"/>
      <c r="BI88" s="288"/>
      <c r="BJ88" s="288"/>
      <c r="BK88" s="291"/>
    </row>
    <row r="89" spans="2:63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  <c r="BE89" s="288"/>
      <c r="BF89" s="288"/>
      <c r="BG89" s="288"/>
      <c r="BH89" s="288"/>
      <c r="BI89" s="288"/>
      <c r="BJ89" s="288"/>
      <c r="BK89" s="291"/>
    </row>
    <row r="90" spans="2:63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  <c r="BE90" s="288"/>
      <c r="BF90" s="288"/>
      <c r="BG90" s="288"/>
      <c r="BH90" s="288"/>
      <c r="BI90" s="288"/>
      <c r="BJ90" s="288"/>
      <c r="BK90" s="291"/>
    </row>
    <row r="91" spans="2:63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91"/>
    </row>
    <row r="92" spans="2:63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  <c r="BE92" s="288"/>
      <c r="BF92" s="288"/>
      <c r="BG92" s="288"/>
      <c r="BH92" s="288"/>
      <c r="BI92" s="288"/>
      <c r="BJ92" s="288"/>
      <c r="BK92" s="291"/>
    </row>
    <row r="93" spans="2:63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  <c r="BE93" s="288"/>
      <c r="BF93" s="288"/>
      <c r="BG93" s="288"/>
      <c r="BH93" s="288"/>
      <c r="BI93" s="288"/>
      <c r="BJ93" s="288"/>
      <c r="BK93" s="291"/>
    </row>
    <row r="94" spans="2:63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  <c r="BE94" s="288"/>
      <c r="BF94" s="288"/>
      <c r="BG94" s="288"/>
      <c r="BH94" s="288"/>
      <c r="BI94" s="288"/>
      <c r="BJ94" s="288"/>
      <c r="BK94" s="291"/>
    </row>
    <row r="95" spans="2:63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  <c r="BE95" s="288"/>
      <c r="BF95" s="288"/>
      <c r="BG95" s="288"/>
      <c r="BH95" s="288"/>
      <c r="BI95" s="288"/>
      <c r="BJ95" s="288"/>
      <c r="BK95" s="291"/>
    </row>
    <row r="96" spans="2:63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  <c r="BE96" s="288"/>
      <c r="BF96" s="288"/>
      <c r="BG96" s="288"/>
      <c r="BH96" s="288"/>
      <c r="BI96" s="288"/>
      <c r="BJ96" s="288"/>
      <c r="BK96" s="291"/>
    </row>
    <row r="97" spans="2:63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  <c r="BE97" s="288"/>
      <c r="BF97" s="288"/>
      <c r="BG97" s="288"/>
      <c r="BH97" s="288"/>
      <c r="BI97" s="288"/>
      <c r="BJ97" s="288"/>
      <c r="BK97" s="291"/>
    </row>
    <row r="98" spans="2:63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E98" s="288"/>
      <c r="BF98" s="288"/>
      <c r="BG98" s="288"/>
      <c r="BH98" s="288"/>
      <c r="BI98" s="288"/>
      <c r="BJ98" s="288"/>
      <c r="BK98" s="291"/>
    </row>
    <row r="99" spans="2:63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91"/>
    </row>
    <row r="100" spans="2:63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  <c r="BE100" s="288"/>
      <c r="BF100" s="288"/>
      <c r="BG100" s="288"/>
      <c r="BH100" s="288"/>
      <c r="BI100" s="288"/>
      <c r="BJ100" s="288"/>
      <c r="BK100" s="291"/>
    </row>
    <row r="101" spans="2:63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  <c r="BE101" s="288"/>
      <c r="BF101" s="288"/>
      <c r="BG101" s="288"/>
      <c r="BH101" s="288"/>
      <c r="BI101" s="288"/>
      <c r="BJ101" s="288"/>
      <c r="BK101" s="291"/>
    </row>
    <row r="102" spans="2:63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  <c r="BE102" s="288"/>
      <c r="BF102" s="288"/>
      <c r="BG102" s="288"/>
      <c r="BH102" s="288"/>
      <c r="BI102" s="288"/>
      <c r="BJ102" s="288"/>
      <c r="BK102" s="291"/>
    </row>
    <row r="103" spans="2:63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E103" s="288"/>
      <c r="BF103" s="288"/>
      <c r="BG103" s="288"/>
      <c r="BH103" s="288"/>
      <c r="BI103" s="288"/>
      <c r="BJ103" s="288"/>
      <c r="BK103" s="291"/>
    </row>
    <row r="104" spans="2:63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E104" s="288"/>
      <c r="BF104" s="288"/>
      <c r="BG104" s="288"/>
      <c r="BH104" s="288"/>
      <c r="BI104" s="288"/>
      <c r="BJ104" s="288"/>
      <c r="BK104" s="291"/>
    </row>
    <row r="105" spans="2:63" s="1" customFormat="1" x14ac:dyDescent="0.25"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  <c r="BE105" s="288"/>
      <c r="BF105" s="288"/>
      <c r="BG105" s="288"/>
      <c r="BH105" s="288"/>
      <c r="BI105" s="288"/>
      <c r="BJ105" s="288"/>
      <c r="BK105" s="291"/>
    </row>
    <row r="106" spans="2:63" s="1" customFormat="1" x14ac:dyDescent="0.25"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8"/>
      <c r="BG106" s="288"/>
      <c r="BH106" s="288"/>
      <c r="BI106" s="288"/>
      <c r="BJ106" s="288"/>
      <c r="BK106" s="291"/>
    </row>
    <row r="107" spans="2:63" s="1" customFormat="1" x14ac:dyDescent="0.25"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8"/>
      <c r="BF107" s="288"/>
      <c r="BG107" s="288"/>
      <c r="BH107" s="288"/>
      <c r="BI107" s="288"/>
      <c r="BJ107" s="288"/>
      <c r="BK107" s="291"/>
    </row>
    <row r="108" spans="2:63" s="1" customFormat="1" x14ac:dyDescent="0.25"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8"/>
      <c r="BF108" s="288"/>
      <c r="BG108" s="288"/>
      <c r="BH108" s="288"/>
      <c r="BI108" s="288"/>
      <c r="BJ108" s="288"/>
      <c r="BK108" s="291"/>
    </row>
    <row r="109" spans="2:63" s="1" customFormat="1" x14ac:dyDescent="0.25">
      <c r="B109" s="286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8"/>
      <c r="BF109" s="288"/>
      <c r="BG109" s="288"/>
      <c r="BH109" s="288"/>
      <c r="BI109" s="288"/>
      <c r="BJ109" s="288"/>
      <c r="BK109" s="291"/>
    </row>
    <row r="110" spans="2:63" s="1" customFormat="1" x14ac:dyDescent="0.25"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  <c r="BE110" s="288"/>
      <c r="BF110" s="288"/>
      <c r="BG110" s="288"/>
      <c r="BH110" s="288"/>
      <c r="BI110" s="288"/>
      <c r="BJ110" s="288"/>
      <c r="BK110" s="291"/>
    </row>
    <row r="111" spans="2:63" s="1" customFormat="1" x14ac:dyDescent="0.25"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91"/>
    </row>
    <row r="112" spans="2:63" s="1" customFormat="1" x14ac:dyDescent="0.25"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  <c r="BE112" s="288"/>
      <c r="BF112" s="288"/>
      <c r="BG112" s="288"/>
      <c r="BH112" s="288"/>
      <c r="BI112" s="288"/>
      <c r="BJ112" s="288"/>
      <c r="BK112" s="291"/>
    </row>
    <row r="113" spans="2:63" s="1" customFormat="1" x14ac:dyDescent="0.25"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91"/>
    </row>
    <row r="114" spans="2:63" s="1" customFormat="1" x14ac:dyDescent="0.25">
      <c r="B114" s="286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91"/>
    </row>
    <row r="115" spans="2:63" s="1" customFormat="1" x14ac:dyDescent="0.25"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91"/>
    </row>
    <row r="116" spans="2:63" s="1" customFormat="1" x14ac:dyDescent="0.25"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91"/>
    </row>
    <row r="117" spans="2:63" s="1" customFormat="1" x14ac:dyDescent="0.25"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  <c r="BE117" s="288"/>
      <c r="BF117" s="288"/>
      <c r="BG117" s="288"/>
      <c r="BH117" s="288"/>
      <c r="BI117" s="288"/>
      <c r="BJ117" s="288"/>
      <c r="BK117" s="291"/>
    </row>
    <row r="118" spans="2:63" s="1" customFormat="1" x14ac:dyDescent="0.25"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  <c r="BE118" s="288"/>
      <c r="BF118" s="288"/>
      <c r="BG118" s="288"/>
      <c r="BH118" s="288"/>
      <c r="BI118" s="288"/>
      <c r="BJ118" s="288"/>
      <c r="BK118" s="291"/>
    </row>
    <row r="119" spans="2:63" s="1" customFormat="1" x14ac:dyDescent="0.25"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  <c r="BE119" s="288"/>
      <c r="BF119" s="288"/>
      <c r="BG119" s="288"/>
      <c r="BH119" s="288"/>
      <c r="BI119" s="288"/>
      <c r="BJ119" s="288"/>
      <c r="BK119" s="291"/>
    </row>
    <row r="120" spans="2:63" s="1" customFormat="1" x14ac:dyDescent="0.25"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  <c r="BE120" s="288"/>
      <c r="BF120" s="288"/>
      <c r="BG120" s="288"/>
      <c r="BH120" s="288"/>
      <c r="BI120" s="288"/>
      <c r="BJ120" s="288"/>
      <c r="BK120" s="291"/>
    </row>
    <row r="121" spans="2:63" s="1" customFormat="1" x14ac:dyDescent="0.25"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  <c r="BE121" s="288"/>
      <c r="BF121" s="288"/>
      <c r="BG121" s="288"/>
      <c r="BH121" s="288"/>
      <c r="BI121" s="288"/>
      <c r="BJ121" s="288"/>
      <c r="BK121" s="291"/>
    </row>
    <row r="122" spans="2:63" s="1" customFormat="1" x14ac:dyDescent="0.25"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91"/>
    </row>
    <row r="123" spans="2:63" s="1" customFormat="1" x14ac:dyDescent="0.25"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  <c r="BE123" s="288"/>
      <c r="BF123" s="288"/>
      <c r="BG123" s="288"/>
      <c r="BH123" s="288"/>
      <c r="BI123" s="288"/>
      <c r="BJ123" s="288"/>
      <c r="BK123" s="291"/>
    </row>
    <row r="124" spans="2:63" s="1" customFormat="1" x14ac:dyDescent="0.25"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  <c r="BE124" s="288"/>
      <c r="BF124" s="288"/>
      <c r="BG124" s="288"/>
      <c r="BH124" s="288"/>
      <c r="BI124" s="288"/>
      <c r="BJ124" s="288"/>
      <c r="BK124" s="291"/>
    </row>
    <row r="125" spans="2:63" s="1" customFormat="1" x14ac:dyDescent="0.25"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91"/>
    </row>
    <row r="126" spans="2:63" s="1" customFormat="1" x14ac:dyDescent="0.25"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91"/>
    </row>
    <row r="127" spans="2:63" s="1" customFormat="1" x14ac:dyDescent="0.25"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91"/>
    </row>
    <row r="128" spans="2:63" s="1" customFormat="1" x14ac:dyDescent="0.25"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91"/>
    </row>
    <row r="129" spans="2:63" s="1" customFormat="1" x14ac:dyDescent="0.25">
      <c r="B129" s="286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91"/>
    </row>
    <row r="130" spans="2:63" s="1" customFormat="1" x14ac:dyDescent="0.25"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91"/>
    </row>
    <row r="131" spans="2:63" s="1" customFormat="1" x14ac:dyDescent="0.25"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91"/>
    </row>
    <row r="132" spans="2:63" s="1" customFormat="1" x14ac:dyDescent="0.25"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91"/>
    </row>
    <row r="133" spans="2:63" s="1" customFormat="1" x14ac:dyDescent="0.25"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91"/>
    </row>
    <row r="134" spans="2:63" s="1" customFormat="1" x14ac:dyDescent="0.25"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91"/>
    </row>
    <row r="135" spans="2:63" s="1" customFormat="1" x14ac:dyDescent="0.25"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91"/>
    </row>
    <row r="136" spans="2:63" s="1" customFormat="1" x14ac:dyDescent="0.25"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91"/>
    </row>
    <row r="137" spans="2:63" s="1" customFormat="1" x14ac:dyDescent="0.25"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91"/>
    </row>
    <row r="138" spans="2:63" s="1" customFormat="1" x14ac:dyDescent="0.25"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91"/>
    </row>
    <row r="139" spans="2:63" s="1" customFormat="1" x14ac:dyDescent="0.25"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91"/>
    </row>
    <row r="140" spans="2:63" s="1" customFormat="1" x14ac:dyDescent="0.25"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91"/>
    </row>
    <row r="141" spans="2:63" s="1" customFormat="1" x14ac:dyDescent="0.25"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91"/>
    </row>
    <row r="142" spans="2:63" s="1" customFormat="1" x14ac:dyDescent="0.25"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91"/>
    </row>
    <row r="143" spans="2:63" s="1" customFormat="1" x14ac:dyDescent="0.25"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91"/>
    </row>
    <row r="144" spans="2:63" s="1" customFormat="1" x14ac:dyDescent="0.25"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91"/>
    </row>
    <row r="145" spans="2:63" s="1" customFormat="1" x14ac:dyDescent="0.25"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91"/>
    </row>
    <row r="146" spans="2:63" s="1" customFormat="1" x14ac:dyDescent="0.25">
      <c r="B146" s="286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291"/>
    </row>
    <row r="147" spans="2:63" s="1" customFormat="1" x14ac:dyDescent="0.25"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291"/>
    </row>
    <row r="148" spans="2:63" s="1" customFormat="1" x14ac:dyDescent="0.25"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291"/>
    </row>
    <row r="149" spans="2:63" s="1" customFormat="1" x14ac:dyDescent="0.25"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291"/>
    </row>
    <row r="150" spans="2:63" s="1" customFormat="1" x14ac:dyDescent="0.25"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291"/>
    </row>
    <row r="151" spans="2:63" s="1" customFormat="1" x14ac:dyDescent="0.25">
      <c r="B151" s="288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291"/>
    </row>
    <row r="152" spans="2:63" s="1" customFormat="1" x14ac:dyDescent="0.25"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291"/>
    </row>
    <row r="153" spans="2:63" s="1" customFormat="1" x14ac:dyDescent="0.25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291"/>
    </row>
    <row r="154" spans="2:63" s="1" customFormat="1" x14ac:dyDescent="0.25"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88"/>
      <c r="BJ154" s="288"/>
      <c r="BK154" s="291"/>
    </row>
    <row r="155" spans="2:63" s="1" customFormat="1" x14ac:dyDescent="0.25"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  <c r="BE155" s="288"/>
      <c r="BF155" s="288"/>
      <c r="BG155" s="288"/>
      <c r="BH155" s="288"/>
      <c r="BI155" s="288"/>
      <c r="BJ155" s="288"/>
      <c r="BK155" s="291"/>
    </row>
    <row r="156" spans="2:63" s="1" customFormat="1" x14ac:dyDescent="0.25">
      <c r="B156" s="288"/>
      <c r="C156" s="288"/>
      <c r="D156" s="288"/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8"/>
      <c r="AL156" s="288"/>
      <c r="AM156" s="288"/>
      <c r="AN156" s="288"/>
      <c r="AO156" s="288"/>
      <c r="AP156" s="288"/>
      <c r="AQ156" s="288"/>
      <c r="AR156" s="288"/>
      <c r="AS156" s="288"/>
      <c r="AT156" s="288"/>
      <c r="AU156" s="288"/>
      <c r="AV156" s="288"/>
      <c r="AW156" s="288"/>
      <c r="AX156" s="288"/>
      <c r="AY156" s="288"/>
      <c r="AZ156" s="288"/>
      <c r="BA156" s="288"/>
      <c r="BB156" s="288"/>
      <c r="BC156" s="288"/>
      <c r="BD156" s="288"/>
      <c r="BE156" s="288"/>
      <c r="BF156" s="288"/>
      <c r="BG156" s="288"/>
      <c r="BH156" s="288"/>
      <c r="BI156" s="288"/>
      <c r="BJ156" s="288"/>
      <c r="BK156" s="291"/>
    </row>
    <row r="157" spans="2:63" s="1" customFormat="1" x14ac:dyDescent="0.25"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  <c r="BE157" s="288"/>
      <c r="BF157" s="288"/>
      <c r="BG157" s="288"/>
      <c r="BH157" s="288"/>
      <c r="BI157" s="288"/>
      <c r="BJ157" s="288"/>
      <c r="BK157" s="291"/>
    </row>
    <row r="158" spans="2:63" s="1" customFormat="1" x14ac:dyDescent="0.25"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  <c r="BE158" s="288"/>
      <c r="BF158" s="288"/>
      <c r="BG158" s="288"/>
      <c r="BH158" s="288"/>
      <c r="BI158" s="288"/>
      <c r="BJ158" s="288"/>
      <c r="BK158" s="291"/>
    </row>
    <row r="159" spans="2:63" s="1" customFormat="1" x14ac:dyDescent="0.25">
      <c r="B159" s="288"/>
      <c r="C159" s="288"/>
      <c r="D159" s="288"/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  <c r="BE159" s="288"/>
      <c r="BF159" s="288"/>
      <c r="BG159" s="288"/>
      <c r="BH159" s="288"/>
      <c r="BI159" s="288"/>
      <c r="BJ159" s="288"/>
      <c r="BK159" s="291"/>
    </row>
    <row r="160" spans="2:63" s="1" customFormat="1" x14ac:dyDescent="0.25"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  <c r="BE160" s="288"/>
      <c r="BF160" s="288"/>
      <c r="BG160" s="288"/>
      <c r="BH160" s="288"/>
      <c r="BI160" s="288"/>
      <c r="BJ160" s="288"/>
      <c r="BK160" s="291"/>
    </row>
    <row r="161" spans="2:63" s="1" customFormat="1" x14ac:dyDescent="0.25"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  <c r="BE161" s="288"/>
      <c r="BF161" s="288"/>
      <c r="BG161" s="288"/>
      <c r="BH161" s="288"/>
      <c r="BI161" s="288"/>
      <c r="BJ161" s="288"/>
      <c r="BK161" s="291"/>
    </row>
    <row r="162" spans="2:63" s="1" customFormat="1" x14ac:dyDescent="0.25">
      <c r="B162" s="288"/>
      <c r="C162" s="288"/>
      <c r="D162" s="288"/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  <c r="BE162" s="288"/>
      <c r="BF162" s="288"/>
      <c r="BG162" s="288"/>
      <c r="BH162" s="288"/>
      <c r="BI162" s="288"/>
      <c r="BJ162" s="288"/>
      <c r="BK162" s="291"/>
    </row>
    <row r="163" spans="2:63" s="1" customFormat="1" x14ac:dyDescent="0.25">
      <c r="B163" s="288"/>
      <c r="C163" s="288"/>
      <c r="D163" s="288"/>
      <c r="E163" s="288"/>
      <c r="F163" s="288"/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  <c r="BE163" s="288"/>
      <c r="BF163" s="288"/>
      <c r="BG163" s="288"/>
      <c r="BH163" s="288"/>
      <c r="BI163" s="288"/>
      <c r="BJ163" s="288"/>
      <c r="BK163" s="291"/>
    </row>
    <row r="164" spans="2:63" s="1" customFormat="1" x14ac:dyDescent="0.25"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  <c r="BE164" s="288"/>
      <c r="BF164" s="288"/>
      <c r="BG164" s="288"/>
      <c r="BH164" s="288"/>
      <c r="BI164" s="288"/>
      <c r="BJ164" s="288"/>
      <c r="BK164" s="291"/>
    </row>
    <row r="165" spans="2:63" s="1" customFormat="1" x14ac:dyDescent="0.25"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  <c r="BE165" s="288"/>
      <c r="BF165" s="288"/>
      <c r="BG165" s="288"/>
      <c r="BH165" s="288"/>
      <c r="BI165" s="288"/>
      <c r="BJ165" s="288"/>
      <c r="BK165" s="291"/>
    </row>
    <row r="166" spans="2:63" s="1" customFormat="1" x14ac:dyDescent="0.25"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  <c r="BE166" s="288"/>
      <c r="BF166" s="288"/>
      <c r="BG166" s="288"/>
      <c r="BH166" s="288"/>
      <c r="BI166" s="288"/>
      <c r="BJ166" s="288"/>
      <c r="BK166" s="291"/>
    </row>
    <row r="167" spans="2:63" s="1" customFormat="1" x14ac:dyDescent="0.25"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  <c r="BE167" s="288"/>
      <c r="BF167" s="288"/>
      <c r="BG167" s="288"/>
      <c r="BH167" s="288"/>
      <c r="BI167" s="288"/>
      <c r="BJ167" s="288"/>
      <c r="BK167" s="291"/>
    </row>
    <row r="168" spans="2:63" s="1" customFormat="1" x14ac:dyDescent="0.25"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  <c r="BE168" s="288"/>
      <c r="BF168" s="288"/>
      <c r="BG168" s="288"/>
      <c r="BH168" s="288"/>
      <c r="BI168" s="288"/>
      <c r="BJ168" s="288"/>
      <c r="BK168" s="291"/>
    </row>
    <row r="169" spans="2:63" s="1" customFormat="1" x14ac:dyDescent="0.25"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  <c r="BE169" s="288"/>
      <c r="BF169" s="288"/>
      <c r="BG169" s="288"/>
      <c r="BH169" s="288"/>
      <c r="BI169" s="288"/>
      <c r="BJ169" s="288"/>
      <c r="BK169" s="291"/>
    </row>
    <row r="170" spans="2:63" s="1" customFormat="1" x14ac:dyDescent="0.25">
      <c r="B170" s="288"/>
      <c r="C170" s="288"/>
      <c r="D170" s="288"/>
      <c r="E170" s="288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  <c r="BE170" s="288"/>
      <c r="BF170" s="288"/>
      <c r="BG170" s="288"/>
      <c r="BH170" s="288"/>
      <c r="BI170" s="288"/>
      <c r="BJ170" s="288"/>
      <c r="BK170" s="291"/>
    </row>
    <row r="171" spans="2:63" s="1" customFormat="1" x14ac:dyDescent="0.25">
      <c r="B171" s="288"/>
      <c r="C171" s="288"/>
      <c r="D171" s="288"/>
      <c r="E171" s="288"/>
      <c r="F171" s="288"/>
      <c r="G171" s="288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  <c r="BE171" s="288"/>
      <c r="BF171" s="288"/>
      <c r="BG171" s="288"/>
      <c r="BH171" s="288"/>
      <c r="BI171" s="288"/>
      <c r="BJ171" s="288"/>
      <c r="BK171" s="291"/>
    </row>
    <row r="172" spans="2:63" s="1" customFormat="1" x14ac:dyDescent="0.25"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  <c r="BE172" s="288"/>
      <c r="BF172" s="288"/>
      <c r="BG172" s="288"/>
      <c r="BH172" s="288"/>
      <c r="BI172" s="288"/>
      <c r="BJ172" s="288"/>
      <c r="BK172" s="291"/>
    </row>
    <row r="173" spans="2:63" s="1" customFormat="1" x14ac:dyDescent="0.25"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  <c r="BE173" s="288"/>
      <c r="BF173" s="288"/>
      <c r="BG173" s="288"/>
      <c r="BH173" s="288"/>
      <c r="BI173" s="288"/>
      <c r="BJ173" s="288"/>
      <c r="BK173" s="291"/>
    </row>
    <row r="174" spans="2:63" s="1" customFormat="1" x14ac:dyDescent="0.25"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  <c r="BE174" s="288"/>
      <c r="BF174" s="288"/>
      <c r="BG174" s="288"/>
      <c r="BH174" s="288"/>
      <c r="BI174" s="288"/>
      <c r="BJ174" s="288"/>
      <c r="BK174" s="291"/>
    </row>
    <row r="175" spans="2:63" s="1" customFormat="1" x14ac:dyDescent="0.25">
      <c r="B175" s="288"/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  <c r="BE175" s="288"/>
      <c r="BF175" s="288"/>
      <c r="BG175" s="288"/>
      <c r="BH175" s="288"/>
      <c r="BI175" s="288"/>
      <c r="BJ175" s="288"/>
      <c r="BK175" s="291"/>
    </row>
    <row r="176" spans="2:63" s="1" customFormat="1" x14ac:dyDescent="0.25"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  <c r="BH176" s="288"/>
      <c r="BI176" s="288"/>
      <c r="BJ176" s="288"/>
      <c r="BK176" s="291"/>
    </row>
    <row r="177" spans="2:63" s="1" customFormat="1" x14ac:dyDescent="0.25"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  <c r="BE177" s="288"/>
      <c r="BF177" s="288"/>
      <c r="BG177" s="288"/>
      <c r="BH177" s="288"/>
      <c r="BI177" s="288"/>
      <c r="BJ177" s="288"/>
      <c r="BK177" s="291"/>
    </row>
    <row r="178" spans="2:63" s="1" customFormat="1" x14ac:dyDescent="0.25">
      <c r="B178" s="286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  <c r="BE178" s="288"/>
      <c r="BF178" s="288"/>
      <c r="BG178" s="288"/>
      <c r="BH178" s="288"/>
      <c r="BI178" s="288"/>
      <c r="BJ178" s="288"/>
      <c r="BK178" s="291"/>
    </row>
    <row r="179" spans="2:63" s="1" customFormat="1" x14ac:dyDescent="0.25"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  <c r="BE179" s="288"/>
      <c r="BF179" s="288"/>
      <c r="BG179" s="288"/>
      <c r="BH179" s="288"/>
      <c r="BI179" s="288"/>
      <c r="BJ179" s="288"/>
      <c r="BK179" s="291"/>
    </row>
    <row r="180" spans="2:63" s="1" customFormat="1" x14ac:dyDescent="0.25"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  <c r="BE180" s="288"/>
      <c r="BF180" s="288"/>
      <c r="BG180" s="288"/>
      <c r="BH180" s="288"/>
      <c r="BI180" s="288"/>
      <c r="BJ180" s="288"/>
      <c r="BK180" s="291"/>
    </row>
    <row r="181" spans="2:63" s="1" customFormat="1" x14ac:dyDescent="0.25"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  <c r="BE181" s="288"/>
      <c r="BF181" s="288"/>
      <c r="BG181" s="288"/>
      <c r="BH181" s="288"/>
      <c r="BI181" s="288"/>
      <c r="BJ181" s="288"/>
      <c r="BK181" s="291"/>
    </row>
    <row r="182" spans="2:63" s="1" customFormat="1" x14ac:dyDescent="0.25"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  <c r="BE182" s="288"/>
      <c r="BF182" s="288"/>
      <c r="BG182" s="288"/>
      <c r="BH182" s="288"/>
      <c r="BI182" s="288"/>
      <c r="BJ182" s="288"/>
      <c r="BK182" s="291"/>
    </row>
    <row r="183" spans="2:63" s="1" customFormat="1" x14ac:dyDescent="0.25"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  <c r="BE183" s="288"/>
      <c r="BF183" s="288"/>
      <c r="BG183" s="288"/>
      <c r="BH183" s="288"/>
      <c r="BI183" s="288"/>
      <c r="BJ183" s="288"/>
      <c r="BK183" s="291"/>
    </row>
    <row r="184" spans="2:63" s="1" customFormat="1" x14ac:dyDescent="0.25"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  <c r="BE184" s="288"/>
      <c r="BF184" s="288"/>
      <c r="BG184" s="288"/>
      <c r="BH184" s="288"/>
      <c r="BI184" s="288"/>
      <c r="BJ184" s="288"/>
      <c r="BK184" s="291"/>
    </row>
    <row r="185" spans="2:63" s="1" customFormat="1" x14ac:dyDescent="0.25">
      <c r="B185" s="286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  <c r="BE185" s="288"/>
      <c r="BF185" s="288"/>
      <c r="BG185" s="288"/>
      <c r="BH185" s="288"/>
      <c r="BI185" s="288"/>
      <c r="BJ185" s="288"/>
      <c r="BK185" s="291"/>
    </row>
    <row r="186" spans="2:63" s="1" customFormat="1" x14ac:dyDescent="0.25">
      <c r="B186" s="286"/>
      <c r="C186" s="286"/>
      <c r="D186" s="286"/>
      <c r="E186" s="286"/>
      <c r="F186" s="286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  <c r="BE186" s="288"/>
      <c r="BF186" s="288"/>
      <c r="BG186" s="288"/>
      <c r="BH186" s="288"/>
      <c r="BI186" s="288"/>
      <c r="BJ186" s="288"/>
      <c r="BK186" s="291"/>
    </row>
    <row r="187" spans="2:63" s="1" customFormat="1" ht="4.5" customHeight="1" x14ac:dyDescent="0.25">
      <c r="B187" s="286"/>
      <c r="C187" s="286"/>
      <c r="D187" s="286"/>
      <c r="E187" s="286"/>
      <c r="F187" s="286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  <c r="BE187" s="288"/>
      <c r="BF187" s="288"/>
      <c r="BG187" s="288"/>
      <c r="BH187" s="288"/>
      <c r="BI187" s="288"/>
      <c r="BJ187" s="288"/>
      <c r="BK187" s="291"/>
    </row>
    <row r="188" spans="2:63" s="1" customFormat="1" ht="4.5" customHeight="1" x14ac:dyDescent="0.25">
      <c r="B188" s="286"/>
      <c r="C188" s="286"/>
      <c r="D188" s="286"/>
      <c r="E188" s="286"/>
      <c r="F188" s="286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  <c r="BE188" s="288"/>
      <c r="BF188" s="288"/>
      <c r="BG188" s="288"/>
      <c r="BH188" s="288"/>
      <c r="BI188" s="288"/>
      <c r="BJ188" s="288"/>
      <c r="BK188" s="291"/>
    </row>
    <row r="189" spans="2:63" s="1" customFormat="1" ht="4.5" customHeight="1" thickBot="1" x14ac:dyDescent="0.3"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  <c r="BE189" s="288"/>
      <c r="BF189" s="288"/>
      <c r="BG189" s="288"/>
      <c r="BH189" s="288"/>
      <c r="BI189" s="288"/>
      <c r="BJ189" s="288"/>
      <c r="BK189" s="291"/>
    </row>
    <row r="190" spans="2:63" ht="30" customHeight="1" thickTop="1" thickBot="1" x14ac:dyDescent="0.3">
      <c r="B190" s="286"/>
      <c r="C190" s="284"/>
      <c r="D190" s="284"/>
      <c r="E190" s="284"/>
      <c r="F190" s="284"/>
      <c r="G190" s="284"/>
      <c r="H190" s="283"/>
      <c r="I190" s="284"/>
      <c r="J190" s="284"/>
      <c r="K190" s="284"/>
      <c r="L190" s="284"/>
      <c r="M190" s="284"/>
      <c r="N190" s="284"/>
      <c r="O190" s="284"/>
      <c r="P190" s="285"/>
      <c r="Q190" s="286"/>
      <c r="R190" s="286"/>
      <c r="S190" s="286"/>
      <c r="T190" s="286"/>
      <c r="U190" s="286"/>
      <c r="V190" s="286"/>
      <c r="W190" s="286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  <c r="BE190" s="288"/>
      <c r="BF190" s="288"/>
      <c r="BG190" s="288"/>
      <c r="BH190" s="288"/>
      <c r="BI190" s="288"/>
      <c r="BJ190" s="288"/>
      <c r="BK190" s="291"/>
    </row>
    <row r="191" spans="2:63" ht="17.25" customHeight="1" thickTop="1" x14ac:dyDescent="0.25">
      <c r="B191" s="286"/>
      <c r="C191" s="384"/>
      <c r="D191" s="385"/>
      <c r="E191" s="385"/>
      <c r="F191" s="385"/>
      <c r="G191" s="385"/>
      <c r="H191" s="385"/>
      <c r="I191" s="385"/>
      <c r="J191" s="385"/>
      <c r="K191" s="386"/>
      <c r="L191" s="386"/>
      <c r="M191" s="386"/>
      <c r="N191" s="386"/>
      <c r="O191" s="386"/>
      <c r="P191" s="387"/>
      <c r="Q191" s="286"/>
      <c r="R191" s="286"/>
      <c r="S191" s="286"/>
      <c r="T191" s="286"/>
      <c r="U191" s="286"/>
      <c r="V191" s="286"/>
      <c r="W191" s="286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  <c r="BE191" s="288"/>
      <c r="BF191" s="288"/>
      <c r="BG191" s="288"/>
      <c r="BH191" s="288"/>
      <c r="BI191" s="288"/>
      <c r="BJ191" s="288"/>
      <c r="BK191" s="291"/>
    </row>
    <row r="192" spans="2:63" ht="23.25" customHeight="1" x14ac:dyDescent="0.6">
      <c r="B192" s="286"/>
      <c r="C192" s="388"/>
      <c r="D192" s="389"/>
      <c r="E192" s="389" t="s">
        <v>118</v>
      </c>
      <c r="F192" s="390"/>
      <c r="G192" s="390"/>
      <c r="H192" s="390"/>
      <c r="I192" s="390"/>
      <c r="J192" s="390"/>
      <c r="K192" s="391"/>
      <c r="L192" s="391"/>
      <c r="M192" s="391"/>
      <c r="N192" s="391"/>
      <c r="O192" s="391"/>
      <c r="P192" s="392"/>
      <c r="Q192" s="286"/>
      <c r="R192" s="286"/>
      <c r="S192" s="286"/>
      <c r="T192" s="286"/>
      <c r="U192" s="286"/>
      <c r="V192" s="286"/>
      <c r="W192" s="286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  <c r="BE192" s="288"/>
      <c r="BF192" s="288"/>
      <c r="BG192" s="288"/>
      <c r="BH192" s="288"/>
      <c r="BI192" s="288"/>
      <c r="BJ192" s="288"/>
      <c r="BK192" s="291"/>
    </row>
    <row r="193" spans="2:64" ht="24.6" x14ac:dyDescent="0.55000000000000004">
      <c r="B193" s="286"/>
      <c r="C193" s="388"/>
      <c r="D193" s="393"/>
      <c r="E193" s="394" t="s">
        <v>125</v>
      </c>
      <c r="F193" s="390"/>
      <c r="G193" s="390"/>
      <c r="H193" s="390"/>
      <c r="I193" s="390"/>
      <c r="J193" s="390"/>
      <c r="K193" s="391"/>
      <c r="L193" s="390"/>
      <c r="M193" s="390"/>
      <c r="N193" s="390"/>
      <c r="O193" s="390"/>
      <c r="P193" s="395"/>
      <c r="Q193" s="286"/>
      <c r="R193" s="286"/>
      <c r="S193" s="286"/>
      <c r="T193" s="286"/>
      <c r="U193" s="286"/>
      <c r="V193" s="286"/>
      <c r="W193" s="286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  <c r="BE193" s="288"/>
      <c r="BF193" s="288"/>
      <c r="BG193" s="288"/>
      <c r="BH193" s="288"/>
      <c r="BI193" s="288"/>
      <c r="BJ193" s="288"/>
      <c r="BK193" s="291"/>
    </row>
    <row r="194" spans="2:64" s="143" customFormat="1" ht="30.75" customHeight="1" x14ac:dyDescent="0.55000000000000004">
      <c r="B194" s="289"/>
      <c r="C194" s="396"/>
      <c r="D194" s="397"/>
      <c r="E194" s="398" t="s">
        <v>126</v>
      </c>
      <c r="F194" s="399"/>
      <c r="G194" s="399"/>
      <c r="H194" s="399"/>
      <c r="I194" s="399"/>
      <c r="J194" s="399"/>
      <c r="K194" s="400"/>
      <c r="L194" s="399"/>
      <c r="M194" s="399"/>
      <c r="N194" s="399"/>
      <c r="O194" s="399"/>
      <c r="P194" s="401"/>
      <c r="Q194" s="289"/>
      <c r="R194" s="289"/>
      <c r="S194" s="289"/>
      <c r="T194" s="289"/>
      <c r="U194" s="289"/>
      <c r="V194" s="289"/>
      <c r="W194" s="289"/>
      <c r="X194" s="294"/>
      <c r="Y194" s="294"/>
      <c r="Z194" s="294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4"/>
      <c r="AM194" s="294"/>
      <c r="AN194" s="294"/>
      <c r="AO194" s="294"/>
      <c r="AP194" s="294"/>
      <c r="AQ194" s="294"/>
      <c r="AR194" s="294"/>
      <c r="AS194" s="294"/>
      <c r="AT194" s="294"/>
      <c r="AU194" s="294"/>
      <c r="AV194" s="294"/>
      <c r="AW194" s="294"/>
      <c r="AX194" s="294"/>
      <c r="AY194" s="294"/>
      <c r="AZ194" s="294"/>
      <c r="BA194" s="294"/>
      <c r="BB194" s="294"/>
      <c r="BC194" s="294"/>
      <c r="BD194" s="294"/>
      <c r="BE194" s="294"/>
      <c r="BF194" s="294"/>
      <c r="BG194" s="294"/>
      <c r="BH194" s="294"/>
      <c r="BI194" s="294"/>
      <c r="BJ194" s="294"/>
      <c r="BK194" s="413"/>
      <c r="BL194" s="414"/>
    </row>
    <row r="195" spans="2:64" ht="19.5" customHeight="1" x14ac:dyDescent="0.45">
      <c r="B195" s="286"/>
      <c r="C195" s="388"/>
      <c r="D195" s="402"/>
      <c r="E195" s="403" t="s">
        <v>121</v>
      </c>
      <c r="F195" s="390"/>
      <c r="G195" s="390"/>
      <c r="H195" s="390"/>
      <c r="I195" s="390"/>
      <c r="J195" s="390"/>
      <c r="K195" s="391"/>
      <c r="L195" s="390"/>
      <c r="M195" s="390"/>
      <c r="N195" s="390"/>
      <c r="O195" s="390"/>
      <c r="P195" s="395"/>
      <c r="Q195" s="286"/>
      <c r="R195" s="286"/>
      <c r="S195" s="286"/>
      <c r="T195" s="286"/>
      <c r="U195" s="286"/>
      <c r="V195" s="286"/>
      <c r="W195" s="286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  <c r="BE195" s="288"/>
      <c r="BF195" s="288"/>
      <c r="BG195" s="288"/>
      <c r="BH195" s="288"/>
      <c r="BI195" s="288"/>
      <c r="BJ195" s="288"/>
      <c r="BK195" s="291"/>
    </row>
    <row r="196" spans="2:64" ht="19.2" x14ac:dyDescent="0.45">
      <c r="B196" s="286"/>
      <c r="C196" s="388"/>
      <c r="D196" s="402"/>
      <c r="E196" s="404" t="s">
        <v>119</v>
      </c>
      <c r="F196" s="390"/>
      <c r="G196" s="390"/>
      <c r="H196" s="390"/>
      <c r="I196" s="390"/>
      <c r="J196" s="390"/>
      <c r="K196" s="391"/>
      <c r="L196" s="390"/>
      <c r="M196" s="390"/>
      <c r="N196" s="390"/>
      <c r="O196" s="390"/>
      <c r="P196" s="395"/>
      <c r="Q196" s="286"/>
      <c r="R196" s="286"/>
      <c r="S196" s="286"/>
      <c r="T196" s="286"/>
      <c r="U196" s="286"/>
      <c r="V196" s="286"/>
      <c r="W196" s="286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  <c r="BE196" s="288"/>
      <c r="BF196" s="288"/>
      <c r="BG196" s="288"/>
      <c r="BH196" s="288"/>
      <c r="BI196" s="288"/>
      <c r="BJ196" s="288"/>
      <c r="BK196" s="291"/>
    </row>
    <row r="197" spans="2:64" ht="19.2" x14ac:dyDescent="0.45">
      <c r="B197" s="286"/>
      <c r="C197" s="388"/>
      <c r="D197" s="402"/>
      <c r="E197" s="402" t="s">
        <v>120</v>
      </c>
      <c r="F197" s="390"/>
      <c r="G197" s="390"/>
      <c r="H197" s="390"/>
      <c r="I197" s="390"/>
      <c r="J197" s="390"/>
      <c r="K197" s="391"/>
      <c r="L197" s="390"/>
      <c r="M197" s="390"/>
      <c r="N197" s="390"/>
      <c r="O197" s="390"/>
      <c r="P197" s="395"/>
      <c r="Q197" s="286"/>
      <c r="R197" s="286"/>
      <c r="S197" s="286"/>
      <c r="T197" s="286"/>
      <c r="U197" s="286"/>
      <c r="V197" s="286"/>
      <c r="W197" s="286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  <c r="BE197" s="288"/>
      <c r="BF197" s="288"/>
      <c r="BG197" s="288"/>
      <c r="BH197" s="288"/>
      <c r="BI197" s="288"/>
      <c r="BJ197" s="288"/>
      <c r="BK197" s="291"/>
    </row>
    <row r="198" spans="2:64" ht="7.5" customHeight="1" x14ac:dyDescent="0.45">
      <c r="B198" s="286"/>
      <c r="C198" s="388"/>
      <c r="D198" s="402"/>
      <c r="E198" s="402"/>
      <c r="F198" s="390"/>
      <c r="G198" s="390"/>
      <c r="H198" s="390"/>
      <c r="I198" s="390"/>
      <c r="J198" s="390"/>
      <c r="K198" s="391"/>
      <c r="L198" s="390"/>
      <c r="M198" s="390"/>
      <c r="N198" s="390"/>
      <c r="O198" s="390"/>
      <c r="P198" s="395"/>
      <c r="Q198" s="286"/>
      <c r="R198" s="286"/>
      <c r="S198" s="286"/>
      <c r="T198" s="286"/>
      <c r="U198" s="286"/>
      <c r="V198" s="286"/>
      <c r="W198" s="286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  <c r="BE198" s="288"/>
      <c r="BF198" s="288"/>
      <c r="BG198" s="288"/>
      <c r="BH198" s="288"/>
      <c r="BI198" s="288"/>
      <c r="BJ198" s="288"/>
      <c r="BK198" s="291"/>
    </row>
    <row r="199" spans="2:64" ht="20.399999999999999" x14ac:dyDescent="0.45">
      <c r="B199" s="286"/>
      <c r="C199" s="388"/>
      <c r="D199" s="402"/>
      <c r="E199" s="403" t="s">
        <v>122</v>
      </c>
      <c r="F199" s="390"/>
      <c r="G199" s="390"/>
      <c r="H199" s="390"/>
      <c r="I199" s="390"/>
      <c r="J199" s="390"/>
      <c r="K199" s="391"/>
      <c r="L199" s="390"/>
      <c r="M199" s="390"/>
      <c r="N199" s="390"/>
      <c r="O199" s="390"/>
      <c r="P199" s="395"/>
      <c r="Q199" s="286"/>
      <c r="R199" s="286"/>
      <c r="S199" s="286"/>
      <c r="T199" s="286"/>
      <c r="U199" s="286"/>
      <c r="V199" s="286"/>
      <c r="W199" s="286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  <c r="BE199" s="288"/>
      <c r="BF199" s="288"/>
      <c r="BG199" s="288"/>
      <c r="BH199" s="288"/>
      <c r="BI199" s="288"/>
      <c r="BJ199" s="288"/>
      <c r="BK199" s="291"/>
    </row>
    <row r="200" spans="2:64" ht="19.2" x14ac:dyDescent="0.45">
      <c r="B200" s="286"/>
      <c r="C200" s="388"/>
      <c r="D200" s="402"/>
      <c r="E200" s="404" t="s">
        <v>147</v>
      </c>
      <c r="F200" s="390"/>
      <c r="G200" s="390"/>
      <c r="H200" s="390"/>
      <c r="I200" s="390"/>
      <c r="J200" s="390"/>
      <c r="K200" s="391"/>
      <c r="L200" s="390"/>
      <c r="M200" s="390"/>
      <c r="N200" s="390"/>
      <c r="O200" s="390"/>
      <c r="P200" s="395"/>
      <c r="Q200" s="286"/>
      <c r="R200" s="286"/>
      <c r="S200" s="286"/>
      <c r="T200" s="286"/>
      <c r="U200" s="286"/>
      <c r="V200" s="286"/>
      <c r="W200" s="286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  <c r="BE200" s="288"/>
      <c r="BF200" s="288"/>
      <c r="BG200" s="288"/>
      <c r="BH200" s="288"/>
      <c r="BI200" s="288"/>
      <c r="BJ200" s="288"/>
      <c r="BK200" s="291"/>
    </row>
    <row r="201" spans="2:64" ht="19.2" x14ac:dyDescent="0.45">
      <c r="B201" s="286"/>
      <c r="C201" s="388"/>
      <c r="D201" s="402"/>
      <c r="E201" s="404" t="s">
        <v>148</v>
      </c>
      <c r="F201" s="390"/>
      <c r="G201" s="390"/>
      <c r="H201" s="390"/>
      <c r="I201" s="390"/>
      <c r="J201" s="390"/>
      <c r="K201" s="391"/>
      <c r="L201" s="390"/>
      <c r="M201" s="390"/>
      <c r="N201" s="390"/>
      <c r="O201" s="390"/>
      <c r="P201" s="395"/>
      <c r="Q201" s="286"/>
      <c r="R201" s="286"/>
      <c r="S201" s="286"/>
      <c r="T201" s="286"/>
      <c r="U201" s="286"/>
      <c r="V201" s="286"/>
      <c r="W201" s="286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  <c r="BE201" s="288"/>
      <c r="BF201" s="288"/>
      <c r="BG201" s="288"/>
      <c r="BH201" s="288"/>
      <c r="BI201" s="288"/>
      <c r="BJ201" s="288"/>
      <c r="BK201" s="291"/>
    </row>
    <row r="202" spans="2:64" ht="9" customHeight="1" x14ac:dyDescent="0.45">
      <c r="B202" s="286"/>
      <c r="C202" s="388"/>
      <c r="D202" s="402"/>
      <c r="E202" s="402"/>
      <c r="F202" s="390"/>
      <c r="G202" s="390"/>
      <c r="H202" s="390"/>
      <c r="I202" s="390"/>
      <c r="J202" s="390"/>
      <c r="K202" s="391"/>
      <c r="L202" s="390"/>
      <c r="M202" s="390"/>
      <c r="N202" s="390"/>
      <c r="O202" s="390"/>
      <c r="P202" s="395"/>
      <c r="Q202" s="286"/>
      <c r="R202" s="286"/>
      <c r="S202" s="286"/>
      <c r="T202" s="286"/>
      <c r="U202" s="286"/>
      <c r="V202" s="286"/>
      <c r="W202" s="286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  <c r="BE202" s="288"/>
      <c r="BF202" s="288"/>
      <c r="BG202" s="288"/>
      <c r="BH202" s="288"/>
      <c r="BI202" s="288"/>
      <c r="BJ202" s="288"/>
      <c r="BK202" s="291"/>
    </row>
    <row r="203" spans="2:64" ht="21.75" customHeight="1" x14ac:dyDescent="0.55000000000000004">
      <c r="B203" s="286"/>
      <c r="C203" s="388"/>
      <c r="D203" s="393"/>
      <c r="E203" s="403" t="s">
        <v>123</v>
      </c>
      <c r="F203" s="390"/>
      <c r="G203" s="390"/>
      <c r="H203" s="390"/>
      <c r="I203" s="390"/>
      <c r="J203" s="390"/>
      <c r="K203" s="391"/>
      <c r="L203" s="390"/>
      <c r="M203" s="390"/>
      <c r="N203" s="390"/>
      <c r="O203" s="390"/>
      <c r="P203" s="395"/>
      <c r="Q203" s="286"/>
      <c r="R203" s="286"/>
      <c r="S203" s="286"/>
      <c r="T203" s="286"/>
      <c r="U203" s="286"/>
      <c r="V203" s="286"/>
      <c r="W203" s="286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  <c r="BE203" s="288"/>
      <c r="BF203" s="288"/>
      <c r="BG203" s="288"/>
      <c r="BH203" s="288"/>
      <c r="BI203" s="288"/>
      <c r="BJ203" s="288"/>
      <c r="BK203" s="291"/>
    </row>
    <row r="204" spans="2:64" ht="19.2" x14ac:dyDescent="0.45">
      <c r="B204" s="286"/>
      <c r="C204" s="388"/>
      <c r="D204" s="402"/>
      <c r="E204" s="404" t="s">
        <v>127</v>
      </c>
      <c r="F204" s="390"/>
      <c r="G204" s="390"/>
      <c r="H204" s="390"/>
      <c r="I204" s="390"/>
      <c r="J204" s="390"/>
      <c r="K204" s="391"/>
      <c r="L204" s="390"/>
      <c r="M204" s="390"/>
      <c r="N204" s="390"/>
      <c r="O204" s="390"/>
      <c r="P204" s="395"/>
      <c r="Q204" s="286"/>
      <c r="R204" s="286"/>
      <c r="S204" s="286"/>
      <c r="T204" s="286"/>
      <c r="U204" s="286"/>
      <c r="V204" s="286"/>
      <c r="W204" s="286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291"/>
    </row>
    <row r="205" spans="2:64" ht="19.2" x14ac:dyDescent="0.45">
      <c r="B205" s="286"/>
      <c r="C205" s="388"/>
      <c r="D205" s="402"/>
      <c r="E205" s="404" t="s">
        <v>124</v>
      </c>
      <c r="F205" s="390"/>
      <c r="G205" s="390"/>
      <c r="H205" s="390"/>
      <c r="I205" s="390"/>
      <c r="J205" s="390"/>
      <c r="K205" s="391"/>
      <c r="L205" s="390"/>
      <c r="M205" s="390"/>
      <c r="N205" s="390"/>
      <c r="O205" s="390"/>
      <c r="P205" s="395"/>
      <c r="Q205" s="286"/>
      <c r="R205" s="286"/>
      <c r="S205" s="286"/>
      <c r="T205" s="286"/>
      <c r="U205" s="286"/>
      <c r="V205" s="286"/>
      <c r="W205" s="286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291"/>
    </row>
    <row r="206" spans="2:64" ht="19.2" x14ac:dyDescent="0.45">
      <c r="B206" s="286"/>
      <c r="C206" s="388"/>
      <c r="D206" s="402"/>
      <c r="E206" s="402"/>
      <c r="F206" s="390"/>
      <c r="G206" s="390"/>
      <c r="H206" s="390"/>
      <c r="I206" s="390"/>
      <c r="J206" s="390"/>
      <c r="K206" s="391"/>
      <c r="L206" s="390"/>
      <c r="M206" s="390"/>
      <c r="N206" s="390"/>
      <c r="O206" s="390"/>
      <c r="P206" s="395"/>
      <c r="Q206" s="286"/>
      <c r="R206" s="286"/>
      <c r="S206" s="286"/>
      <c r="T206" s="286"/>
      <c r="U206" s="286"/>
      <c r="V206" s="286"/>
      <c r="W206" s="286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291"/>
    </row>
    <row r="207" spans="2:64" ht="20.399999999999999" x14ac:dyDescent="0.45">
      <c r="B207" s="286"/>
      <c r="C207" s="388"/>
      <c r="D207" s="402"/>
      <c r="E207" s="403" t="s">
        <v>130</v>
      </c>
      <c r="F207" s="390"/>
      <c r="G207" s="390"/>
      <c r="H207" s="390"/>
      <c r="I207" s="390"/>
      <c r="J207" s="390"/>
      <c r="K207" s="391"/>
      <c r="L207" s="390"/>
      <c r="M207" s="390"/>
      <c r="N207" s="390"/>
      <c r="O207" s="390"/>
      <c r="P207" s="395"/>
      <c r="Q207" s="286"/>
      <c r="R207" s="286"/>
      <c r="S207" s="286"/>
      <c r="T207" s="286"/>
      <c r="U207" s="286"/>
      <c r="V207" s="286"/>
      <c r="W207" s="286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291"/>
    </row>
    <row r="208" spans="2:64" ht="19.2" x14ac:dyDescent="0.45">
      <c r="B208" s="286"/>
      <c r="C208" s="388"/>
      <c r="D208" s="402"/>
      <c r="E208" s="404" t="s">
        <v>128</v>
      </c>
      <c r="F208" s="390"/>
      <c r="G208" s="390"/>
      <c r="H208" s="390"/>
      <c r="I208" s="390"/>
      <c r="J208" s="390"/>
      <c r="K208" s="391"/>
      <c r="L208" s="390"/>
      <c r="M208" s="390"/>
      <c r="N208" s="390"/>
      <c r="O208" s="390"/>
      <c r="P208" s="395"/>
      <c r="Q208" s="286"/>
      <c r="R208" s="286"/>
      <c r="S208" s="286"/>
      <c r="T208" s="286"/>
      <c r="U208" s="286"/>
      <c r="V208" s="286"/>
      <c r="W208" s="286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291"/>
    </row>
    <row r="209" spans="2:63" ht="19.2" x14ac:dyDescent="0.45">
      <c r="B209" s="286"/>
      <c r="C209" s="388"/>
      <c r="D209" s="402"/>
      <c r="E209" s="404" t="s">
        <v>149</v>
      </c>
      <c r="F209" s="390"/>
      <c r="G209" s="390"/>
      <c r="H209" s="390"/>
      <c r="I209" s="390"/>
      <c r="J209" s="390"/>
      <c r="K209" s="391"/>
      <c r="L209" s="390"/>
      <c r="M209" s="390"/>
      <c r="N209" s="390"/>
      <c r="O209" s="390"/>
      <c r="P209" s="395"/>
      <c r="Q209" s="286"/>
      <c r="R209" s="286"/>
      <c r="S209" s="286"/>
      <c r="T209" s="286"/>
      <c r="U209" s="286"/>
      <c r="V209" s="286"/>
      <c r="W209" s="286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291"/>
    </row>
    <row r="210" spans="2:63" ht="19.2" x14ac:dyDescent="0.45">
      <c r="B210" s="286"/>
      <c r="C210" s="388"/>
      <c r="D210" s="402"/>
      <c r="E210" s="402"/>
      <c r="F210" s="390"/>
      <c r="G210" s="390"/>
      <c r="H210" s="390"/>
      <c r="I210" s="390"/>
      <c r="J210" s="390"/>
      <c r="K210" s="391"/>
      <c r="L210" s="390"/>
      <c r="M210" s="390"/>
      <c r="N210" s="390"/>
      <c r="O210" s="390"/>
      <c r="P210" s="395"/>
      <c r="Q210" s="286"/>
      <c r="R210" s="286"/>
      <c r="S210" s="286"/>
      <c r="T210" s="286"/>
      <c r="U210" s="286"/>
      <c r="V210" s="286"/>
      <c r="W210" s="286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291"/>
    </row>
    <row r="211" spans="2:63" ht="24.6" x14ac:dyDescent="0.55000000000000004">
      <c r="B211" s="286"/>
      <c r="C211" s="388"/>
      <c r="D211" s="402"/>
      <c r="E211" s="398" t="s">
        <v>129</v>
      </c>
      <c r="F211" s="390"/>
      <c r="G211" s="390"/>
      <c r="H211" s="390"/>
      <c r="I211" s="390"/>
      <c r="J211" s="390"/>
      <c r="K211" s="391"/>
      <c r="L211" s="390"/>
      <c r="M211" s="390"/>
      <c r="N211" s="390"/>
      <c r="O211" s="390"/>
      <c r="P211" s="395"/>
      <c r="Q211" s="286"/>
      <c r="R211" s="286"/>
      <c r="S211" s="286"/>
      <c r="T211" s="286"/>
      <c r="U211" s="286"/>
      <c r="V211" s="286"/>
      <c r="W211" s="286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291"/>
    </row>
    <row r="212" spans="2:63" ht="18.75" customHeight="1" x14ac:dyDescent="0.55000000000000004">
      <c r="B212" s="286"/>
      <c r="C212" s="388"/>
      <c r="D212" s="390"/>
      <c r="E212" s="415" t="s">
        <v>142</v>
      </c>
      <c r="F212" s="390"/>
      <c r="G212" s="390"/>
      <c r="H212" s="390"/>
      <c r="I212" s="390"/>
      <c r="J212" s="390"/>
      <c r="K212" s="391"/>
      <c r="L212" s="390"/>
      <c r="M212" s="390"/>
      <c r="N212" s="390"/>
      <c r="O212" s="390"/>
      <c r="P212" s="395"/>
      <c r="Q212" s="286"/>
      <c r="R212" s="286"/>
      <c r="S212" s="286"/>
      <c r="T212" s="286"/>
      <c r="U212" s="286"/>
      <c r="V212" s="286"/>
      <c r="W212" s="286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291"/>
    </row>
    <row r="213" spans="2:63" ht="13.8" thickBot="1" x14ac:dyDescent="0.3">
      <c r="B213" s="286"/>
      <c r="C213" s="405"/>
      <c r="D213" s="406"/>
      <c r="E213" s="406"/>
      <c r="F213" s="406"/>
      <c r="G213" s="406"/>
      <c r="H213" s="406"/>
      <c r="I213" s="406"/>
      <c r="J213" s="407"/>
      <c r="K213" s="408"/>
      <c r="L213" s="406"/>
      <c r="M213" s="406"/>
      <c r="N213" s="406"/>
      <c r="O213" s="406"/>
      <c r="P213" s="409"/>
      <c r="Q213" s="286"/>
      <c r="R213" s="286"/>
      <c r="S213" s="286"/>
      <c r="T213" s="286"/>
      <c r="U213" s="286"/>
      <c r="V213" s="286"/>
      <c r="W213" s="286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291"/>
    </row>
    <row r="214" spans="2:63" x14ac:dyDescent="0.25">
      <c r="B214" s="286"/>
      <c r="C214" s="364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6"/>
      <c r="Q214" s="286"/>
      <c r="R214" s="286"/>
      <c r="S214" s="286"/>
      <c r="T214" s="286"/>
      <c r="U214" s="286"/>
      <c r="V214" s="286"/>
      <c r="W214" s="286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291"/>
    </row>
    <row r="215" spans="2:63" x14ac:dyDescent="0.25">
      <c r="B215" s="286"/>
      <c r="C215" s="367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68"/>
      <c r="Q215" s="286"/>
      <c r="R215" s="286"/>
      <c r="S215" s="286"/>
      <c r="T215" s="286"/>
      <c r="U215" s="286"/>
      <c r="V215" s="286"/>
      <c r="W215" s="286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291"/>
    </row>
    <row r="216" spans="2:63" ht="34.799999999999997" x14ac:dyDescent="0.75">
      <c r="B216" s="286"/>
      <c r="C216" s="367"/>
      <c r="D216" s="308"/>
      <c r="E216" s="308"/>
      <c r="F216" s="308"/>
      <c r="G216" s="504" t="s">
        <v>137</v>
      </c>
      <c r="H216" s="504"/>
      <c r="I216" s="504"/>
      <c r="J216" s="504"/>
      <c r="K216" s="504"/>
      <c r="L216" s="504"/>
      <c r="M216" s="374"/>
      <c r="N216" s="374"/>
      <c r="O216" s="374"/>
      <c r="P216" s="368"/>
      <c r="Q216" s="286"/>
      <c r="R216" s="286"/>
      <c r="S216" s="286"/>
      <c r="T216" s="286"/>
      <c r="U216" s="286"/>
      <c r="V216" s="286"/>
      <c r="W216" s="286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291"/>
    </row>
    <row r="217" spans="2:63" ht="38.4" x14ac:dyDescent="0.85">
      <c r="B217" s="288"/>
      <c r="C217" s="367"/>
      <c r="D217" s="308"/>
      <c r="E217" s="308"/>
      <c r="F217" s="308"/>
      <c r="G217" s="308"/>
      <c r="H217" s="375"/>
      <c r="I217" s="375"/>
      <c r="J217" s="375"/>
      <c r="K217" s="375"/>
      <c r="L217" s="375"/>
      <c r="M217" s="375"/>
      <c r="N217" s="375"/>
      <c r="O217" s="375"/>
      <c r="P217" s="36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382"/>
    </row>
    <row r="218" spans="2:63" x14ac:dyDescent="0.25">
      <c r="B218" s="288"/>
      <c r="C218" s="367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6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382"/>
    </row>
    <row r="219" spans="2:63" x14ac:dyDescent="0.25">
      <c r="B219" s="288"/>
      <c r="C219" s="367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6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382"/>
    </row>
    <row r="220" spans="2:63" x14ac:dyDescent="0.25">
      <c r="B220" s="288"/>
      <c r="C220" s="367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6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382"/>
    </row>
    <row r="221" spans="2:63" x14ac:dyDescent="0.25">
      <c r="B221" s="288"/>
      <c r="C221" s="367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6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382"/>
    </row>
    <row r="222" spans="2:63" x14ac:dyDescent="0.25">
      <c r="B222" s="288"/>
      <c r="C222" s="367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6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382"/>
    </row>
    <row r="223" spans="2:63" x14ac:dyDescent="0.25">
      <c r="B223" s="288"/>
      <c r="C223" s="367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6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382"/>
    </row>
    <row r="224" spans="2:63" ht="19.2" x14ac:dyDescent="0.45">
      <c r="B224" s="288"/>
      <c r="C224" s="367"/>
      <c r="D224" s="308"/>
      <c r="E224" s="308"/>
      <c r="F224" s="373" t="s">
        <v>138</v>
      </c>
      <c r="G224" s="308"/>
      <c r="H224" s="313"/>
      <c r="I224" s="308"/>
      <c r="J224" s="308"/>
      <c r="K224" s="308"/>
      <c r="L224" s="308"/>
      <c r="M224" s="308"/>
      <c r="N224" s="308"/>
      <c r="O224" s="308"/>
      <c r="P224" s="36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382"/>
    </row>
    <row r="225" spans="2:63" ht="19.2" x14ac:dyDescent="0.45">
      <c r="B225" s="288"/>
      <c r="C225" s="367"/>
      <c r="D225" s="372"/>
      <c r="E225" s="372"/>
      <c r="F225" s="373" t="s">
        <v>140</v>
      </c>
      <c r="G225" s="373"/>
      <c r="H225" s="313"/>
      <c r="I225" s="373"/>
      <c r="J225" s="373"/>
      <c r="K225" s="373"/>
      <c r="L225" s="373"/>
      <c r="M225" s="373"/>
      <c r="N225" s="373"/>
      <c r="O225" s="373"/>
      <c r="P225" s="36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382"/>
    </row>
    <row r="226" spans="2:63" x14ac:dyDescent="0.25">
      <c r="B226" s="288"/>
      <c r="C226" s="367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6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382"/>
    </row>
    <row r="227" spans="2:63" x14ac:dyDescent="0.25">
      <c r="B227" s="288"/>
      <c r="C227" s="367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6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382"/>
    </row>
    <row r="228" spans="2:63" ht="13.8" thickBot="1" x14ac:dyDescent="0.3">
      <c r="B228" s="288"/>
      <c r="C228" s="369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1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382"/>
    </row>
    <row r="229" spans="2:63" s="1" customFormat="1" x14ac:dyDescent="0.25"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382"/>
    </row>
    <row r="230" spans="2:63" s="1" customFormat="1" x14ac:dyDescent="0.25"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382"/>
    </row>
    <row r="231" spans="2:63" s="1" customFormat="1" x14ac:dyDescent="0.25"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382"/>
    </row>
    <row r="232" spans="2:63" s="1" customFormat="1" x14ac:dyDescent="0.25"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382"/>
    </row>
    <row r="233" spans="2:63" s="1" customFormat="1" x14ac:dyDescent="0.25"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382"/>
    </row>
    <row r="234" spans="2:63" s="1" customFormat="1" x14ac:dyDescent="0.25"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382"/>
    </row>
    <row r="235" spans="2:63" s="1" customFormat="1" x14ac:dyDescent="0.25"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382"/>
    </row>
    <row r="236" spans="2:63" s="1" customFormat="1" x14ac:dyDescent="0.25"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382"/>
    </row>
    <row r="237" spans="2:63" s="1" customFormat="1" x14ac:dyDescent="0.25"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382"/>
    </row>
    <row r="238" spans="2:63" s="1" customFormat="1" x14ac:dyDescent="0.25"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  <c r="P238" s="288"/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382"/>
    </row>
    <row r="239" spans="2:63" s="1" customFormat="1" x14ac:dyDescent="0.25"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  <c r="P239" s="288"/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382"/>
    </row>
    <row r="240" spans="2:63" s="1" customFormat="1" x14ac:dyDescent="0.25"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382"/>
    </row>
    <row r="241" spans="2:63" s="1" customFormat="1" x14ac:dyDescent="0.25"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382"/>
    </row>
    <row r="242" spans="2:63" s="1" customFormat="1" x14ac:dyDescent="0.25"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382"/>
    </row>
    <row r="243" spans="2:63" s="1" customFormat="1" x14ac:dyDescent="0.25"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382"/>
    </row>
    <row r="244" spans="2:63" s="1" customFormat="1" x14ac:dyDescent="0.25"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  <c r="P244" s="28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382"/>
    </row>
    <row r="245" spans="2:63" s="1" customFormat="1" x14ac:dyDescent="0.25"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382"/>
    </row>
    <row r="246" spans="2:63" s="1" customFormat="1" x14ac:dyDescent="0.25"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  <c r="P246" s="28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382"/>
    </row>
    <row r="247" spans="2:63" s="1" customFormat="1" x14ac:dyDescent="0.25"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382"/>
    </row>
    <row r="248" spans="2:63" s="1" customFormat="1" x14ac:dyDescent="0.25"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  <c r="P248" s="28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382"/>
    </row>
    <row r="249" spans="2:63" s="1" customFormat="1" x14ac:dyDescent="0.25"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  <c r="P249" s="28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382"/>
    </row>
    <row r="250" spans="2:63" s="1" customFormat="1" x14ac:dyDescent="0.25"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382"/>
    </row>
    <row r="251" spans="2:63" s="1" customFormat="1" x14ac:dyDescent="0.25"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382"/>
    </row>
    <row r="252" spans="2:63" s="1" customFormat="1" x14ac:dyDescent="0.25"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382"/>
    </row>
    <row r="253" spans="2:63" s="1" customFormat="1" x14ac:dyDescent="0.25"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382"/>
    </row>
    <row r="254" spans="2:63" s="1" customFormat="1" x14ac:dyDescent="0.25">
      <c r="B254" s="288"/>
      <c r="C254" s="288"/>
      <c r="D254" s="288"/>
      <c r="E254" s="288"/>
      <c r="F254" s="288"/>
      <c r="G254" s="288"/>
      <c r="H254" s="288"/>
      <c r="I254" s="288"/>
      <c r="J254" s="288"/>
      <c r="K254" s="288"/>
      <c r="L254" s="288"/>
      <c r="M254" s="288"/>
      <c r="N254" s="288"/>
      <c r="O254" s="288"/>
      <c r="P254" s="28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382"/>
    </row>
    <row r="255" spans="2:63" s="1" customFormat="1" x14ac:dyDescent="0.25"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88"/>
      <c r="P255" s="28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382"/>
    </row>
    <row r="256" spans="2:63" s="1" customFormat="1" x14ac:dyDescent="0.25"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88"/>
      <c r="P256" s="28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382"/>
    </row>
    <row r="257" spans="2:63" s="1" customFormat="1" x14ac:dyDescent="0.25"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382"/>
    </row>
    <row r="258" spans="2:63" s="1" customFormat="1" x14ac:dyDescent="0.25"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382"/>
    </row>
    <row r="259" spans="2:63" s="1" customFormat="1" x14ac:dyDescent="0.25"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382"/>
    </row>
    <row r="260" spans="2:63" s="1" customFormat="1" x14ac:dyDescent="0.25"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382"/>
    </row>
    <row r="261" spans="2:63" s="1" customFormat="1" x14ac:dyDescent="0.25"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382"/>
    </row>
    <row r="262" spans="2:63" s="1" customFormat="1" x14ac:dyDescent="0.25"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382"/>
    </row>
    <row r="263" spans="2:63" s="1" customFormat="1" x14ac:dyDescent="0.25"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382"/>
    </row>
    <row r="264" spans="2:63" s="1" customFormat="1" x14ac:dyDescent="0.25"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382"/>
    </row>
    <row r="265" spans="2:63" s="1" customFormat="1" x14ac:dyDescent="0.25"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382"/>
    </row>
    <row r="266" spans="2:63" s="1" customFormat="1" x14ac:dyDescent="0.25"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382"/>
    </row>
    <row r="267" spans="2:63" s="1" customFormat="1" x14ac:dyDescent="0.25"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382"/>
    </row>
    <row r="268" spans="2:63" s="1" customFormat="1" x14ac:dyDescent="0.25"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382"/>
    </row>
    <row r="269" spans="2:63" s="1" customFormat="1" x14ac:dyDescent="0.25"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382"/>
    </row>
    <row r="270" spans="2:63" s="1" customFormat="1" x14ac:dyDescent="0.25"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382"/>
    </row>
    <row r="271" spans="2:63" s="1" customFormat="1" x14ac:dyDescent="0.25"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382"/>
    </row>
    <row r="272" spans="2:63" s="1" customFormat="1" x14ac:dyDescent="0.25"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382"/>
    </row>
    <row r="273" spans="2:63" s="1" customFormat="1" x14ac:dyDescent="0.25"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382"/>
    </row>
    <row r="274" spans="2:63" s="1" customFormat="1" x14ac:dyDescent="0.25"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382"/>
    </row>
    <row r="275" spans="2:63" s="1" customFormat="1" x14ac:dyDescent="0.25"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382"/>
    </row>
    <row r="276" spans="2:63" s="1" customFormat="1" x14ac:dyDescent="0.25"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382"/>
    </row>
    <row r="277" spans="2:63" s="1" customFormat="1" x14ac:dyDescent="0.25"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382"/>
    </row>
    <row r="278" spans="2:63" s="1" customFormat="1" x14ac:dyDescent="0.25"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382"/>
    </row>
    <row r="279" spans="2:63" s="1" customFormat="1" x14ac:dyDescent="0.25"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382"/>
    </row>
    <row r="280" spans="2:63" s="1" customFormat="1" x14ac:dyDescent="0.25"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382"/>
    </row>
    <row r="281" spans="2:63" s="1" customFormat="1" x14ac:dyDescent="0.25"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382"/>
    </row>
    <row r="282" spans="2:63" s="1" customFormat="1" x14ac:dyDescent="0.25"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382"/>
    </row>
    <row r="283" spans="2:63" s="1" customFormat="1" x14ac:dyDescent="0.25"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382"/>
    </row>
    <row r="284" spans="2:63" s="1" customFormat="1" x14ac:dyDescent="0.25"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382"/>
    </row>
    <row r="285" spans="2:63" s="1" customFormat="1" x14ac:dyDescent="0.25"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382"/>
    </row>
    <row r="286" spans="2:63" s="1" customFormat="1" x14ac:dyDescent="0.25"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382"/>
    </row>
    <row r="287" spans="2:63" s="1" customFormat="1" x14ac:dyDescent="0.25"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382"/>
    </row>
    <row r="288" spans="2:63" s="1" customFormat="1" x14ac:dyDescent="0.25"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382"/>
    </row>
    <row r="289" spans="2:63" s="1" customFormat="1" x14ac:dyDescent="0.25"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382"/>
    </row>
    <row r="290" spans="2:63" s="1" customFormat="1" x14ac:dyDescent="0.25"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382"/>
    </row>
    <row r="291" spans="2:63" s="1" customFormat="1" x14ac:dyDescent="0.25"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382"/>
    </row>
    <row r="292" spans="2:63" s="1" customFormat="1" x14ac:dyDescent="0.25"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382"/>
    </row>
    <row r="293" spans="2:63" s="1" customFormat="1" x14ac:dyDescent="0.25"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382"/>
    </row>
    <row r="294" spans="2:63" s="1" customFormat="1" x14ac:dyDescent="0.25"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382"/>
    </row>
    <row r="295" spans="2:63" s="1" customFormat="1" x14ac:dyDescent="0.25"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382"/>
    </row>
    <row r="296" spans="2:63" s="1" customFormat="1" x14ac:dyDescent="0.25"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382"/>
    </row>
    <row r="297" spans="2:63" s="1" customFormat="1" x14ac:dyDescent="0.25"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382"/>
    </row>
    <row r="298" spans="2:63" s="1" customFormat="1" x14ac:dyDescent="0.25"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382"/>
    </row>
    <row r="299" spans="2:63" s="1" customFormat="1" x14ac:dyDescent="0.25"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382"/>
    </row>
    <row r="300" spans="2:63" s="1" customFormat="1" x14ac:dyDescent="0.25"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382"/>
    </row>
    <row r="301" spans="2:63" s="1" customFormat="1" x14ac:dyDescent="0.25"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382"/>
    </row>
    <row r="302" spans="2:63" s="1" customFormat="1" x14ac:dyDescent="0.25"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382"/>
    </row>
    <row r="303" spans="2:63" s="1" customFormat="1" x14ac:dyDescent="0.25"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382"/>
    </row>
    <row r="304" spans="2:63" s="1" customFormat="1" x14ac:dyDescent="0.25"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382"/>
    </row>
    <row r="305" spans="2:63" s="1" customFormat="1" x14ac:dyDescent="0.25"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382"/>
    </row>
    <row r="306" spans="2:63" s="1" customFormat="1" x14ac:dyDescent="0.25"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382"/>
    </row>
    <row r="307" spans="2:63" s="1" customFormat="1" x14ac:dyDescent="0.25"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382"/>
    </row>
    <row r="308" spans="2:63" s="1" customFormat="1" x14ac:dyDescent="0.25"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382"/>
    </row>
    <row r="309" spans="2:63" s="1" customFormat="1" x14ac:dyDescent="0.25"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382"/>
    </row>
    <row r="310" spans="2:63" s="1" customFormat="1" x14ac:dyDescent="0.25"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382"/>
    </row>
    <row r="311" spans="2:63" s="1" customFormat="1" x14ac:dyDescent="0.25"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382"/>
    </row>
    <row r="312" spans="2:63" s="1" customFormat="1" x14ac:dyDescent="0.25"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382"/>
    </row>
    <row r="313" spans="2:63" s="1" customFormat="1" x14ac:dyDescent="0.25"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382"/>
    </row>
    <row r="314" spans="2:63" s="1" customFormat="1" x14ac:dyDescent="0.25"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382"/>
    </row>
    <row r="315" spans="2:63" s="1" customFormat="1" x14ac:dyDescent="0.25"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382"/>
    </row>
    <row r="316" spans="2:63" s="1" customFormat="1" x14ac:dyDescent="0.25"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382"/>
    </row>
    <row r="317" spans="2:63" s="1" customFormat="1" x14ac:dyDescent="0.25"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382"/>
    </row>
    <row r="318" spans="2:63" s="1" customFormat="1" x14ac:dyDescent="0.25"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382"/>
    </row>
    <row r="319" spans="2:63" s="1" customFormat="1" x14ac:dyDescent="0.25"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382"/>
    </row>
    <row r="320" spans="2:63" s="1" customFormat="1" x14ac:dyDescent="0.25"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382"/>
    </row>
    <row r="321" spans="2:63" s="1" customFormat="1" x14ac:dyDescent="0.25"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382"/>
    </row>
    <row r="322" spans="2:63" s="1" customFormat="1" x14ac:dyDescent="0.25"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382"/>
    </row>
    <row r="323" spans="2:63" s="1" customFormat="1" x14ac:dyDescent="0.25"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382"/>
    </row>
    <row r="324" spans="2:63" s="1" customFormat="1" x14ac:dyDescent="0.25"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382"/>
    </row>
    <row r="325" spans="2:63" s="1" customFormat="1" x14ac:dyDescent="0.25"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382"/>
    </row>
    <row r="326" spans="2:63" s="1" customFormat="1" x14ac:dyDescent="0.25"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382"/>
    </row>
    <row r="327" spans="2:63" s="1" customFormat="1" x14ac:dyDescent="0.25"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382"/>
    </row>
    <row r="328" spans="2:63" s="1" customFormat="1" x14ac:dyDescent="0.25"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382"/>
    </row>
    <row r="329" spans="2:63" s="1" customFormat="1" x14ac:dyDescent="0.25"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382"/>
    </row>
    <row r="330" spans="2:63" s="1" customFormat="1" x14ac:dyDescent="0.25"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382"/>
    </row>
    <row r="331" spans="2:63" s="1" customFormat="1" x14ac:dyDescent="0.25"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382"/>
    </row>
    <row r="332" spans="2:63" s="1" customFormat="1" x14ac:dyDescent="0.25"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382"/>
    </row>
    <row r="333" spans="2:63" s="1" customFormat="1" x14ac:dyDescent="0.25"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382"/>
    </row>
    <row r="334" spans="2:63" s="1" customFormat="1" x14ac:dyDescent="0.25"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382"/>
    </row>
    <row r="335" spans="2:63" s="1" customFormat="1" x14ac:dyDescent="0.25"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382"/>
    </row>
    <row r="336" spans="2:63" s="1" customFormat="1" x14ac:dyDescent="0.25"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382"/>
    </row>
    <row r="337" spans="2:63" s="1" customFormat="1" x14ac:dyDescent="0.25"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382"/>
    </row>
    <row r="338" spans="2:63" s="1" customFormat="1" x14ac:dyDescent="0.25"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382"/>
    </row>
    <row r="339" spans="2:63" s="1" customFormat="1" x14ac:dyDescent="0.25"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382"/>
    </row>
    <row r="340" spans="2:63" s="1" customFormat="1" x14ac:dyDescent="0.25"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382"/>
    </row>
    <row r="341" spans="2:63" s="1" customFormat="1" x14ac:dyDescent="0.25"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382"/>
    </row>
    <row r="342" spans="2:63" s="1" customFormat="1" x14ac:dyDescent="0.25"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382"/>
    </row>
    <row r="343" spans="2:63" s="1" customFormat="1" x14ac:dyDescent="0.25"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382"/>
    </row>
    <row r="344" spans="2:63" s="1" customFormat="1" x14ac:dyDescent="0.25"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382"/>
    </row>
    <row r="345" spans="2:63" s="1" customFormat="1" x14ac:dyDescent="0.25"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382"/>
    </row>
    <row r="346" spans="2:63" s="1" customFormat="1" x14ac:dyDescent="0.25"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382"/>
    </row>
    <row r="347" spans="2:63" s="1" customFormat="1" x14ac:dyDescent="0.25"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382"/>
    </row>
    <row r="348" spans="2:63" s="1" customFormat="1" x14ac:dyDescent="0.25"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382"/>
    </row>
    <row r="349" spans="2:63" s="1" customFormat="1" x14ac:dyDescent="0.25"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382"/>
    </row>
    <row r="350" spans="2:63" s="1" customFormat="1" x14ac:dyDescent="0.25"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382"/>
    </row>
    <row r="351" spans="2:63" s="1" customFormat="1" x14ac:dyDescent="0.25"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382"/>
    </row>
    <row r="352" spans="2:63" s="1" customFormat="1" x14ac:dyDescent="0.25"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382"/>
    </row>
    <row r="353" spans="2:63" s="1" customFormat="1" x14ac:dyDescent="0.25"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382"/>
    </row>
    <row r="354" spans="2:63" s="1" customFormat="1" x14ac:dyDescent="0.25"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382"/>
    </row>
    <row r="355" spans="2:63" s="1" customFormat="1" x14ac:dyDescent="0.25"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382"/>
    </row>
    <row r="356" spans="2:63" s="1" customFormat="1" x14ac:dyDescent="0.25"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382"/>
    </row>
    <row r="357" spans="2:63" s="1" customFormat="1" x14ac:dyDescent="0.25"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382"/>
    </row>
    <row r="358" spans="2:63" s="1" customFormat="1" x14ac:dyDescent="0.25"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382"/>
    </row>
    <row r="359" spans="2:63" s="1" customFormat="1" x14ac:dyDescent="0.25"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382"/>
    </row>
    <row r="360" spans="2:63" s="1" customFormat="1" x14ac:dyDescent="0.25"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382"/>
    </row>
    <row r="361" spans="2:63" s="1" customFormat="1" x14ac:dyDescent="0.25"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8"/>
      <c r="AE361" s="288"/>
      <c r="AF361" s="288"/>
      <c r="AG361" s="288"/>
      <c r="AH361" s="288"/>
      <c r="AI361" s="288"/>
      <c r="AJ361" s="288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382"/>
    </row>
    <row r="362" spans="2:63" s="1" customFormat="1" x14ac:dyDescent="0.25"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8"/>
      <c r="AE362" s="288"/>
      <c r="AF362" s="288"/>
      <c r="AG362" s="288"/>
      <c r="AH362" s="288"/>
      <c r="AI362" s="288"/>
      <c r="AJ362" s="288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382"/>
    </row>
    <row r="363" spans="2:63" s="1" customFormat="1" x14ac:dyDescent="0.25"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8"/>
      <c r="AE363" s="288"/>
      <c r="AF363" s="288"/>
      <c r="AG363" s="288"/>
      <c r="AH363" s="288"/>
      <c r="AI363" s="288"/>
      <c r="AJ363" s="288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382"/>
    </row>
    <row r="364" spans="2:63" s="1" customFormat="1" x14ac:dyDescent="0.25"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8"/>
      <c r="AE364" s="288"/>
      <c r="AF364" s="288"/>
      <c r="AG364" s="288"/>
      <c r="AH364" s="288"/>
      <c r="AI364" s="288"/>
      <c r="AJ364" s="288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382"/>
    </row>
    <row r="365" spans="2:63" s="1" customFormat="1" x14ac:dyDescent="0.25"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8"/>
      <c r="AE365" s="288"/>
      <c r="AF365" s="288"/>
      <c r="AG365" s="288"/>
      <c r="AH365" s="288"/>
      <c r="AI365" s="288"/>
      <c r="AJ365" s="288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382"/>
    </row>
    <row r="366" spans="2:63" s="1" customFormat="1" x14ac:dyDescent="0.25"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8"/>
      <c r="AE366" s="288"/>
      <c r="AF366" s="288"/>
      <c r="AG366" s="288"/>
      <c r="AH366" s="288"/>
      <c r="AI366" s="288"/>
      <c r="AJ366" s="288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382"/>
    </row>
    <row r="367" spans="2:63" s="1" customFormat="1" x14ac:dyDescent="0.25"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8"/>
      <c r="AE367" s="288"/>
      <c r="AF367" s="288"/>
      <c r="AG367" s="288"/>
      <c r="AH367" s="288"/>
      <c r="AI367" s="288"/>
      <c r="AJ367" s="288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382"/>
    </row>
    <row r="368" spans="2:63" s="1" customFormat="1" x14ac:dyDescent="0.25"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8"/>
      <c r="AE368" s="288"/>
      <c r="AF368" s="288"/>
      <c r="AG368" s="288"/>
      <c r="AH368" s="288"/>
      <c r="AI368" s="288"/>
      <c r="AJ368" s="288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382"/>
    </row>
    <row r="369" spans="2:63" s="1" customFormat="1" x14ac:dyDescent="0.25"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8"/>
      <c r="AE369" s="288"/>
      <c r="AF369" s="288"/>
      <c r="AG369" s="288"/>
      <c r="AH369" s="288"/>
      <c r="AI369" s="288"/>
      <c r="AJ369" s="288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382"/>
    </row>
    <row r="370" spans="2:63" s="1" customFormat="1" x14ac:dyDescent="0.25"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382"/>
    </row>
    <row r="371" spans="2:63" s="1" customFormat="1" x14ac:dyDescent="0.25"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382"/>
    </row>
    <row r="372" spans="2:63" s="1" customFormat="1" x14ac:dyDescent="0.25"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382"/>
    </row>
    <row r="373" spans="2:63" s="1" customFormat="1" x14ac:dyDescent="0.25"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382"/>
    </row>
    <row r="374" spans="2:63" s="1" customFormat="1" x14ac:dyDescent="0.25"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382"/>
    </row>
    <row r="375" spans="2:63" s="1" customFormat="1" x14ac:dyDescent="0.25"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8"/>
      <c r="AE375" s="288"/>
      <c r="AF375" s="288"/>
      <c r="AG375" s="288"/>
      <c r="AH375" s="288"/>
      <c r="AI375" s="288"/>
      <c r="AJ375" s="288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382"/>
    </row>
    <row r="376" spans="2:63" s="1" customFormat="1" x14ac:dyDescent="0.25"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8"/>
      <c r="AE376" s="288"/>
      <c r="AF376" s="288"/>
      <c r="AG376" s="288"/>
      <c r="AH376" s="288"/>
      <c r="AI376" s="288"/>
      <c r="AJ376" s="288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382"/>
    </row>
    <row r="377" spans="2:63" s="1" customFormat="1" x14ac:dyDescent="0.25"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8"/>
      <c r="AE377" s="288"/>
      <c r="AF377" s="288"/>
      <c r="AG377" s="288"/>
      <c r="AH377" s="288"/>
      <c r="AI377" s="288"/>
      <c r="AJ377" s="288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382"/>
    </row>
    <row r="378" spans="2:63" s="1" customFormat="1" x14ac:dyDescent="0.25"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8"/>
      <c r="AE378" s="288"/>
      <c r="AF378" s="288"/>
      <c r="AG378" s="288"/>
      <c r="AH378" s="288"/>
      <c r="AI378" s="288"/>
      <c r="AJ378" s="288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382"/>
    </row>
    <row r="379" spans="2:63" s="1" customFormat="1" x14ac:dyDescent="0.25"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8"/>
      <c r="AE379" s="288"/>
      <c r="AF379" s="288"/>
      <c r="AG379" s="288"/>
      <c r="AH379" s="288"/>
      <c r="AI379" s="288"/>
      <c r="AJ379" s="288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382"/>
    </row>
    <row r="380" spans="2:63" s="1" customFormat="1" x14ac:dyDescent="0.25"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8"/>
      <c r="AE380" s="288"/>
      <c r="AF380" s="288"/>
      <c r="AG380" s="288"/>
      <c r="AH380" s="288"/>
      <c r="AI380" s="288"/>
      <c r="AJ380" s="288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382"/>
    </row>
    <row r="381" spans="2:63" s="1" customFormat="1" x14ac:dyDescent="0.25"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8"/>
      <c r="AE381" s="288"/>
      <c r="AF381" s="288"/>
      <c r="AG381" s="288"/>
      <c r="AH381" s="288"/>
      <c r="AI381" s="288"/>
      <c r="AJ381" s="288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382"/>
    </row>
    <row r="382" spans="2:63" s="1" customFormat="1" x14ac:dyDescent="0.25"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8"/>
      <c r="AE382" s="288"/>
      <c r="AF382" s="288"/>
      <c r="AG382" s="288"/>
      <c r="AH382" s="288"/>
      <c r="AI382" s="288"/>
      <c r="AJ382" s="288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382"/>
    </row>
    <row r="383" spans="2:63" s="1" customFormat="1" x14ac:dyDescent="0.25"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8"/>
      <c r="AE383" s="288"/>
      <c r="AF383" s="288"/>
      <c r="AG383" s="288"/>
      <c r="AH383" s="288"/>
      <c r="AI383" s="288"/>
      <c r="AJ383" s="288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382"/>
    </row>
    <row r="384" spans="2:63" s="1" customFormat="1" x14ac:dyDescent="0.25"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382"/>
    </row>
    <row r="385" spans="2:63" s="1" customFormat="1" x14ac:dyDescent="0.25"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382"/>
    </row>
    <row r="386" spans="2:63" s="1" customFormat="1" x14ac:dyDescent="0.25"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382"/>
    </row>
    <row r="387" spans="2:63" s="1" customFormat="1" x14ac:dyDescent="0.25">
      <c r="B387" s="381"/>
      <c r="C387" s="381"/>
      <c r="D387" s="381"/>
      <c r="E387" s="381"/>
      <c r="F387" s="381"/>
      <c r="G387" s="381"/>
      <c r="H387" s="381"/>
      <c r="I387" s="381"/>
      <c r="J387" s="381"/>
      <c r="K387" s="381"/>
      <c r="L387" s="381"/>
      <c r="M387" s="381"/>
      <c r="N387" s="381"/>
      <c r="O387" s="381"/>
      <c r="P387" s="381"/>
      <c r="Q387" s="381"/>
      <c r="R387" s="381"/>
      <c r="S387" s="381"/>
      <c r="T387" s="381"/>
      <c r="U387" s="381"/>
      <c r="V387" s="381"/>
      <c r="W387" s="381"/>
      <c r="X387" s="381"/>
      <c r="Y387" s="381"/>
      <c r="Z387" s="381"/>
      <c r="AA387" s="381"/>
      <c r="AB387" s="381"/>
      <c r="AC387" s="381"/>
      <c r="AD387" s="381"/>
      <c r="AE387" s="381"/>
      <c r="AF387" s="381"/>
      <c r="AG387" s="381"/>
      <c r="AH387" s="381"/>
      <c r="AI387" s="381"/>
      <c r="AJ387" s="381"/>
      <c r="AK387" s="381"/>
      <c r="AL387" s="381"/>
      <c r="AM387" s="381"/>
      <c r="AN387" s="381"/>
      <c r="AO387" s="381"/>
      <c r="AP387" s="381"/>
      <c r="AQ387" s="381"/>
      <c r="AR387" s="381"/>
      <c r="AS387" s="381"/>
      <c r="AT387" s="381"/>
      <c r="AU387" s="381"/>
      <c r="AV387" s="381"/>
      <c r="AW387" s="381"/>
      <c r="AX387" s="381"/>
      <c r="AY387" s="381"/>
      <c r="AZ387" s="381"/>
      <c r="BA387" s="381"/>
      <c r="BB387" s="381"/>
      <c r="BC387" s="381"/>
      <c r="BD387" s="381"/>
      <c r="BE387" s="381"/>
      <c r="BF387" s="381"/>
      <c r="BG387" s="381"/>
      <c r="BH387" s="381"/>
      <c r="BI387" s="381"/>
      <c r="BJ387" s="381"/>
      <c r="BK387" s="383"/>
    </row>
    <row r="388" spans="2:63" s="1" customFormat="1" x14ac:dyDescent="0.25"/>
    <row r="389" spans="2:63" s="1" customFormat="1" x14ac:dyDescent="0.25"/>
    <row r="390" spans="2:63" s="1" customFormat="1" x14ac:dyDescent="0.25"/>
    <row r="391" spans="2:63" s="1" customFormat="1" x14ac:dyDescent="0.25"/>
    <row r="392" spans="2:63" s="1" customFormat="1" x14ac:dyDescent="0.25"/>
    <row r="393" spans="2:63" s="1" customFormat="1" x14ac:dyDescent="0.25"/>
    <row r="394" spans="2:63" s="1" customFormat="1" x14ac:dyDescent="0.25"/>
    <row r="395" spans="2:63" s="1" customFormat="1" x14ac:dyDescent="0.25"/>
    <row r="396" spans="2:63" s="1" customFormat="1" x14ac:dyDescent="0.25"/>
    <row r="397" spans="2:63" s="1" customFormat="1" x14ac:dyDescent="0.25"/>
    <row r="398" spans="2:63" s="1" customFormat="1" x14ac:dyDescent="0.25"/>
    <row r="399" spans="2:63" s="1" customFormat="1" x14ac:dyDescent="0.25"/>
    <row r="400" spans="2:63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8000"/>
  </sheetPr>
  <dimension ref="B1:CD312"/>
  <sheetViews>
    <sheetView showGridLines="0" showRowColHeader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P17" sqref="P17"/>
    </sheetView>
  </sheetViews>
  <sheetFormatPr baseColWidth="10" defaultRowHeight="13.2" x14ac:dyDescent="0.25"/>
  <cols>
    <col min="1" max="1" width="0" hidden="1" customWidth="1"/>
    <col min="2" max="2" width="1.6640625" style="1" customWidth="1"/>
    <col min="3" max="3" width="0" hidden="1" customWidth="1"/>
    <col min="4" max="4" width="1.33203125" customWidth="1"/>
    <col min="5" max="5" width="3.6640625" customWidth="1"/>
    <col min="6" max="6" width="3.5546875" customWidth="1"/>
    <col min="7" max="7" width="18.554687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style="1" customWidth="1"/>
    <col min="22" max="55" width="11.44140625" style="1"/>
    <col min="56" max="63" width="11.44140625" style="1" hidden="1" customWidth="1"/>
    <col min="64" max="82" width="11.44140625" style="1"/>
  </cols>
  <sheetData>
    <row r="1" spans="2:64" s="1" customFormat="1" ht="5.0999999999999996" customHeight="1" thickBot="1" x14ac:dyDescent="0.3"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90"/>
      <c r="T1" s="290"/>
    </row>
    <row r="2" spans="2:64" ht="24.9" customHeight="1" thickTop="1" thickBot="1" x14ac:dyDescent="0.3">
      <c r="B2" s="286"/>
      <c r="C2" s="39"/>
      <c r="D2" s="54"/>
      <c r="E2" s="55"/>
      <c r="F2" s="55"/>
      <c r="G2" s="55"/>
      <c r="H2" s="55"/>
      <c r="I2" s="69" t="s">
        <v>94</v>
      </c>
      <c r="J2" s="99"/>
      <c r="K2" s="99"/>
      <c r="L2" s="99"/>
      <c r="M2" s="99"/>
      <c r="N2" s="99"/>
      <c r="O2" s="99"/>
      <c r="P2" s="99"/>
      <c r="Q2" s="99"/>
      <c r="R2" s="48"/>
      <c r="S2" s="292"/>
      <c r="T2" s="292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</row>
    <row r="3" spans="2:64" ht="8.1" customHeight="1" thickTop="1" x14ac:dyDescent="0.3">
      <c r="B3" s="286"/>
      <c r="C3" s="41"/>
      <c r="D3" s="450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2"/>
      <c r="P3" s="451"/>
      <c r="Q3" s="451"/>
      <c r="R3" s="453"/>
      <c r="S3" s="286"/>
      <c r="T3" s="286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</row>
    <row r="4" spans="2:64" ht="8.1" customHeight="1" x14ac:dyDescent="0.25">
      <c r="B4" s="286"/>
      <c r="C4" s="39"/>
      <c r="D4" s="450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02"/>
      <c r="Q4" s="104"/>
      <c r="R4" s="458"/>
      <c r="S4" s="286"/>
      <c r="T4" s="286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</row>
    <row r="5" spans="2:64" ht="21" customHeight="1" x14ac:dyDescent="0.5">
      <c r="B5" s="286"/>
      <c r="C5" s="39"/>
      <c r="D5" s="450"/>
      <c r="E5" s="106"/>
      <c r="F5" s="224"/>
      <c r="G5" s="108"/>
      <c r="H5" s="155" t="s">
        <v>86</v>
      </c>
      <c r="I5" s="155"/>
      <c r="J5" s="155"/>
      <c r="K5" s="155"/>
      <c r="L5" s="107"/>
      <c r="M5" s="107"/>
      <c r="N5" s="107"/>
      <c r="O5" s="107"/>
      <c r="P5" s="224"/>
      <c r="Q5" s="109"/>
      <c r="R5" s="458"/>
      <c r="S5" s="286"/>
      <c r="T5" s="286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410" t="s">
        <v>112</v>
      </c>
      <c r="BD5" s="288"/>
    </row>
    <row r="6" spans="2:64" ht="9.9" customHeight="1" x14ac:dyDescent="0.25">
      <c r="B6" s="286"/>
      <c r="C6" s="39"/>
      <c r="D6" s="450"/>
      <c r="E6" s="106"/>
      <c r="F6" s="111"/>
      <c r="G6" s="112"/>
      <c r="H6" s="551"/>
      <c r="I6" s="551"/>
      <c r="J6" s="551"/>
      <c r="K6" s="551"/>
      <c r="L6" s="113"/>
      <c r="M6" s="113" t="s">
        <v>2</v>
      </c>
      <c r="N6" s="113"/>
      <c r="O6" s="113"/>
      <c r="P6" s="113"/>
      <c r="Q6" s="114"/>
      <c r="R6" s="458"/>
      <c r="S6" s="286"/>
      <c r="T6" s="286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416"/>
      <c r="BD6" s="417"/>
      <c r="BE6" s="418"/>
      <c r="BF6" s="418"/>
      <c r="BG6" s="418"/>
      <c r="BH6" s="418"/>
      <c r="BI6" s="418"/>
      <c r="BJ6" s="418"/>
      <c r="BK6" s="418"/>
      <c r="BL6" s="419"/>
    </row>
    <row r="7" spans="2:64" ht="15" customHeight="1" x14ac:dyDescent="0.4">
      <c r="B7" s="286"/>
      <c r="C7" s="39"/>
      <c r="D7" s="450"/>
      <c r="E7" s="64"/>
      <c r="F7" s="161"/>
      <c r="G7" s="162"/>
      <c r="H7" s="552" t="s">
        <v>85</v>
      </c>
      <c r="I7" s="553"/>
      <c r="J7" s="554"/>
      <c r="K7" s="179"/>
      <c r="L7" s="180" t="s">
        <v>83</v>
      </c>
      <c r="M7" s="570" t="s">
        <v>90</v>
      </c>
      <c r="N7" s="571"/>
      <c r="O7" s="181"/>
      <c r="P7" s="178" t="s">
        <v>91</v>
      </c>
      <c r="Q7" s="65"/>
      <c r="R7" s="458"/>
      <c r="S7" s="286"/>
      <c r="T7" s="286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420"/>
      <c r="BD7" s="288"/>
      <c r="BL7" s="421"/>
    </row>
    <row r="8" spans="2:64" ht="3" customHeight="1" x14ac:dyDescent="0.25">
      <c r="B8" s="286"/>
      <c r="C8" s="39"/>
      <c r="D8" s="450"/>
      <c r="E8" s="62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63"/>
      <c r="R8" s="458"/>
      <c r="S8" s="286"/>
      <c r="T8" s="286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420"/>
      <c r="BD8" s="288"/>
      <c r="BL8" s="421"/>
    </row>
    <row r="9" spans="2:64" ht="24.9" customHeight="1" x14ac:dyDescent="0.4">
      <c r="B9" s="286"/>
      <c r="C9" s="39"/>
      <c r="D9" s="450"/>
      <c r="E9" s="62"/>
      <c r="F9" s="188" t="s">
        <v>29</v>
      </c>
      <c r="G9" s="189"/>
      <c r="H9" s="119">
        <v>1</v>
      </c>
      <c r="I9" s="555"/>
      <c r="J9" s="556"/>
      <c r="K9" s="163"/>
      <c r="L9" s="204" t="s">
        <v>88</v>
      </c>
      <c r="M9" s="166">
        <v>0.1</v>
      </c>
      <c r="N9" s="173">
        <f t="shared" ref="N9:N19" si="0">M9</f>
        <v>0.1</v>
      </c>
      <c r="O9" s="176"/>
      <c r="P9" s="172">
        <f>CÁLCULOS!I6</f>
        <v>0.4</v>
      </c>
      <c r="Q9" s="63"/>
      <c r="R9" s="458"/>
      <c r="S9" s="286"/>
      <c r="T9" s="286"/>
      <c r="U9" s="288"/>
      <c r="V9" s="422"/>
      <c r="W9" s="422"/>
      <c r="X9" s="422"/>
      <c r="Y9" s="422"/>
      <c r="Z9" s="422"/>
      <c r="AA9" s="422"/>
      <c r="AB9" s="422"/>
      <c r="AC9" s="422"/>
      <c r="AD9" s="422"/>
      <c r="AE9" s="422"/>
      <c r="AF9" s="422"/>
      <c r="AG9" s="422"/>
      <c r="AH9" s="422"/>
      <c r="AI9" s="422"/>
      <c r="AJ9" s="422"/>
      <c r="AK9" s="422"/>
      <c r="AL9" s="422"/>
      <c r="AM9" s="422"/>
      <c r="AN9" s="422"/>
      <c r="AO9" s="422"/>
      <c r="AP9" s="422"/>
      <c r="AQ9" s="422"/>
      <c r="AR9" s="422"/>
      <c r="AS9" s="422"/>
      <c r="AT9" s="422"/>
      <c r="AU9" s="422"/>
      <c r="AV9" s="422"/>
      <c r="AW9" s="422"/>
      <c r="AX9" s="422"/>
      <c r="AY9" s="422"/>
      <c r="AZ9" s="422"/>
      <c r="BA9" s="422"/>
      <c r="BB9" s="422"/>
      <c r="BC9" s="423"/>
      <c r="BD9" s="424" t="s">
        <v>88</v>
      </c>
      <c r="BL9" s="421"/>
    </row>
    <row r="10" spans="2:64" ht="24.9" customHeight="1" x14ac:dyDescent="0.45">
      <c r="B10" s="286"/>
      <c r="C10" s="39"/>
      <c r="D10" s="450"/>
      <c r="E10" s="62"/>
      <c r="F10" s="557" t="s">
        <v>38</v>
      </c>
      <c r="G10" s="558"/>
      <c r="H10" s="120">
        <v>2</v>
      </c>
      <c r="I10" s="549"/>
      <c r="J10" s="550"/>
      <c r="K10" s="164"/>
      <c r="L10" s="205" t="s">
        <v>29</v>
      </c>
      <c r="M10" s="167">
        <v>0.1</v>
      </c>
      <c r="N10" s="174">
        <f t="shared" si="0"/>
        <v>0.1</v>
      </c>
      <c r="O10" s="177"/>
      <c r="P10" s="172">
        <f>CÁLCULOS!I7</f>
        <v>0.30000000000000004</v>
      </c>
      <c r="Q10" s="63"/>
      <c r="R10" s="458"/>
      <c r="S10" s="286"/>
      <c r="T10" s="286"/>
      <c r="U10" s="288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3"/>
      <c r="BD10" s="425" t="s">
        <v>29</v>
      </c>
      <c r="BL10" s="421"/>
    </row>
    <row r="11" spans="2:64" ht="24.9" customHeight="1" x14ac:dyDescent="0.4">
      <c r="B11" s="286"/>
      <c r="C11" s="39"/>
      <c r="D11" s="450"/>
      <c r="E11" s="62"/>
      <c r="F11" s="559" t="s">
        <v>89</v>
      </c>
      <c r="G11" s="560"/>
      <c r="H11" s="120">
        <v>3</v>
      </c>
      <c r="I11" s="549"/>
      <c r="J11" s="550"/>
      <c r="K11" s="164"/>
      <c r="L11" s="205" t="s">
        <v>29</v>
      </c>
      <c r="M11" s="167">
        <v>0.1</v>
      </c>
      <c r="N11" s="174">
        <f t="shared" si="0"/>
        <v>0.1</v>
      </c>
      <c r="O11" s="177"/>
      <c r="P11" s="172">
        <f>CÁLCULOS!I8</f>
        <v>0.30000000000000004</v>
      </c>
      <c r="Q11" s="63"/>
      <c r="R11" s="458"/>
      <c r="S11" s="286"/>
      <c r="T11" s="286"/>
      <c r="U11" s="288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2"/>
      <c r="BB11" s="422"/>
      <c r="BC11" s="423"/>
      <c r="BD11" s="425" t="s">
        <v>87</v>
      </c>
      <c r="BL11" s="421"/>
    </row>
    <row r="12" spans="2:64" ht="24.9" customHeight="1" x14ac:dyDescent="0.4">
      <c r="B12" s="286"/>
      <c r="C12" s="39"/>
      <c r="D12" s="450"/>
      <c r="E12" s="62"/>
      <c r="F12" s="190"/>
      <c r="G12" s="191"/>
      <c r="H12" s="120">
        <v>4</v>
      </c>
      <c r="I12" s="549"/>
      <c r="J12" s="550"/>
      <c r="K12" s="164"/>
      <c r="L12" s="205" t="s">
        <v>88</v>
      </c>
      <c r="M12" s="167">
        <v>0.1</v>
      </c>
      <c r="N12" s="174">
        <f t="shared" si="0"/>
        <v>0.1</v>
      </c>
      <c r="O12" s="177"/>
      <c r="P12" s="172">
        <f>CÁLCULOS!I9</f>
        <v>0.4</v>
      </c>
      <c r="Q12" s="63"/>
      <c r="R12" s="458"/>
      <c r="S12" s="286"/>
      <c r="T12" s="286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420"/>
      <c r="BD12" s="288"/>
      <c r="BL12" s="421"/>
    </row>
    <row r="13" spans="2:64" ht="24.9" customHeight="1" x14ac:dyDescent="0.4">
      <c r="B13" s="286"/>
      <c r="C13" s="39"/>
      <c r="D13" s="450"/>
      <c r="E13" s="62"/>
      <c r="F13" s="572"/>
      <c r="G13" s="573"/>
      <c r="H13" s="121">
        <v>5</v>
      </c>
      <c r="I13" s="561"/>
      <c r="J13" s="562"/>
      <c r="K13" s="164"/>
      <c r="L13" s="206" t="s">
        <v>29</v>
      </c>
      <c r="M13" s="168">
        <v>0.1</v>
      </c>
      <c r="N13" s="175">
        <f t="shared" si="0"/>
        <v>0.1</v>
      </c>
      <c r="O13" s="177"/>
      <c r="P13" s="172">
        <f>CÁLCULOS!I10</f>
        <v>0.30000000000000004</v>
      </c>
      <c r="Q13" s="63"/>
      <c r="R13" s="458"/>
      <c r="S13" s="286"/>
      <c r="T13" s="286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420"/>
      <c r="BD13" s="288"/>
      <c r="BL13" s="421"/>
    </row>
    <row r="14" spans="2:64" ht="3" customHeight="1" x14ac:dyDescent="0.4">
      <c r="B14" s="286"/>
      <c r="C14" s="39"/>
      <c r="D14" s="450"/>
      <c r="E14" s="115"/>
      <c r="F14" s="122"/>
      <c r="G14" s="122"/>
      <c r="H14" s="123"/>
      <c r="I14" s="124"/>
      <c r="J14" s="124"/>
      <c r="K14" s="125"/>
      <c r="L14" s="126"/>
      <c r="M14" s="160"/>
      <c r="N14" s="459"/>
      <c r="O14" s="460"/>
      <c r="P14" s="46"/>
      <c r="Q14" s="116"/>
      <c r="R14" s="458"/>
      <c r="S14" s="286"/>
      <c r="T14" s="286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420"/>
      <c r="BD14" s="288"/>
      <c r="BL14" s="421"/>
    </row>
    <row r="15" spans="2:64" ht="24.9" customHeight="1" x14ac:dyDescent="0.4">
      <c r="B15" s="286"/>
      <c r="C15" s="39"/>
      <c r="D15" s="450"/>
      <c r="E15" s="115"/>
      <c r="F15" s="165" t="s">
        <v>1</v>
      </c>
      <c r="G15" s="133"/>
      <c r="H15" s="119">
        <v>1</v>
      </c>
      <c r="I15" s="555"/>
      <c r="J15" s="556"/>
      <c r="K15" s="61"/>
      <c r="L15" s="204" t="s">
        <v>87</v>
      </c>
      <c r="M15" s="166">
        <v>0.1</v>
      </c>
      <c r="N15" s="173">
        <f t="shared" si="0"/>
        <v>0.1</v>
      </c>
      <c r="O15" s="176"/>
      <c r="P15" s="172">
        <f>CÁLCULOS!I12</f>
        <v>0.2</v>
      </c>
      <c r="Q15" s="116"/>
      <c r="R15" s="458"/>
      <c r="S15" s="286"/>
      <c r="T15" s="286"/>
      <c r="U15" s="288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2"/>
      <c r="AG15" s="422"/>
      <c r="AH15" s="422"/>
      <c r="AI15" s="422"/>
      <c r="AJ15" s="422"/>
      <c r="AK15" s="422"/>
      <c r="AL15" s="422"/>
      <c r="AM15" s="422"/>
      <c r="AN15" s="422"/>
      <c r="AO15" s="422"/>
      <c r="AP15" s="422"/>
      <c r="AQ15" s="422"/>
      <c r="AR15" s="422"/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3"/>
      <c r="BD15" s="426" t="s">
        <v>92</v>
      </c>
      <c r="BL15" s="421"/>
    </row>
    <row r="16" spans="2:64" ht="24.9" customHeight="1" x14ac:dyDescent="0.45">
      <c r="B16" s="286"/>
      <c r="C16" s="39"/>
      <c r="D16" s="450"/>
      <c r="E16" s="115"/>
      <c r="F16" s="563" t="s">
        <v>37</v>
      </c>
      <c r="G16" s="564"/>
      <c r="H16" s="120">
        <v>2</v>
      </c>
      <c r="I16" s="549"/>
      <c r="J16" s="550"/>
      <c r="K16" s="32"/>
      <c r="L16" s="205" t="s">
        <v>1</v>
      </c>
      <c r="M16" s="167">
        <v>0.1</v>
      </c>
      <c r="N16" s="174">
        <f t="shared" si="0"/>
        <v>0.1</v>
      </c>
      <c r="O16" s="177"/>
      <c r="P16" s="172">
        <f>CÁLCULOS!I13</f>
        <v>0.2</v>
      </c>
      <c r="Q16" s="116"/>
      <c r="R16" s="458"/>
      <c r="S16" s="286"/>
      <c r="T16" s="286"/>
      <c r="U16" s="288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2"/>
      <c r="AM16" s="422"/>
      <c r="AN16" s="422"/>
      <c r="AO16" s="422"/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2"/>
      <c r="BA16" s="422"/>
      <c r="BB16" s="422"/>
      <c r="BC16" s="423"/>
      <c r="BD16" s="427" t="s">
        <v>1</v>
      </c>
      <c r="BL16" s="421"/>
    </row>
    <row r="17" spans="2:64" ht="24.9" customHeight="1" x14ac:dyDescent="0.4">
      <c r="B17" s="286"/>
      <c r="C17" s="39"/>
      <c r="D17" s="450"/>
      <c r="E17" s="115"/>
      <c r="F17" s="565" t="s">
        <v>89</v>
      </c>
      <c r="G17" s="566"/>
      <c r="H17" s="120">
        <v>3</v>
      </c>
      <c r="I17" s="549"/>
      <c r="J17" s="550"/>
      <c r="K17" s="32"/>
      <c r="L17" s="205" t="s">
        <v>92</v>
      </c>
      <c r="M17" s="167">
        <v>0.1</v>
      </c>
      <c r="N17" s="174">
        <f t="shared" si="0"/>
        <v>0.1</v>
      </c>
      <c r="O17" s="177"/>
      <c r="P17" s="172">
        <f>CÁLCULOS!I14</f>
        <v>0.1</v>
      </c>
      <c r="Q17" s="116"/>
      <c r="R17" s="458"/>
      <c r="S17" s="286"/>
      <c r="T17" s="286"/>
      <c r="U17" s="288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H17" s="422"/>
      <c r="AI17" s="422"/>
      <c r="AJ17" s="422"/>
      <c r="AK17" s="422"/>
      <c r="AL17" s="422"/>
      <c r="AM17" s="422"/>
      <c r="AN17" s="422"/>
      <c r="AO17" s="422"/>
      <c r="AP17" s="422"/>
      <c r="AQ17" s="422"/>
      <c r="AR17" s="422"/>
      <c r="AS17" s="422"/>
      <c r="AT17" s="422"/>
      <c r="AU17" s="422"/>
      <c r="AV17" s="422"/>
      <c r="AW17" s="422"/>
      <c r="AX17" s="422"/>
      <c r="AY17" s="422"/>
      <c r="AZ17" s="422"/>
      <c r="BA17" s="422"/>
      <c r="BB17" s="422"/>
      <c r="BC17" s="423"/>
      <c r="BD17" s="428" t="s">
        <v>87</v>
      </c>
      <c r="BL17" s="421"/>
    </row>
    <row r="18" spans="2:64" ht="24.9" customHeight="1" x14ac:dyDescent="0.4">
      <c r="B18" s="286"/>
      <c r="C18" s="39"/>
      <c r="D18" s="450"/>
      <c r="E18" s="115"/>
      <c r="F18" s="134"/>
      <c r="G18" s="135"/>
      <c r="H18" s="120">
        <v>4</v>
      </c>
      <c r="I18" s="549"/>
      <c r="J18" s="550"/>
      <c r="K18" s="32"/>
      <c r="L18" s="205" t="s">
        <v>92</v>
      </c>
      <c r="M18" s="167">
        <v>0.1</v>
      </c>
      <c r="N18" s="174">
        <f t="shared" si="0"/>
        <v>0.1</v>
      </c>
      <c r="O18" s="177"/>
      <c r="P18" s="172">
        <f>CÁLCULOS!I15</f>
        <v>0.1</v>
      </c>
      <c r="Q18" s="116"/>
      <c r="R18" s="458"/>
      <c r="S18" s="286"/>
      <c r="T18" s="286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420"/>
      <c r="BD18" s="288"/>
      <c r="BL18" s="421"/>
    </row>
    <row r="19" spans="2:64" ht="24.9" customHeight="1" x14ac:dyDescent="0.4">
      <c r="B19" s="286"/>
      <c r="C19" s="39"/>
      <c r="D19" s="450"/>
      <c r="E19" s="115"/>
      <c r="F19" s="136"/>
      <c r="G19" s="137"/>
      <c r="H19" s="121">
        <v>5</v>
      </c>
      <c r="I19" s="561"/>
      <c r="J19" s="562"/>
      <c r="K19" s="32"/>
      <c r="L19" s="206" t="s">
        <v>92</v>
      </c>
      <c r="M19" s="168">
        <v>0.1</v>
      </c>
      <c r="N19" s="175">
        <f t="shared" si="0"/>
        <v>0.1</v>
      </c>
      <c r="O19" s="177"/>
      <c r="P19" s="172">
        <f>CÁLCULOS!I16</f>
        <v>0.1</v>
      </c>
      <c r="Q19" s="116"/>
      <c r="R19" s="458"/>
      <c r="S19" s="286"/>
      <c r="T19" s="286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420"/>
      <c r="BD19" s="288"/>
      <c r="BL19" s="421"/>
    </row>
    <row r="20" spans="2:64" ht="14.25" customHeight="1" x14ac:dyDescent="0.4">
      <c r="B20" s="286"/>
      <c r="C20" s="39"/>
      <c r="D20" s="450"/>
      <c r="E20" s="115"/>
      <c r="F20" s="122"/>
      <c r="G20" s="122"/>
      <c r="H20" s="123"/>
      <c r="I20" s="124"/>
      <c r="J20" s="124"/>
      <c r="K20" s="125"/>
      <c r="L20" s="183" t="str">
        <f>CÁLCULOS!$J$4</f>
        <v/>
      </c>
      <c r="M20" s="184">
        <f>SUM(M9:M19)</f>
        <v>0.99999999999999989</v>
      </c>
      <c r="N20" s="182"/>
      <c r="O20" s="125"/>
      <c r="P20" s="46"/>
      <c r="Q20" s="116"/>
      <c r="R20" s="458"/>
      <c r="S20" s="286"/>
      <c r="T20" s="286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420"/>
      <c r="BD20" s="288"/>
      <c r="BL20" s="421"/>
    </row>
    <row r="21" spans="2:64" ht="18" customHeight="1" x14ac:dyDescent="0.3">
      <c r="B21" s="286"/>
      <c r="C21" s="39"/>
      <c r="D21" s="450"/>
      <c r="E21" s="115"/>
      <c r="F21" s="107"/>
      <c r="G21" s="108"/>
      <c r="H21" s="155" t="s">
        <v>93</v>
      </c>
      <c r="I21" s="155"/>
      <c r="J21" s="155"/>
      <c r="K21" s="155"/>
      <c r="L21" s="107"/>
      <c r="M21" s="107"/>
      <c r="N21" s="107"/>
      <c r="O21" s="107"/>
      <c r="P21" s="107"/>
      <c r="Q21" s="116"/>
      <c r="R21" s="458"/>
      <c r="S21" s="286"/>
      <c r="T21" s="286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420"/>
      <c r="BD21" s="288"/>
      <c r="BL21" s="421"/>
    </row>
    <row r="22" spans="2:64" ht="9.9" customHeight="1" x14ac:dyDescent="0.4">
      <c r="B22" s="286"/>
      <c r="C22" s="39"/>
      <c r="D22" s="450"/>
      <c r="E22" s="115"/>
      <c r="F22" s="122"/>
      <c r="G22" s="122"/>
      <c r="H22" s="123"/>
      <c r="I22" s="124"/>
      <c r="J22" s="124"/>
      <c r="K22" s="125"/>
      <c r="L22" s="126"/>
      <c r="M22" s="160"/>
      <c r="N22" s="160"/>
      <c r="O22" s="125"/>
      <c r="P22" s="46"/>
      <c r="Q22" s="116"/>
      <c r="R22" s="458"/>
      <c r="S22" s="286"/>
      <c r="T22" s="286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420"/>
      <c r="BD22" s="288"/>
      <c r="BL22" s="421"/>
    </row>
    <row r="23" spans="2:64" ht="15" customHeight="1" x14ac:dyDescent="0.4">
      <c r="B23" s="286"/>
      <c r="C23" s="39"/>
      <c r="D23" s="450"/>
      <c r="E23" s="115"/>
      <c r="F23" s="122"/>
      <c r="G23" s="122"/>
      <c r="H23" s="552" t="s">
        <v>85</v>
      </c>
      <c r="I23" s="553"/>
      <c r="J23" s="554"/>
      <c r="K23" s="179"/>
      <c r="L23" s="180" t="s">
        <v>84</v>
      </c>
      <c r="M23" s="570" t="s">
        <v>90</v>
      </c>
      <c r="N23" s="571"/>
      <c r="O23" s="181"/>
      <c r="P23" s="178" t="s">
        <v>91</v>
      </c>
      <c r="Q23" s="116"/>
      <c r="R23" s="458"/>
      <c r="S23" s="286"/>
      <c r="T23" s="286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420"/>
      <c r="BD23" s="288"/>
      <c r="BL23" s="421"/>
    </row>
    <row r="24" spans="2:64" ht="3" customHeight="1" x14ac:dyDescent="0.4">
      <c r="B24" s="286"/>
      <c r="C24" s="39"/>
      <c r="D24" s="450"/>
      <c r="E24" s="115"/>
      <c r="F24" s="122"/>
      <c r="G24" s="122"/>
      <c r="H24" s="123"/>
      <c r="I24" s="124"/>
      <c r="J24" s="124"/>
      <c r="K24" s="125"/>
      <c r="L24" s="126"/>
      <c r="M24" s="160"/>
      <c r="N24" s="160"/>
      <c r="O24" s="125"/>
      <c r="P24" s="46"/>
      <c r="Q24" s="116"/>
      <c r="R24" s="458"/>
      <c r="S24" s="286"/>
      <c r="T24" s="286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420"/>
      <c r="BD24" s="288"/>
      <c r="BL24" s="421"/>
    </row>
    <row r="25" spans="2:64" ht="24.9" customHeight="1" x14ac:dyDescent="0.4">
      <c r="B25" s="286"/>
      <c r="C25" s="39"/>
      <c r="D25" s="450"/>
      <c r="E25" s="62"/>
      <c r="F25" s="188" t="s">
        <v>30</v>
      </c>
      <c r="G25" s="189"/>
      <c r="H25" s="185">
        <v>1</v>
      </c>
      <c r="I25" s="555"/>
      <c r="J25" s="556"/>
      <c r="K25" s="61"/>
      <c r="L25" s="169" t="s">
        <v>88</v>
      </c>
      <c r="M25" s="166">
        <v>0.1</v>
      </c>
      <c r="N25" s="173">
        <f t="shared" ref="N25:N35" si="1">M25</f>
        <v>0.1</v>
      </c>
      <c r="O25" s="176"/>
      <c r="P25" s="172">
        <f>CÁLCULOS!I22</f>
        <v>0.4</v>
      </c>
      <c r="Q25" s="63"/>
      <c r="R25" s="458"/>
      <c r="S25" s="286"/>
      <c r="T25" s="286"/>
      <c r="U25" s="288"/>
      <c r="V25" s="422"/>
      <c r="W25" s="422"/>
      <c r="X25" s="422"/>
      <c r="Y25" s="422"/>
      <c r="Z25" s="422"/>
      <c r="AA25" s="422"/>
      <c r="AB25" s="422"/>
      <c r="AC25" s="422"/>
      <c r="AD25" s="422"/>
      <c r="AE25" s="422"/>
      <c r="AF25" s="422"/>
      <c r="AG25" s="422"/>
      <c r="AH25" s="422"/>
      <c r="AI25" s="422"/>
      <c r="AJ25" s="422"/>
      <c r="AK25" s="422"/>
      <c r="AL25" s="422"/>
      <c r="AM25" s="422"/>
      <c r="AN25" s="422"/>
      <c r="AO25" s="422"/>
      <c r="AP25" s="422"/>
      <c r="AQ25" s="422"/>
      <c r="AR25" s="422"/>
      <c r="AS25" s="422"/>
      <c r="AT25" s="422"/>
      <c r="AU25" s="422"/>
      <c r="AV25" s="422"/>
      <c r="AW25" s="422"/>
      <c r="AX25" s="422"/>
      <c r="AY25" s="422"/>
      <c r="AZ25" s="422"/>
      <c r="BA25" s="422"/>
      <c r="BB25" s="422"/>
      <c r="BC25" s="423"/>
      <c r="BD25" s="424" t="s">
        <v>88</v>
      </c>
      <c r="BL25" s="421"/>
    </row>
    <row r="26" spans="2:64" ht="24.9" customHeight="1" x14ac:dyDescent="0.45">
      <c r="B26" s="286"/>
      <c r="C26" s="39"/>
      <c r="D26" s="450"/>
      <c r="E26" s="62"/>
      <c r="F26" s="557" t="s">
        <v>49</v>
      </c>
      <c r="G26" s="558"/>
      <c r="H26" s="186">
        <v>2</v>
      </c>
      <c r="I26" s="549"/>
      <c r="J26" s="550"/>
      <c r="K26" s="32"/>
      <c r="L26" s="170" t="s">
        <v>29</v>
      </c>
      <c r="M26" s="167">
        <v>0.1</v>
      </c>
      <c r="N26" s="174">
        <f t="shared" si="1"/>
        <v>0.1</v>
      </c>
      <c r="O26" s="177"/>
      <c r="P26" s="172">
        <f>CÁLCULOS!I23</f>
        <v>0.30000000000000004</v>
      </c>
      <c r="Q26" s="63"/>
      <c r="R26" s="458"/>
      <c r="S26" s="286"/>
      <c r="T26" s="286"/>
      <c r="U26" s="288"/>
      <c r="V26" s="422"/>
      <c r="W26" s="422"/>
      <c r="X26" s="422"/>
      <c r="Y26" s="422"/>
      <c r="Z26" s="422"/>
      <c r="AA26" s="422"/>
      <c r="AB26" s="422"/>
      <c r="AC26" s="422"/>
      <c r="AD26" s="422"/>
      <c r="AE26" s="422"/>
      <c r="AF26" s="422"/>
      <c r="AG26" s="422"/>
      <c r="AH26" s="422"/>
      <c r="AI26" s="422"/>
      <c r="AJ26" s="422"/>
      <c r="AK26" s="422"/>
      <c r="AL26" s="422"/>
      <c r="AM26" s="422"/>
      <c r="AN26" s="422"/>
      <c r="AO26" s="422"/>
      <c r="AP26" s="422"/>
      <c r="AQ26" s="422"/>
      <c r="AR26" s="422"/>
      <c r="AS26" s="422"/>
      <c r="AT26" s="422"/>
      <c r="AU26" s="422"/>
      <c r="AV26" s="422"/>
      <c r="AW26" s="422"/>
      <c r="AX26" s="422"/>
      <c r="AY26" s="422"/>
      <c r="AZ26" s="422"/>
      <c r="BA26" s="422"/>
      <c r="BB26" s="422"/>
      <c r="BC26" s="423"/>
      <c r="BD26" s="425" t="s">
        <v>29</v>
      </c>
      <c r="BL26" s="421"/>
    </row>
    <row r="27" spans="2:64" ht="24.9" customHeight="1" x14ac:dyDescent="0.4">
      <c r="B27" s="286"/>
      <c r="C27" s="39"/>
      <c r="D27" s="450"/>
      <c r="E27" s="62"/>
      <c r="F27" s="559" t="s">
        <v>89</v>
      </c>
      <c r="G27" s="560"/>
      <c r="H27" s="186">
        <v>3</v>
      </c>
      <c r="I27" s="549"/>
      <c r="J27" s="550"/>
      <c r="K27" s="32"/>
      <c r="L27" s="170" t="s">
        <v>87</v>
      </c>
      <c r="M27" s="167">
        <v>0.1</v>
      </c>
      <c r="N27" s="174">
        <f t="shared" si="1"/>
        <v>0.1</v>
      </c>
      <c r="O27" s="177"/>
      <c r="P27" s="172">
        <f>CÁLCULOS!I24</f>
        <v>0.2</v>
      </c>
      <c r="Q27" s="63"/>
      <c r="R27" s="458"/>
      <c r="S27" s="286"/>
      <c r="T27" s="286"/>
      <c r="U27" s="288"/>
      <c r="V27" s="422"/>
      <c r="W27" s="422"/>
      <c r="X27" s="422"/>
      <c r="Y27" s="422"/>
      <c r="Z27" s="422"/>
      <c r="AA27" s="422"/>
      <c r="AB27" s="422"/>
      <c r="AC27" s="422"/>
      <c r="AD27" s="422"/>
      <c r="AE27" s="422"/>
      <c r="AF27" s="422"/>
      <c r="AG27" s="422"/>
      <c r="AH27" s="422"/>
      <c r="AI27" s="422"/>
      <c r="AJ27" s="422"/>
      <c r="AK27" s="422"/>
      <c r="AL27" s="422"/>
      <c r="AM27" s="422"/>
      <c r="AN27" s="422"/>
      <c r="AO27" s="422"/>
      <c r="AP27" s="422"/>
      <c r="AQ27" s="422"/>
      <c r="AR27" s="422"/>
      <c r="AS27" s="422"/>
      <c r="AT27" s="422"/>
      <c r="AU27" s="422"/>
      <c r="AV27" s="422"/>
      <c r="AW27" s="422"/>
      <c r="AX27" s="422"/>
      <c r="AY27" s="422"/>
      <c r="AZ27" s="422"/>
      <c r="BA27" s="422"/>
      <c r="BB27" s="422"/>
      <c r="BC27" s="423"/>
      <c r="BD27" s="425" t="s">
        <v>87</v>
      </c>
      <c r="BL27" s="421"/>
    </row>
    <row r="28" spans="2:64" ht="24.9" customHeight="1" x14ac:dyDescent="0.4">
      <c r="B28" s="286"/>
      <c r="C28" s="39"/>
      <c r="D28" s="450"/>
      <c r="E28" s="62"/>
      <c r="F28" s="190"/>
      <c r="G28" s="191"/>
      <c r="H28" s="186">
        <v>4</v>
      </c>
      <c r="I28" s="549"/>
      <c r="J28" s="550"/>
      <c r="K28" s="32"/>
      <c r="L28" s="170" t="s">
        <v>87</v>
      </c>
      <c r="M28" s="167">
        <v>0.1</v>
      </c>
      <c r="N28" s="174">
        <f t="shared" si="1"/>
        <v>0.1</v>
      </c>
      <c r="O28" s="177"/>
      <c r="P28" s="172">
        <f>CÁLCULOS!I25</f>
        <v>0.2</v>
      </c>
      <c r="Q28" s="63"/>
      <c r="R28" s="458"/>
      <c r="S28" s="286"/>
      <c r="T28" s="286"/>
      <c r="U28" s="288"/>
      <c r="V28" s="422"/>
      <c r="W28" s="422"/>
      <c r="X28" s="422"/>
      <c r="Y28" s="422"/>
      <c r="Z28" s="422"/>
      <c r="AA28" s="422"/>
      <c r="AB28" s="422"/>
      <c r="AC28" s="422"/>
      <c r="AD28" s="422"/>
      <c r="AE28" s="422"/>
      <c r="AF28" s="422"/>
      <c r="AG28" s="422"/>
      <c r="AH28" s="422"/>
      <c r="AI28" s="422"/>
      <c r="AJ28" s="422"/>
      <c r="AK28" s="422"/>
      <c r="AL28" s="422"/>
      <c r="AM28" s="422"/>
      <c r="AN28" s="422"/>
      <c r="AO28" s="422"/>
      <c r="AP28" s="422"/>
      <c r="AQ28" s="422"/>
      <c r="AR28" s="422"/>
      <c r="AS28" s="422"/>
      <c r="AT28" s="422"/>
      <c r="AU28" s="422"/>
      <c r="AV28" s="422"/>
      <c r="AW28" s="422"/>
      <c r="AX28" s="422"/>
      <c r="AY28" s="422"/>
      <c r="AZ28" s="422"/>
      <c r="BA28" s="422"/>
      <c r="BB28" s="422"/>
      <c r="BC28" s="423"/>
      <c r="BD28" s="425" t="s">
        <v>1</v>
      </c>
      <c r="BL28" s="421"/>
    </row>
    <row r="29" spans="2:64" ht="24.9" customHeight="1" x14ac:dyDescent="0.4">
      <c r="B29" s="286"/>
      <c r="C29" s="39"/>
      <c r="D29" s="450"/>
      <c r="E29" s="62"/>
      <c r="F29" s="572"/>
      <c r="G29" s="573"/>
      <c r="H29" s="187">
        <v>5</v>
      </c>
      <c r="I29" s="561"/>
      <c r="J29" s="562"/>
      <c r="K29" s="32"/>
      <c r="L29" s="171" t="s">
        <v>87</v>
      </c>
      <c r="M29" s="168">
        <v>0.1</v>
      </c>
      <c r="N29" s="175">
        <f t="shared" si="1"/>
        <v>0.1</v>
      </c>
      <c r="O29" s="177"/>
      <c r="P29" s="172">
        <f>CÁLCULOS!I26</f>
        <v>0.2</v>
      </c>
      <c r="Q29" s="63"/>
      <c r="R29" s="458"/>
      <c r="S29" s="286"/>
      <c r="T29" s="286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420"/>
      <c r="BD29" s="288"/>
      <c r="BL29" s="421"/>
    </row>
    <row r="30" spans="2:64" ht="5.0999999999999996" customHeight="1" x14ac:dyDescent="0.4">
      <c r="B30" s="286"/>
      <c r="C30" s="39"/>
      <c r="D30" s="450"/>
      <c r="E30" s="115"/>
      <c r="F30" s="122"/>
      <c r="G30" s="122"/>
      <c r="H30" s="123"/>
      <c r="I30" s="124"/>
      <c r="J30" s="124"/>
      <c r="K30" s="125"/>
      <c r="L30" s="126"/>
      <c r="M30" s="160"/>
      <c r="N30" s="160"/>
      <c r="O30" s="125"/>
      <c r="P30" s="46"/>
      <c r="Q30" s="116"/>
      <c r="R30" s="458"/>
      <c r="S30" s="286"/>
      <c r="T30" s="286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420"/>
      <c r="BD30" s="288"/>
      <c r="BL30" s="421"/>
    </row>
    <row r="31" spans="2:64" ht="24.9" customHeight="1" x14ac:dyDescent="0.4">
      <c r="B31" s="286"/>
      <c r="C31" s="39"/>
      <c r="D31" s="450"/>
      <c r="E31" s="62"/>
      <c r="F31" s="165" t="s">
        <v>0</v>
      </c>
      <c r="G31" s="118"/>
      <c r="H31" s="119">
        <v>1</v>
      </c>
      <c r="I31" s="555"/>
      <c r="J31" s="556"/>
      <c r="K31" s="61"/>
      <c r="L31" s="169" t="s">
        <v>88</v>
      </c>
      <c r="M31" s="157">
        <v>0.1</v>
      </c>
      <c r="N31" s="173">
        <f t="shared" si="1"/>
        <v>0.1</v>
      </c>
      <c r="O31" s="176"/>
      <c r="P31" s="172">
        <f>CÁLCULOS!I28</f>
        <v>0.4</v>
      </c>
      <c r="Q31" s="63"/>
      <c r="R31" s="458"/>
      <c r="S31" s="286"/>
      <c r="T31" s="286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420"/>
      <c r="BD31" s="288"/>
      <c r="BL31" s="421"/>
    </row>
    <row r="32" spans="2:64" ht="24.9" customHeight="1" x14ac:dyDescent="0.45">
      <c r="B32" s="286"/>
      <c r="C32" s="39"/>
      <c r="D32" s="450"/>
      <c r="E32" s="62"/>
      <c r="F32" s="563" t="s">
        <v>48</v>
      </c>
      <c r="G32" s="564"/>
      <c r="H32" s="120">
        <v>2</v>
      </c>
      <c r="I32" s="549"/>
      <c r="J32" s="550"/>
      <c r="K32" s="32"/>
      <c r="L32" s="170" t="s">
        <v>29</v>
      </c>
      <c r="M32" s="158">
        <v>0.1</v>
      </c>
      <c r="N32" s="174">
        <f t="shared" si="1"/>
        <v>0.1</v>
      </c>
      <c r="O32" s="177"/>
      <c r="P32" s="172">
        <f>CÁLCULOS!I29</f>
        <v>0.30000000000000004</v>
      </c>
      <c r="Q32" s="63"/>
      <c r="R32" s="458"/>
      <c r="S32" s="286"/>
      <c r="T32" s="286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420"/>
      <c r="BD32" s="288"/>
      <c r="BL32" s="421"/>
    </row>
    <row r="33" spans="2:64" ht="24.9" customHeight="1" x14ac:dyDescent="0.4">
      <c r="B33" s="286"/>
      <c r="C33" s="39"/>
      <c r="D33" s="450"/>
      <c r="E33" s="62"/>
      <c r="F33" s="565" t="s">
        <v>89</v>
      </c>
      <c r="G33" s="566"/>
      <c r="H33" s="120">
        <v>3</v>
      </c>
      <c r="I33" s="549"/>
      <c r="J33" s="550"/>
      <c r="K33" s="32"/>
      <c r="L33" s="170" t="s">
        <v>87</v>
      </c>
      <c r="M33" s="158">
        <v>0.1</v>
      </c>
      <c r="N33" s="174">
        <f t="shared" si="1"/>
        <v>0.1</v>
      </c>
      <c r="O33" s="177"/>
      <c r="P33" s="172">
        <f>CÁLCULOS!I30</f>
        <v>0.2</v>
      </c>
      <c r="Q33" s="63"/>
      <c r="R33" s="458"/>
      <c r="S33" s="286"/>
      <c r="T33" s="286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420"/>
      <c r="BD33" s="288"/>
      <c r="BL33" s="421"/>
    </row>
    <row r="34" spans="2:64" ht="24.9" customHeight="1" x14ac:dyDescent="0.4">
      <c r="B34" s="286"/>
      <c r="C34" s="39"/>
      <c r="D34" s="450"/>
      <c r="E34" s="62"/>
      <c r="F34" s="134"/>
      <c r="G34" s="135"/>
      <c r="H34" s="120">
        <v>4</v>
      </c>
      <c r="I34" s="549"/>
      <c r="J34" s="550"/>
      <c r="K34" s="32"/>
      <c r="L34" s="170" t="s">
        <v>1</v>
      </c>
      <c r="M34" s="158">
        <v>0.1</v>
      </c>
      <c r="N34" s="174">
        <f t="shared" si="1"/>
        <v>0.1</v>
      </c>
      <c r="O34" s="177"/>
      <c r="P34" s="172">
        <f>CÁLCULOS!I31</f>
        <v>0.1</v>
      </c>
      <c r="Q34" s="63"/>
      <c r="R34" s="458"/>
      <c r="S34" s="286"/>
      <c r="T34" s="286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420"/>
      <c r="BD34" s="288"/>
      <c r="BL34" s="421"/>
    </row>
    <row r="35" spans="2:64" ht="24.9" customHeight="1" x14ac:dyDescent="0.4">
      <c r="B35" s="286"/>
      <c r="C35" s="39"/>
      <c r="D35" s="450"/>
      <c r="E35" s="62"/>
      <c r="F35" s="574"/>
      <c r="G35" s="575"/>
      <c r="H35" s="121">
        <v>5</v>
      </c>
      <c r="I35" s="561"/>
      <c r="J35" s="562"/>
      <c r="K35" s="32"/>
      <c r="L35" s="171" t="s">
        <v>88</v>
      </c>
      <c r="M35" s="159">
        <v>0.1</v>
      </c>
      <c r="N35" s="175">
        <f t="shared" si="1"/>
        <v>0.1</v>
      </c>
      <c r="O35" s="177"/>
      <c r="P35" s="172">
        <f>CÁLCULOS!I32</f>
        <v>0.4</v>
      </c>
      <c r="Q35" s="63"/>
      <c r="R35" s="458"/>
      <c r="S35" s="286"/>
      <c r="T35" s="286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420"/>
      <c r="BD35" s="288"/>
      <c r="BL35" s="421"/>
    </row>
    <row r="36" spans="2:64" ht="15" customHeight="1" x14ac:dyDescent="0.25">
      <c r="B36" s="286"/>
      <c r="C36" s="39"/>
      <c r="D36" s="450"/>
      <c r="E36" s="62"/>
      <c r="F36" s="127"/>
      <c r="G36" s="128"/>
      <c r="H36" s="128"/>
      <c r="I36" s="128"/>
      <c r="J36" s="128"/>
      <c r="K36" s="128"/>
      <c r="L36" s="183" t="str">
        <f>CÁLCULOS!$J$20</f>
        <v/>
      </c>
      <c r="M36" s="184">
        <f>SUM(M25:M35)</f>
        <v>0.99999999999999989</v>
      </c>
      <c r="N36" s="128"/>
      <c r="O36" s="128"/>
      <c r="P36" s="128"/>
      <c r="Q36" s="63"/>
      <c r="R36" s="458"/>
      <c r="S36" s="286"/>
      <c r="T36" s="286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429"/>
      <c r="BD36" s="430"/>
      <c r="BE36" s="431"/>
      <c r="BF36" s="431"/>
      <c r="BG36" s="431"/>
      <c r="BH36" s="431"/>
      <c r="BI36" s="431"/>
      <c r="BJ36" s="431"/>
      <c r="BK36" s="432"/>
      <c r="BL36" s="433"/>
    </row>
    <row r="37" spans="2:64" ht="24.9" customHeight="1" x14ac:dyDescent="0.3">
      <c r="B37" s="286"/>
      <c r="C37" s="39"/>
      <c r="D37" s="450"/>
      <c r="E37" s="62"/>
      <c r="F37" s="224"/>
      <c r="G37" s="108"/>
      <c r="H37" s="155" t="s">
        <v>144</v>
      </c>
      <c r="I37" s="155"/>
      <c r="J37" s="155"/>
      <c r="K37" s="155"/>
      <c r="L37" s="107"/>
      <c r="M37" s="107"/>
      <c r="N37" s="107"/>
      <c r="O37" s="107"/>
      <c r="P37" s="224"/>
      <c r="Q37" s="63"/>
      <c r="R37" s="458"/>
      <c r="S37" s="286"/>
      <c r="T37" s="286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95"/>
      <c r="BF37" s="295"/>
      <c r="BG37" s="295"/>
      <c r="BH37" s="295"/>
      <c r="BI37" s="295"/>
      <c r="BJ37" s="295"/>
    </row>
    <row r="38" spans="2:64" ht="9.9" customHeight="1" x14ac:dyDescent="0.25">
      <c r="B38" s="286"/>
      <c r="C38" s="39"/>
      <c r="D38" s="450"/>
      <c r="E38" s="62"/>
      <c r="F38" s="127"/>
      <c r="G38" s="128"/>
      <c r="H38" s="128"/>
      <c r="I38" s="128"/>
      <c r="J38" s="128"/>
      <c r="K38" s="128"/>
      <c r="L38" s="183"/>
      <c r="M38" s="184"/>
      <c r="N38" s="128"/>
      <c r="O38" s="128"/>
      <c r="P38" s="128"/>
      <c r="Q38" s="63"/>
      <c r="R38" s="458"/>
      <c r="S38" s="286"/>
      <c r="T38" s="286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</row>
    <row r="39" spans="2:64" ht="15" customHeight="1" x14ac:dyDescent="0.25">
      <c r="B39" s="286"/>
      <c r="C39" s="39"/>
      <c r="D39" s="450"/>
      <c r="E39" s="62"/>
      <c r="F39" s="192"/>
      <c r="G39" s="193"/>
      <c r="H39" s="193"/>
      <c r="I39" s="193"/>
      <c r="J39" s="193"/>
      <c r="K39" s="193"/>
      <c r="L39" s="194"/>
      <c r="M39" s="195"/>
      <c r="N39" s="193"/>
      <c r="O39" s="193"/>
      <c r="P39" s="193"/>
      <c r="Q39" s="63"/>
      <c r="R39" s="458"/>
      <c r="S39" s="286"/>
      <c r="T39" s="286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</row>
    <row r="40" spans="2:64" ht="15" customHeight="1" x14ac:dyDescent="0.25">
      <c r="B40" s="286"/>
      <c r="C40" s="39"/>
      <c r="D40" s="450"/>
      <c r="E40" s="62"/>
      <c r="F40" s="192"/>
      <c r="G40" s="193"/>
      <c r="H40" s="193"/>
      <c r="I40" s="193"/>
      <c r="J40" s="193"/>
      <c r="K40" s="193"/>
      <c r="L40" s="194"/>
      <c r="M40" s="195"/>
      <c r="N40" s="193"/>
      <c r="O40" s="193"/>
      <c r="P40" s="193"/>
      <c r="Q40" s="63"/>
      <c r="R40" s="458"/>
      <c r="S40" s="286"/>
      <c r="T40" s="286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</row>
    <row r="41" spans="2:64" ht="15" customHeight="1" x14ac:dyDescent="0.25">
      <c r="B41" s="286"/>
      <c r="C41" s="39"/>
      <c r="D41" s="450"/>
      <c r="E41" s="62"/>
      <c r="F41" s="192"/>
      <c r="G41" s="193"/>
      <c r="H41" s="193"/>
      <c r="I41" s="193"/>
      <c r="J41" s="193"/>
      <c r="K41" s="193"/>
      <c r="L41" s="194"/>
      <c r="M41" s="195"/>
      <c r="N41" s="193"/>
      <c r="O41" s="193"/>
      <c r="P41" s="193"/>
      <c r="Q41" s="63"/>
      <c r="R41" s="458"/>
      <c r="S41" s="286"/>
      <c r="T41" s="286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</row>
    <row r="42" spans="2:64" ht="15" customHeight="1" x14ac:dyDescent="0.25">
      <c r="B42" s="286"/>
      <c r="C42" s="39"/>
      <c r="D42" s="450"/>
      <c r="E42" s="62"/>
      <c r="F42" s="192"/>
      <c r="G42" s="193"/>
      <c r="H42" s="193"/>
      <c r="I42" s="193"/>
      <c r="J42" s="193"/>
      <c r="K42" s="193"/>
      <c r="L42" s="194"/>
      <c r="M42" s="195"/>
      <c r="N42" s="193"/>
      <c r="O42" s="193"/>
      <c r="P42" s="193"/>
      <c r="Q42" s="63"/>
      <c r="R42" s="458"/>
      <c r="S42" s="286"/>
      <c r="T42" s="286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</row>
    <row r="43" spans="2:64" ht="15" customHeight="1" x14ac:dyDescent="0.25">
      <c r="B43" s="286"/>
      <c r="C43" s="39"/>
      <c r="D43" s="450"/>
      <c r="E43" s="62"/>
      <c r="F43" s="192"/>
      <c r="G43" s="193"/>
      <c r="H43" s="193"/>
      <c r="I43" s="193"/>
      <c r="J43" s="193"/>
      <c r="K43" s="193"/>
      <c r="L43" s="194"/>
      <c r="M43" s="195"/>
      <c r="N43" s="193"/>
      <c r="O43" s="193"/>
      <c r="P43" s="193"/>
      <c r="Q43" s="63"/>
      <c r="R43" s="458"/>
      <c r="S43" s="286"/>
      <c r="T43" s="286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</row>
    <row r="44" spans="2:64" ht="15" customHeight="1" x14ac:dyDescent="0.25">
      <c r="B44" s="286"/>
      <c r="C44" s="39"/>
      <c r="D44" s="450"/>
      <c r="E44" s="62"/>
      <c r="F44" s="192"/>
      <c r="G44" s="193"/>
      <c r="H44" s="193"/>
      <c r="I44" s="193"/>
      <c r="J44" s="193"/>
      <c r="K44" s="193"/>
      <c r="L44" s="194"/>
      <c r="M44" s="195"/>
      <c r="N44" s="193"/>
      <c r="O44" s="193"/>
      <c r="P44" s="193"/>
      <c r="Q44" s="63"/>
      <c r="R44" s="458"/>
      <c r="S44" s="286"/>
      <c r="T44" s="286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</row>
    <row r="45" spans="2:64" ht="15" customHeight="1" x14ac:dyDescent="0.25">
      <c r="B45" s="286"/>
      <c r="C45" s="39"/>
      <c r="D45" s="450"/>
      <c r="E45" s="62"/>
      <c r="F45" s="192"/>
      <c r="G45" s="193"/>
      <c r="H45" s="193"/>
      <c r="I45" s="193"/>
      <c r="J45" s="193"/>
      <c r="K45" s="193"/>
      <c r="L45" s="194"/>
      <c r="M45" s="195"/>
      <c r="N45" s="193"/>
      <c r="O45" s="193"/>
      <c r="P45" s="193"/>
      <c r="Q45" s="63"/>
      <c r="R45" s="458"/>
      <c r="S45" s="286"/>
      <c r="T45" s="286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</row>
    <row r="46" spans="2:64" ht="15" customHeight="1" x14ac:dyDescent="0.25">
      <c r="B46" s="286"/>
      <c r="C46" s="39"/>
      <c r="D46" s="450"/>
      <c r="E46" s="62"/>
      <c r="F46" s="192"/>
      <c r="G46" s="193"/>
      <c r="H46" s="193"/>
      <c r="I46" s="193"/>
      <c r="J46" s="193"/>
      <c r="K46" s="193"/>
      <c r="L46" s="194"/>
      <c r="M46" s="195"/>
      <c r="N46" s="193"/>
      <c r="O46" s="193"/>
      <c r="P46" s="193"/>
      <c r="Q46" s="63"/>
      <c r="R46" s="458"/>
      <c r="S46" s="286"/>
      <c r="T46" s="286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</row>
    <row r="47" spans="2:64" ht="15" customHeight="1" x14ac:dyDescent="0.25">
      <c r="B47" s="286"/>
      <c r="C47" s="39"/>
      <c r="D47" s="450"/>
      <c r="E47" s="62"/>
      <c r="F47" s="192"/>
      <c r="G47" s="193"/>
      <c r="H47" s="193"/>
      <c r="I47" s="193"/>
      <c r="J47" s="193"/>
      <c r="K47" s="193"/>
      <c r="L47" s="194"/>
      <c r="M47" s="195"/>
      <c r="N47" s="193"/>
      <c r="O47" s="193"/>
      <c r="P47" s="193"/>
      <c r="Q47" s="63"/>
      <c r="R47" s="458"/>
      <c r="S47" s="286"/>
      <c r="T47" s="286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</row>
    <row r="48" spans="2:64" ht="15" customHeight="1" x14ac:dyDescent="0.25">
      <c r="B48" s="286"/>
      <c r="C48" s="39"/>
      <c r="D48" s="450"/>
      <c r="E48" s="62"/>
      <c r="F48" s="192"/>
      <c r="G48" s="193"/>
      <c r="H48" s="193"/>
      <c r="I48" s="193"/>
      <c r="J48" s="193"/>
      <c r="K48" s="193"/>
      <c r="L48" s="194"/>
      <c r="M48" s="195"/>
      <c r="N48" s="193"/>
      <c r="O48" s="193"/>
      <c r="P48" s="193"/>
      <c r="Q48" s="63"/>
      <c r="R48" s="458"/>
      <c r="S48" s="286"/>
      <c r="T48" s="286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</row>
    <row r="49" spans="2:56" ht="15" customHeight="1" x14ac:dyDescent="0.25">
      <c r="B49" s="286"/>
      <c r="C49" s="39"/>
      <c r="D49" s="450"/>
      <c r="E49" s="62"/>
      <c r="F49" s="192"/>
      <c r="G49" s="193"/>
      <c r="H49" s="193"/>
      <c r="I49" s="193"/>
      <c r="J49" s="193"/>
      <c r="K49" s="193"/>
      <c r="L49" s="194"/>
      <c r="M49" s="195"/>
      <c r="N49" s="193"/>
      <c r="O49" s="193"/>
      <c r="P49" s="193"/>
      <c r="Q49" s="63"/>
      <c r="R49" s="458"/>
      <c r="S49" s="286"/>
      <c r="T49" s="286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</row>
    <row r="50" spans="2:56" ht="15" customHeight="1" x14ac:dyDescent="0.25">
      <c r="B50" s="286"/>
      <c r="C50" s="39"/>
      <c r="D50" s="450"/>
      <c r="E50" s="62"/>
      <c r="F50" s="192"/>
      <c r="G50" s="193"/>
      <c r="H50" s="193"/>
      <c r="I50" s="193"/>
      <c r="J50" s="193"/>
      <c r="K50" s="193"/>
      <c r="L50" s="194"/>
      <c r="M50" s="195"/>
      <c r="N50" s="193"/>
      <c r="O50" s="193"/>
      <c r="P50" s="193"/>
      <c r="Q50" s="63"/>
      <c r="R50" s="458"/>
      <c r="S50" s="286"/>
      <c r="T50" s="286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</row>
    <row r="51" spans="2:56" ht="15" customHeight="1" x14ac:dyDescent="0.25">
      <c r="B51" s="286"/>
      <c r="C51" s="39"/>
      <c r="D51" s="450"/>
      <c r="E51" s="62"/>
      <c r="F51" s="192"/>
      <c r="G51" s="193"/>
      <c r="H51" s="193"/>
      <c r="I51" s="193"/>
      <c r="J51" s="193"/>
      <c r="K51" s="193"/>
      <c r="L51" s="194"/>
      <c r="M51" s="195"/>
      <c r="N51" s="193"/>
      <c r="O51" s="193"/>
      <c r="P51" s="193"/>
      <c r="Q51" s="63"/>
      <c r="R51" s="458"/>
      <c r="S51" s="286"/>
      <c r="T51" s="286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</row>
    <row r="52" spans="2:56" ht="15" customHeight="1" x14ac:dyDescent="0.25">
      <c r="B52" s="286"/>
      <c r="C52" s="39"/>
      <c r="D52" s="450"/>
      <c r="E52" s="62"/>
      <c r="F52" s="192"/>
      <c r="G52" s="193"/>
      <c r="H52" s="193"/>
      <c r="I52" s="193"/>
      <c r="J52" s="193"/>
      <c r="K52" s="193"/>
      <c r="L52" s="194"/>
      <c r="M52" s="195"/>
      <c r="N52" s="193"/>
      <c r="O52" s="193"/>
      <c r="P52" s="193"/>
      <c r="Q52" s="63"/>
      <c r="R52" s="458"/>
      <c r="S52" s="286"/>
      <c r="T52" s="286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</row>
    <row r="53" spans="2:56" ht="15" customHeight="1" x14ac:dyDescent="0.25">
      <c r="B53" s="286"/>
      <c r="C53" s="39"/>
      <c r="D53" s="450"/>
      <c r="E53" s="62"/>
      <c r="F53" s="192"/>
      <c r="G53" s="193"/>
      <c r="H53" s="193"/>
      <c r="I53" s="193"/>
      <c r="J53" s="193"/>
      <c r="K53" s="193"/>
      <c r="L53" s="194"/>
      <c r="M53" s="195"/>
      <c r="N53" s="193"/>
      <c r="O53" s="193"/>
      <c r="P53" s="193"/>
      <c r="Q53" s="63"/>
      <c r="R53" s="458"/>
      <c r="S53" s="286"/>
      <c r="T53" s="286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</row>
    <row r="54" spans="2:56" ht="15" customHeight="1" x14ac:dyDescent="0.25">
      <c r="B54" s="286"/>
      <c r="C54" s="39"/>
      <c r="D54" s="450"/>
      <c r="E54" s="62"/>
      <c r="F54" s="192"/>
      <c r="G54" s="193"/>
      <c r="H54" s="193"/>
      <c r="I54" s="193"/>
      <c r="J54" s="193"/>
      <c r="K54" s="193"/>
      <c r="L54" s="194"/>
      <c r="M54" s="195"/>
      <c r="N54" s="193"/>
      <c r="O54" s="193"/>
      <c r="P54" s="193"/>
      <c r="Q54" s="63"/>
      <c r="R54" s="458"/>
      <c r="S54" s="286"/>
      <c r="T54" s="286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</row>
    <row r="55" spans="2:56" ht="15" customHeight="1" x14ac:dyDescent="0.25">
      <c r="B55" s="286"/>
      <c r="C55" s="39"/>
      <c r="D55" s="450"/>
      <c r="E55" s="62"/>
      <c r="F55" s="192"/>
      <c r="G55" s="193"/>
      <c r="H55" s="193"/>
      <c r="I55" s="193"/>
      <c r="J55" s="193"/>
      <c r="K55" s="193"/>
      <c r="L55" s="194"/>
      <c r="M55" s="195"/>
      <c r="N55" s="193"/>
      <c r="O55" s="193"/>
      <c r="P55" s="193"/>
      <c r="Q55" s="63"/>
      <c r="R55" s="458"/>
      <c r="S55" s="286"/>
      <c r="T55" s="286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</row>
    <row r="56" spans="2:56" ht="15" customHeight="1" x14ac:dyDescent="0.25">
      <c r="B56" s="286"/>
      <c r="C56" s="39"/>
      <c r="D56" s="450"/>
      <c r="E56" s="62"/>
      <c r="F56" s="192"/>
      <c r="G56" s="193"/>
      <c r="H56" s="193"/>
      <c r="I56" s="193"/>
      <c r="J56" s="193"/>
      <c r="K56" s="193"/>
      <c r="L56" s="194"/>
      <c r="M56" s="195"/>
      <c r="N56" s="193"/>
      <c r="O56" s="193"/>
      <c r="P56" s="193"/>
      <c r="Q56" s="63"/>
      <c r="R56" s="458"/>
      <c r="S56" s="286"/>
      <c r="T56" s="286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</row>
    <row r="57" spans="2:56" ht="6" customHeight="1" x14ac:dyDescent="0.25">
      <c r="B57" s="286"/>
      <c r="C57" s="39"/>
      <c r="D57" s="450"/>
      <c r="E57" s="62"/>
      <c r="F57" s="192"/>
      <c r="G57" s="193"/>
      <c r="H57" s="193"/>
      <c r="I57" s="193"/>
      <c r="J57" s="193"/>
      <c r="K57" s="193"/>
      <c r="L57" s="194"/>
      <c r="M57" s="195"/>
      <c r="N57" s="193"/>
      <c r="O57" s="193"/>
      <c r="P57" s="193"/>
      <c r="Q57" s="63"/>
      <c r="R57" s="458"/>
      <c r="S57" s="286"/>
      <c r="T57" s="286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</row>
    <row r="58" spans="2:56" x14ac:dyDescent="0.25">
      <c r="B58" s="286"/>
      <c r="C58" s="39"/>
      <c r="D58" s="450"/>
      <c r="E58" s="66"/>
      <c r="F58" s="129"/>
      <c r="G58" s="129"/>
      <c r="H58" s="129"/>
      <c r="I58" s="129"/>
      <c r="J58" s="129"/>
      <c r="K58" s="130"/>
      <c r="L58" s="130"/>
      <c r="M58" s="130"/>
      <c r="N58" s="130"/>
      <c r="O58" s="131"/>
      <c r="P58" s="130"/>
      <c r="Q58" s="67"/>
      <c r="R58" s="458"/>
      <c r="S58" s="286"/>
      <c r="T58" s="286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</row>
    <row r="59" spans="2:56" ht="9.75" customHeight="1" x14ac:dyDescent="0.25">
      <c r="B59" s="286"/>
      <c r="C59" s="39"/>
      <c r="D59" s="454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5"/>
      <c r="Q59" s="455"/>
      <c r="R59" s="457"/>
      <c r="S59" s="286"/>
      <c r="T59" s="286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</row>
    <row r="60" spans="2:56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435"/>
      <c r="P60" s="286"/>
      <c r="Q60" s="286"/>
      <c r="R60" s="286"/>
      <c r="S60" s="286"/>
      <c r="T60" s="286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</row>
    <row r="61" spans="2:56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435"/>
      <c r="P61" s="286"/>
      <c r="Q61" s="286"/>
      <c r="R61" s="286"/>
      <c r="S61" s="286"/>
      <c r="T61" s="286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</row>
    <row r="62" spans="2:56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435"/>
      <c r="P62" s="286"/>
      <c r="Q62" s="286"/>
      <c r="R62" s="286"/>
      <c r="S62" s="286"/>
      <c r="T62" s="286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</row>
    <row r="63" spans="2:56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435"/>
      <c r="P63" s="286"/>
      <c r="Q63" s="286"/>
      <c r="R63" s="286"/>
      <c r="S63" s="286"/>
      <c r="T63" s="286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</row>
    <row r="64" spans="2:56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435"/>
      <c r="P64" s="286"/>
      <c r="Q64" s="286"/>
      <c r="R64" s="286"/>
      <c r="S64" s="286"/>
      <c r="T64" s="286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</row>
    <row r="65" spans="2:56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435"/>
      <c r="P65" s="286"/>
      <c r="Q65" s="286"/>
      <c r="R65" s="286"/>
      <c r="S65" s="286"/>
      <c r="T65" s="286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</row>
    <row r="66" spans="2:56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435"/>
      <c r="P66" s="286"/>
      <c r="Q66" s="286"/>
      <c r="R66" s="286"/>
      <c r="S66" s="286"/>
      <c r="T66" s="286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</row>
    <row r="67" spans="2:56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435"/>
      <c r="P67" s="286"/>
      <c r="Q67" s="286"/>
      <c r="R67" s="286"/>
      <c r="S67" s="286"/>
      <c r="T67" s="286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</row>
    <row r="68" spans="2:56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435"/>
      <c r="P68" s="286"/>
      <c r="Q68" s="286"/>
      <c r="R68" s="286"/>
      <c r="S68" s="286"/>
      <c r="T68" s="286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</row>
    <row r="69" spans="2:56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435"/>
      <c r="P69" s="286"/>
      <c r="Q69" s="286"/>
      <c r="R69" s="286"/>
      <c r="S69" s="286"/>
      <c r="T69" s="286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</row>
    <row r="70" spans="2:56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435"/>
      <c r="P70" s="286"/>
      <c r="Q70" s="286"/>
      <c r="R70" s="286"/>
      <c r="S70" s="286"/>
      <c r="T70" s="286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</row>
    <row r="71" spans="2:56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435"/>
      <c r="P71" s="286"/>
      <c r="Q71" s="286"/>
      <c r="R71" s="286"/>
      <c r="S71" s="286"/>
      <c r="T71" s="286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</row>
    <row r="72" spans="2:56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435"/>
      <c r="P72" s="286"/>
      <c r="Q72" s="286"/>
      <c r="R72" s="286"/>
      <c r="S72" s="286"/>
      <c r="T72" s="286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</row>
    <row r="73" spans="2:56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435"/>
      <c r="P73" s="286"/>
      <c r="Q73" s="286"/>
      <c r="R73" s="286"/>
      <c r="S73" s="286"/>
      <c r="T73" s="286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</row>
    <row r="74" spans="2:56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435"/>
      <c r="P74" s="286"/>
      <c r="Q74" s="286"/>
      <c r="R74" s="286"/>
      <c r="S74" s="286"/>
      <c r="T74" s="286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</row>
    <row r="75" spans="2:56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435"/>
      <c r="P75" s="286"/>
      <c r="Q75" s="286"/>
      <c r="R75" s="286"/>
      <c r="S75" s="286"/>
      <c r="T75" s="286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</row>
    <row r="76" spans="2:56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435"/>
      <c r="P76" s="286"/>
      <c r="Q76" s="286"/>
      <c r="R76" s="286"/>
      <c r="S76" s="286"/>
      <c r="T76" s="286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</row>
    <row r="77" spans="2:56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435"/>
      <c r="P77" s="286"/>
      <c r="Q77" s="286"/>
      <c r="R77" s="286"/>
      <c r="S77" s="286"/>
      <c r="T77" s="286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</row>
    <row r="78" spans="2:56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435"/>
      <c r="P78" s="286"/>
      <c r="Q78" s="286"/>
      <c r="R78" s="286"/>
      <c r="S78" s="286"/>
      <c r="T78" s="286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</row>
    <row r="79" spans="2:56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435"/>
      <c r="P79" s="286"/>
      <c r="Q79" s="286"/>
      <c r="R79" s="286"/>
      <c r="S79" s="286"/>
      <c r="T79" s="286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</row>
    <row r="80" spans="2:56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435"/>
      <c r="P80" s="286"/>
      <c r="Q80" s="286"/>
      <c r="R80" s="286"/>
      <c r="S80" s="286"/>
      <c r="T80" s="286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</row>
    <row r="81" spans="2:56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435"/>
      <c r="P81" s="286"/>
      <c r="Q81" s="286"/>
      <c r="R81" s="286"/>
      <c r="S81" s="286"/>
      <c r="T81" s="286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</row>
    <row r="82" spans="2:56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435"/>
      <c r="P82" s="286"/>
      <c r="Q82" s="286"/>
      <c r="R82" s="286"/>
      <c r="S82" s="286"/>
      <c r="T82" s="286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</row>
    <row r="83" spans="2:56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435"/>
      <c r="P83" s="286"/>
      <c r="Q83" s="286"/>
      <c r="R83" s="286"/>
      <c r="S83" s="286"/>
      <c r="T83" s="286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</row>
    <row r="84" spans="2:56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435"/>
      <c r="P84" s="286"/>
      <c r="Q84" s="286"/>
      <c r="R84" s="286"/>
      <c r="S84" s="286"/>
      <c r="T84" s="286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</row>
    <row r="85" spans="2:56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435"/>
      <c r="P85" s="286"/>
      <c r="Q85" s="286"/>
      <c r="R85" s="286"/>
      <c r="S85" s="286"/>
      <c r="T85" s="286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</row>
    <row r="86" spans="2:56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435"/>
      <c r="P86" s="286"/>
      <c r="Q86" s="286"/>
      <c r="R86" s="286"/>
      <c r="S86" s="286"/>
      <c r="T86" s="286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</row>
    <row r="87" spans="2:56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435"/>
      <c r="P87" s="286"/>
      <c r="Q87" s="286"/>
      <c r="R87" s="286"/>
      <c r="S87" s="286"/>
      <c r="T87" s="286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</row>
    <row r="88" spans="2:56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435"/>
      <c r="P88" s="286"/>
      <c r="Q88" s="286"/>
      <c r="R88" s="286"/>
      <c r="S88" s="286"/>
      <c r="T88" s="286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</row>
    <row r="89" spans="2:56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435"/>
      <c r="P89" s="286"/>
      <c r="Q89" s="286"/>
      <c r="R89" s="286"/>
      <c r="S89" s="286"/>
      <c r="T89" s="286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</row>
    <row r="90" spans="2:56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435"/>
      <c r="P90" s="286"/>
      <c r="Q90" s="286"/>
      <c r="R90" s="286"/>
      <c r="S90" s="286"/>
      <c r="T90" s="286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</row>
    <row r="91" spans="2:56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435"/>
      <c r="P91" s="286"/>
      <c r="Q91" s="286"/>
      <c r="R91" s="286"/>
      <c r="S91" s="286"/>
      <c r="T91" s="286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</row>
    <row r="92" spans="2:56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435"/>
      <c r="P92" s="286"/>
      <c r="Q92" s="286"/>
      <c r="R92" s="286"/>
      <c r="S92" s="286"/>
      <c r="T92" s="286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</row>
    <row r="93" spans="2:56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435"/>
      <c r="P93" s="286"/>
      <c r="Q93" s="286"/>
      <c r="R93" s="286"/>
      <c r="S93" s="286"/>
      <c r="T93" s="286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</row>
    <row r="94" spans="2:56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435"/>
      <c r="P94" s="286"/>
      <c r="Q94" s="286"/>
      <c r="R94" s="286"/>
      <c r="S94" s="286"/>
      <c r="T94" s="286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</row>
    <row r="95" spans="2:56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435"/>
      <c r="P95" s="286"/>
      <c r="Q95" s="286"/>
      <c r="R95" s="286"/>
      <c r="S95" s="286"/>
      <c r="T95" s="286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</row>
    <row r="96" spans="2:56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435"/>
      <c r="P96" s="286"/>
      <c r="Q96" s="286"/>
      <c r="R96" s="286"/>
      <c r="S96" s="286"/>
      <c r="T96" s="286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</row>
    <row r="97" spans="2:56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435"/>
      <c r="P97" s="286"/>
      <c r="Q97" s="286"/>
      <c r="R97" s="286"/>
      <c r="S97" s="286"/>
      <c r="T97" s="286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</row>
    <row r="98" spans="2:56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435"/>
      <c r="P98" s="286"/>
      <c r="Q98" s="286"/>
      <c r="R98" s="286"/>
      <c r="S98" s="286"/>
      <c r="T98" s="286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</row>
    <row r="99" spans="2:56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435"/>
      <c r="P99" s="286"/>
      <c r="Q99" s="286"/>
      <c r="R99" s="286"/>
      <c r="S99" s="286"/>
      <c r="T99" s="286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</row>
    <row r="100" spans="2:56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435"/>
      <c r="P100" s="286"/>
      <c r="Q100" s="286"/>
      <c r="R100" s="286"/>
      <c r="S100" s="286"/>
      <c r="T100" s="286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</row>
    <row r="101" spans="2:56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435"/>
      <c r="P101" s="286"/>
      <c r="Q101" s="286"/>
      <c r="R101" s="286"/>
      <c r="S101" s="286"/>
      <c r="T101" s="286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</row>
    <row r="102" spans="2:56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435"/>
      <c r="P102" s="286"/>
      <c r="Q102" s="286"/>
      <c r="R102" s="286"/>
      <c r="S102" s="286"/>
      <c r="T102" s="286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</row>
    <row r="103" spans="2:56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435"/>
      <c r="P103" s="286"/>
      <c r="Q103" s="286"/>
      <c r="R103" s="286"/>
      <c r="S103" s="286"/>
      <c r="T103" s="286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</row>
    <row r="104" spans="2:56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435"/>
      <c r="P104" s="286"/>
      <c r="Q104" s="286"/>
      <c r="R104" s="286"/>
      <c r="S104" s="286"/>
      <c r="T104" s="286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</row>
    <row r="105" spans="2:56" s="1" customFormat="1" x14ac:dyDescent="0.25"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435"/>
      <c r="P105" s="286"/>
      <c r="Q105" s="286"/>
      <c r="R105" s="286"/>
      <c r="S105" s="286"/>
      <c r="T105" s="286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</row>
    <row r="106" spans="2:56" s="1" customFormat="1" x14ac:dyDescent="0.25"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435"/>
      <c r="P106" s="286"/>
      <c r="Q106" s="286"/>
      <c r="R106" s="286"/>
      <c r="S106" s="286"/>
      <c r="T106" s="286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</row>
    <row r="107" spans="2:56" s="1" customFormat="1" x14ac:dyDescent="0.25"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435"/>
      <c r="P107" s="286"/>
      <c r="Q107" s="286"/>
      <c r="R107" s="286"/>
      <c r="S107" s="286"/>
      <c r="T107" s="286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</row>
    <row r="108" spans="2:56" s="1" customFormat="1" x14ac:dyDescent="0.25"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435"/>
      <c r="P108" s="286"/>
      <c r="Q108" s="286"/>
      <c r="R108" s="286"/>
      <c r="S108" s="286"/>
      <c r="T108" s="286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</row>
    <row r="109" spans="2:56" s="1" customFormat="1" x14ac:dyDescent="0.25">
      <c r="B109" s="286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435"/>
      <c r="P109" s="286"/>
      <c r="Q109" s="286"/>
      <c r="R109" s="286"/>
      <c r="S109" s="286"/>
      <c r="T109" s="286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</row>
    <row r="110" spans="2:56" s="1" customFormat="1" x14ac:dyDescent="0.25"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435"/>
      <c r="P110" s="286"/>
      <c r="Q110" s="286"/>
      <c r="R110" s="286"/>
      <c r="S110" s="286"/>
      <c r="T110" s="286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</row>
    <row r="111" spans="2:56" s="1" customFormat="1" x14ac:dyDescent="0.25"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435"/>
      <c r="P111" s="286"/>
      <c r="Q111" s="286"/>
      <c r="R111" s="286"/>
      <c r="S111" s="286"/>
      <c r="T111" s="286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</row>
    <row r="112" spans="2:56" s="1" customFormat="1" x14ac:dyDescent="0.25"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435"/>
      <c r="P112" s="286"/>
      <c r="Q112" s="286"/>
      <c r="R112" s="286"/>
      <c r="S112" s="286"/>
      <c r="T112" s="286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</row>
    <row r="113" spans="2:56" s="1" customFormat="1" x14ac:dyDescent="0.25"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435"/>
      <c r="P113" s="286"/>
      <c r="Q113" s="286"/>
      <c r="R113" s="286"/>
      <c r="S113" s="286"/>
      <c r="T113" s="286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</row>
    <row r="114" spans="2:56" s="1" customFormat="1" x14ac:dyDescent="0.25">
      <c r="B114" s="286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435"/>
      <c r="P114" s="286"/>
      <c r="Q114" s="286"/>
      <c r="R114" s="286"/>
      <c r="S114" s="286"/>
      <c r="T114" s="286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</row>
    <row r="115" spans="2:56" s="1" customFormat="1" x14ac:dyDescent="0.25"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435"/>
      <c r="P115" s="286"/>
      <c r="Q115" s="286"/>
      <c r="R115" s="286"/>
      <c r="S115" s="286"/>
      <c r="T115" s="286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</row>
    <row r="116" spans="2:56" s="1" customFormat="1" x14ac:dyDescent="0.25"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435"/>
      <c r="P116" s="286"/>
      <c r="Q116" s="286"/>
      <c r="R116" s="286"/>
      <c r="S116" s="286"/>
      <c r="T116" s="286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</row>
    <row r="117" spans="2:56" s="1" customFormat="1" x14ac:dyDescent="0.25"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435"/>
      <c r="P117" s="286"/>
      <c r="Q117" s="286"/>
      <c r="R117" s="286"/>
      <c r="S117" s="286"/>
      <c r="T117" s="286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</row>
    <row r="118" spans="2:56" s="1" customFormat="1" x14ac:dyDescent="0.25"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435"/>
      <c r="P118" s="286"/>
      <c r="Q118" s="286"/>
      <c r="R118" s="286"/>
      <c r="S118" s="286"/>
      <c r="T118" s="286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</row>
    <row r="119" spans="2:56" s="1" customFormat="1" x14ac:dyDescent="0.25"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435"/>
      <c r="P119" s="286"/>
      <c r="Q119" s="286"/>
      <c r="R119" s="286"/>
      <c r="S119" s="286"/>
      <c r="T119" s="286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</row>
    <row r="120" spans="2:56" s="1" customFormat="1" x14ac:dyDescent="0.25"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435"/>
      <c r="P120" s="286"/>
      <c r="Q120" s="286"/>
      <c r="R120" s="286"/>
      <c r="S120" s="286"/>
      <c r="T120" s="286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</row>
    <row r="121" spans="2:56" s="1" customFormat="1" x14ac:dyDescent="0.25"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435"/>
      <c r="P121" s="286"/>
      <c r="Q121" s="286"/>
      <c r="R121" s="286"/>
      <c r="S121" s="286"/>
      <c r="T121" s="286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</row>
    <row r="122" spans="2:56" s="1" customFormat="1" x14ac:dyDescent="0.25"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435"/>
      <c r="P122" s="286"/>
      <c r="Q122" s="286"/>
      <c r="R122" s="286"/>
      <c r="S122" s="286"/>
      <c r="T122" s="286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</row>
    <row r="123" spans="2:56" s="1" customFormat="1" x14ac:dyDescent="0.25"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435"/>
      <c r="P123" s="286"/>
      <c r="Q123" s="286"/>
      <c r="R123" s="286"/>
      <c r="S123" s="286"/>
      <c r="T123" s="286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</row>
    <row r="124" spans="2:56" s="1" customFormat="1" x14ac:dyDescent="0.25"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435"/>
      <c r="P124" s="286"/>
      <c r="Q124" s="286"/>
      <c r="R124" s="286"/>
      <c r="S124" s="286"/>
      <c r="T124" s="286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</row>
    <row r="125" spans="2:56" s="1" customFormat="1" x14ac:dyDescent="0.25"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435"/>
      <c r="P125" s="286"/>
      <c r="Q125" s="286"/>
      <c r="R125" s="286"/>
      <c r="S125" s="286"/>
      <c r="T125" s="286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</row>
    <row r="126" spans="2:56" s="1" customFormat="1" x14ac:dyDescent="0.25"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435"/>
      <c r="P126" s="286"/>
      <c r="Q126" s="286"/>
      <c r="R126" s="286"/>
      <c r="S126" s="286"/>
      <c r="T126" s="286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</row>
    <row r="127" spans="2:56" s="1" customFormat="1" x14ac:dyDescent="0.25"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435"/>
      <c r="P127" s="286"/>
      <c r="Q127" s="286"/>
      <c r="R127" s="286"/>
      <c r="S127" s="286"/>
      <c r="T127" s="286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</row>
    <row r="128" spans="2:56" s="1" customFormat="1" x14ac:dyDescent="0.25"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435"/>
      <c r="P128" s="286"/>
      <c r="Q128" s="286"/>
      <c r="R128" s="286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</row>
    <row r="129" spans="2:56" s="1" customFormat="1" x14ac:dyDescent="0.25">
      <c r="B129" s="286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436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</row>
    <row r="130" spans="2:56" s="1" customFormat="1" x14ac:dyDescent="0.25">
      <c r="B130" s="286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436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</row>
    <row r="131" spans="2:56" s="1" customFormat="1" x14ac:dyDescent="0.25">
      <c r="B131" s="286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436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</row>
    <row r="132" spans="2:56" s="1" customFormat="1" x14ac:dyDescent="0.25">
      <c r="B132" s="286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436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</row>
    <row r="133" spans="2:56" s="1" customFormat="1" x14ac:dyDescent="0.25">
      <c r="B133" s="286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436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</row>
    <row r="134" spans="2:56" s="1" customFormat="1" x14ac:dyDescent="0.25">
      <c r="B134" s="286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436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</row>
    <row r="135" spans="2:56" s="1" customFormat="1" x14ac:dyDescent="0.25">
      <c r="B135" s="286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436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</row>
    <row r="136" spans="2:56" s="1" customFormat="1" x14ac:dyDescent="0.25">
      <c r="B136" s="286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436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</row>
    <row r="137" spans="2:56" s="1" customFormat="1" x14ac:dyDescent="0.25">
      <c r="B137" s="286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436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</row>
    <row r="138" spans="2:56" s="1" customFormat="1" x14ac:dyDescent="0.25">
      <c r="B138" s="286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436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</row>
    <row r="139" spans="2:56" s="1" customFormat="1" x14ac:dyDescent="0.25">
      <c r="B139" s="286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436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</row>
    <row r="140" spans="2:56" s="1" customFormat="1" x14ac:dyDescent="0.25">
      <c r="B140" s="286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436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</row>
    <row r="141" spans="2:56" s="1" customFormat="1" x14ac:dyDescent="0.25">
      <c r="B141" s="286"/>
      <c r="C141" s="288"/>
      <c r="D141" s="288"/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436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</row>
    <row r="142" spans="2:56" s="1" customFormat="1" x14ac:dyDescent="0.25">
      <c r="B142" s="286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436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</row>
    <row r="143" spans="2:56" s="1" customFormat="1" x14ac:dyDescent="0.25">
      <c r="B143" s="286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436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</row>
    <row r="144" spans="2:56" s="1" customFormat="1" x14ac:dyDescent="0.25">
      <c r="B144" s="286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436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</row>
    <row r="145" spans="2:56" s="1" customFormat="1" x14ac:dyDescent="0.25">
      <c r="B145" s="286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436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</row>
    <row r="146" spans="2:56" s="1" customFormat="1" x14ac:dyDescent="0.25">
      <c r="B146" s="286"/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436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</row>
    <row r="147" spans="2:56" s="1" customFormat="1" x14ac:dyDescent="0.25">
      <c r="B147" s="286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436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</row>
    <row r="148" spans="2:56" s="1" customFormat="1" x14ac:dyDescent="0.25">
      <c r="B148" s="286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436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</row>
    <row r="149" spans="2:56" s="1" customFormat="1" x14ac:dyDescent="0.25">
      <c r="B149" s="286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436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</row>
    <row r="150" spans="2:56" s="1" customFormat="1" x14ac:dyDescent="0.25">
      <c r="B150" s="286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436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</row>
    <row r="151" spans="2:56" s="1" customFormat="1" x14ac:dyDescent="0.25">
      <c r="B151" s="286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436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</row>
    <row r="152" spans="2:56" s="1" customFormat="1" x14ac:dyDescent="0.25">
      <c r="B152" s="286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436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</row>
    <row r="153" spans="2:56" s="1" customFormat="1" x14ac:dyDescent="0.25">
      <c r="B153" s="286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436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</row>
    <row r="154" spans="2:56" s="1" customFormat="1" x14ac:dyDescent="0.25">
      <c r="B154" s="286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436"/>
      <c r="P154" s="288"/>
      <c r="Q154" s="288"/>
      <c r="R154" s="288"/>
      <c r="S154" s="286"/>
      <c r="T154" s="286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</row>
    <row r="155" spans="2:56" s="1" customFormat="1" x14ac:dyDescent="0.25"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435"/>
      <c r="P155" s="286"/>
      <c r="Q155" s="286"/>
      <c r="R155" s="286"/>
      <c r="S155" s="286"/>
      <c r="T155" s="286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</row>
    <row r="156" spans="2:56" s="1" customFormat="1" x14ac:dyDescent="0.25">
      <c r="B156" s="286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435"/>
      <c r="P156" s="286"/>
      <c r="Q156" s="286"/>
      <c r="R156" s="286"/>
      <c r="S156" s="286"/>
      <c r="T156" s="286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8"/>
      <c r="AL156" s="288"/>
      <c r="AM156" s="288"/>
      <c r="AN156" s="288"/>
      <c r="AO156" s="288"/>
      <c r="AP156" s="288"/>
      <c r="AQ156" s="288"/>
      <c r="AR156" s="288"/>
      <c r="AS156" s="288"/>
      <c r="AT156" s="288"/>
      <c r="AU156" s="288"/>
      <c r="AV156" s="288"/>
      <c r="AW156" s="288"/>
      <c r="AX156" s="288"/>
      <c r="AY156" s="288"/>
      <c r="AZ156" s="288"/>
      <c r="BA156" s="288"/>
      <c r="BB156" s="288"/>
      <c r="BC156" s="288"/>
      <c r="BD156" s="288"/>
    </row>
    <row r="157" spans="2:56" s="1" customFormat="1" x14ac:dyDescent="0.25"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435"/>
      <c r="P157" s="286"/>
      <c r="Q157" s="286"/>
      <c r="R157" s="286"/>
      <c r="S157" s="286"/>
      <c r="T157" s="286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</row>
    <row r="158" spans="2:56" s="1" customFormat="1" x14ac:dyDescent="0.25"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435"/>
      <c r="P158" s="286"/>
      <c r="Q158" s="286"/>
      <c r="R158" s="286"/>
      <c r="S158" s="286"/>
      <c r="T158" s="286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</row>
    <row r="159" spans="2:56" s="1" customFormat="1" x14ac:dyDescent="0.25">
      <c r="B159" s="286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435"/>
      <c r="P159" s="286"/>
      <c r="Q159" s="286"/>
      <c r="R159" s="286"/>
      <c r="S159" s="286"/>
      <c r="T159" s="286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</row>
    <row r="160" spans="2:56" s="1" customFormat="1" x14ac:dyDescent="0.25"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435"/>
      <c r="P160" s="286"/>
      <c r="Q160" s="286"/>
      <c r="R160" s="286"/>
      <c r="S160" s="286"/>
      <c r="T160" s="286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</row>
    <row r="161" spans="2:56" s="1" customFormat="1" x14ac:dyDescent="0.25"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435"/>
      <c r="P161" s="286"/>
      <c r="Q161" s="286"/>
      <c r="R161" s="286"/>
      <c r="S161" s="286"/>
      <c r="T161" s="286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</row>
    <row r="162" spans="2:56" s="1" customFormat="1" x14ac:dyDescent="0.25"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435"/>
      <c r="P162" s="286"/>
      <c r="Q162" s="286"/>
      <c r="R162" s="286"/>
      <c r="S162" s="286"/>
      <c r="T162" s="286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</row>
    <row r="163" spans="2:56" s="1" customFormat="1" x14ac:dyDescent="0.25"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435"/>
      <c r="P163" s="286"/>
      <c r="Q163" s="286"/>
      <c r="R163" s="286"/>
      <c r="S163" s="286"/>
      <c r="T163" s="286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</row>
    <row r="164" spans="2:56" s="1" customFormat="1" x14ac:dyDescent="0.25"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435"/>
      <c r="P164" s="286"/>
      <c r="Q164" s="286"/>
      <c r="R164" s="286"/>
      <c r="S164" s="286"/>
      <c r="T164" s="286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</row>
    <row r="165" spans="2:56" s="1" customFormat="1" x14ac:dyDescent="0.25"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435"/>
      <c r="P165" s="286"/>
      <c r="Q165" s="286"/>
      <c r="R165" s="286"/>
      <c r="S165" s="286"/>
      <c r="T165" s="286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</row>
    <row r="166" spans="2:56" s="1" customFormat="1" x14ac:dyDescent="0.25">
      <c r="B166" s="286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435"/>
      <c r="P166" s="286"/>
      <c r="Q166" s="286"/>
      <c r="R166" s="286"/>
      <c r="S166" s="286"/>
      <c r="T166" s="286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</row>
    <row r="167" spans="2:56" s="1" customFormat="1" x14ac:dyDescent="0.25"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435"/>
      <c r="P167" s="286"/>
      <c r="Q167" s="286"/>
      <c r="R167" s="286"/>
      <c r="S167" s="286"/>
      <c r="T167" s="286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</row>
    <row r="168" spans="2:56" s="1" customFormat="1" x14ac:dyDescent="0.25"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435"/>
      <c r="P168" s="286"/>
      <c r="Q168" s="286"/>
      <c r="R168" s="286"/>
      <c r="S168" s="286"/>
      <c r="T168" s="286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</row>
    <row r="169" spans="2:56" s="1" customFormat="1" x14ac:dyDescent="0.25">
      <c r="B169" s="286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435"/>
      <c r="P169" s="286"/>
      <c r="Q169" s="286"/>
      <c r="R169" s="286"/>
      <c r="S169" s="286"/>
      <c r="T169" s="286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</row>
    <row r="170" spans="2:56" ht="24.9" customHeight="1" x14ac:dyDescent="0.25">
      <c r="B170" s="286"/>
      <c r="C170" s="39"/>
      <c r="D170" s="568" t="s">
        <v>108</v>
      </c>
      <c r="E170" s="568"/>
      <c r="F170" s="568"/>
      <c r="G170" s="568"/>
      <c r="H170" s="568"/>
      <c r="I170" s="568"/>
      <c r="J170" s="568"/>
      <c r="K170" s="568"/>
      <c r="L170" s="568"/>
      <c r="M170" s="568"/>
      <c r="N170" s="568"/>
      <c r="O170" s="568"/>
      <c r="P170" s="568"/>
      <c r="Q170" s="568"/>
      <c r="R170" s="569"/>
      <c r="S170" s="286"/>
      <c r="T170" s="286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</row>
    <row r="171" spans="2:56" ht="15" x14ac:dyDescent="0.35">
      <c r="B171" s="286"/>
      <c r="C171" s="39"/>
      <c r="D171" s="448"/>
      <c r="E171" s="437"/>
      <c r="F171" s="437"/>
      <c r="G171" s="438"/>
      <c r="H171" s="438"/>
      <c r="I171" s="438"/>
      <c r="J171" s="438"/>
      <c r="K171" s="438"/>
      <c r="L171" s="438"/>
      <c r="M171" s="438"/>
      <c r="N171" s="438"/>
      <c r="O171" s="439"/>
      <c r="P171" s="438"/>
      <c r="Q171" s="437"/>
      <c r="R171" s="440"/>
      <c r="S171" s="286"/>
      <c r="T171" s="286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</row>
    <row r="172" spans="2:56" ht="16.8" x14ac:dyDescent="0.4">
      <c r="B172" s="286"/>
      <c r="C172" s="39"/>
      <c r="D172" s="448"/>
      <c r="E172" s="441" t="s">
        <v>95</v>
      </c>
      <c r="F172" s="437"/>
      <c r="G172" s="438"/>
      <c r="H172" s="438"/>
      <c r="I172" s="438"/>
      <c r="J172" s="438"/>
      <c r="K172" s="438"/>
      <c r="L172" s="438"/>
      <c r="M172" s="438"/>
      <c r="N172" s="438"/>
      <c r="O172" s="439"/>
      <c r="P172" s="438"/>
      <c r="Q172" s="437"/>
      <c r="R172" s="440"/>
      <c r="S172" s="286"/>
      <c r="T172" s="286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</row>
    <row r="173" spans="2:56" ht="15" x14ac:dyDescent="0.35">
      <c r="B173" s="286"/>
      <c r="C173" s="39"/>
      <c r="D173" s="448"/>
      <c r="E173" s="437" t="s">
        <v>96</v>
      </c>
      <c r="F173" s="437"/>
      <c r="G173" s="438"/>
      <c r="H173" s="438"/>
      <c r="I173" s="438"/>
      <c r="J173" s="438"/>
      <c r="K173" s="438"/>
      <c r="L173" s="438"/>
      <c r="M173" s="438"/>
      <c r="N173" s="438"/>
      <c r="O173" s="439"/>
      <c r="P173" s="438"/>
      <c r="Q173" s="437"/>
      <c r="R173" s="440"/>
      <c r="S173" s="286"/>
      <c r="T173" s="286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</row>
    <row r="174" spans="2:56" ht="15" x14ac:dyDescent="0.35">
      <c r="B174" s="286"/>
      <c r="C174" s="39"/>
      <c r="D174" s="448"/>
      <c r="E174" s="437"/>
      <c r="F174" s="437"/>
      <c r="G174" s="438"/>
      <c r="H174" s="438"/>
      <c r="I174" s="438"/>
      <c r="J174" s="438"/>
      <c r="K174" s="438"/>
      <c r="L174" s="438"/>
      <c r="M174" s="438"/>
      <c r="N174" s="438"/>
      <c r="O174" s="439"/>
      <c r="P174" s="438"/>
      <c r="Q174" s="437"/>
      <c r="R174" s="440"/>
      <c r="S174" s="286"/>
      <c r="T174" s="286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</row>
    <row r="175" spans="2:56" ht="16.8" x14ac:dyDescent="0.4">
      <c r="B175" s="286"/>
      <c r="C175" s="39"/>
      <c r="D175" s="448"/>
      <c r="E175" s="441" t="s">
        <v>36</v>
      </c>
      <c r="F175" s="437"/>
      <c r="G175" s="438"/>
      <c r="H175" s="438"/>
      <c r="I175" s="438"/>
      <c r="J175" s="438"/>
      <c r="K175" s="438"/>
      <c r="L175" s="438"/>
      <c r="M175" s="438"/>
      <c r="N175" s="438"/>
      <c r="O175" s="439"/>
      <c r="P175" s="438"/>
      <c r="Q175" s="437"/>
      <c r="R175" s="440"/>
      <c r="S175" s="286"/>
      <c r="T175" s="286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</row>
    <row r="176" spans="2:56" ht="15.75" customHeight="1" x14ac:dyDescent="0.35">
      <c r="B176" s="286"/>
      <c r="C176" s="39"/>
      <c r="D176" s="448"/>
      <c r="E176" s="442" t="s">
        <v>97</v>
      </c>
      <c r="F176" s="437"/>
      <c r="G176" s="438"/>
      <c r="H176" s="438"/>
      <c r="I176" s="438"/>
      <c r="J176" s="438"/>
      <c r="K176" s="438"/>
      <c r="L176" s="438"/>
      <c r="M176" s="438"/>
      <c r="N176" s="438"/>
      <c r="O176" s="439"/>
      <c r="P176" s="438"/>
      <c r="Q176" s="437"/>
      <c r="R176" s="440"/>
      <c r="S176" s="286"/>
      <c r="T176" s="286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</row>
    <row r="177" spans="2:56" ht="15" x14ac:dyDescent="0.35">
      <c r="B177" s="286"/>
      <c r="C177" s="39"/>
      <c r="D177" s="448"/>
      <c r="E177" s="437" t="s">
        <v>98</v>
      </c>
      <c r="F177" s="437"/>
      <c r="G177" s="438"/>
      <c r="H177" s="438"/>
      <c r="I177" s="438"/>
      <c r="J177" s="438"/>
      <c r="K177" s="438"/>
      <c r="L177" s="438"/>
      <c r="M177" s="438"/>
      <c r="N177" s="438"/>
      <c r="O177" s="439"/>
      <c r="P177" s="438"/>
      <c r="Q177" s="437"/>
      <c r="R177" s="440"/>
      <c r="S177" s="286"/>
      <c r="T177" s="286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</row>
    <row r="178" spans="2:56" ht="15" x14ac:dyDescent="0.35">
      <c r="B178" s="286"/>
      <c r="C178" s="39"/>
      <c r="D178" s="448"/>
      <c r="E178" s="437" t="s">
        <v>99</v>
      </c>
      <c r="F178" s="437"/>
      <c r="G178" s="438"/>
      <c r="H178" s="438"/>
      <c r="I178" s="438"/>
      <c r="J178" s="438"/>
      <c r="K178" s="438"/>
      <c r="L178" s="438"/>
      <c r="M178" s="438"/>
      <c r="N178" s="438"/>
      <c r="O178" s="439"/>
      <c r="P178" s="438"/>
      <c r="Q178" s="437"/>
      <c r="R178" s="440"/>
      <c r="S178" s="286"/>
      <c r="T178" s="286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</row>
    <row r="179" spans="2:56" ht="15" customHeight="1" x14ac:dyDescent="0.35">
      <c r="B179" s="286"/>
      <c r="C179" s="39"/>
      <c r="D179" s="448"/>
      <c r="E179" s="442" t="s">
        <v>100</v>
      </c>
      <c r="F179" s="437"/>
      <c r="G179" s="438"/>
      <c r="H179" s="438"/>
      <c r="I179" s="438"/>
      <c r="J179" s="438"/>
      <c r="K179" s="438"/>
      <c r="L179" s="438"/>
      <c r="M179" s="438"/>
      <c r="N179" s="438"/>
      <c r="O179" s="439"/>
      <c r="P179" s="438"/>
      <c r="Q179" s="437"/>
      <c r="R179" s="440"/>
      <c r="S179" s="286"/>
      <c r="T179" s="286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</row>
    <row r="180" spans="2:56" ht="15" x14ac:dyDescent="0.35">
      <c r="B180" s="286"/>
      <c r="C180" s="39"/>
      <c r="D180" s="448"/>
      <c r="E180" s="437" t="s">
        <v>110</v>
      </c>
      <c r="F180" s="437"/>
      <c r="G180" s="438"/>
      <c r="H180" s="438"/>
      <c r="I180" s="438"/>
      <c r="J180" s="438"/>
      <c r="K180" s="438"/>
      <c r="L180" s="438"/>
      <c r="M180" s="438"/>
      <c r="N180" s="438"/>
      <c r="O180" s="439"/>
      <c r="P180" s="438"/>
      <c r="Q180" s="437"/>
      <c r="R180" s="440"/>
      <c r="S180" s="286"/>
      <c r="T180" s="286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</row>
    <row r="181" spans="2:56" ht="15" x14ac:dyDescent="0.35">
      <c r="B181" s="286"/>
      <c r="C181" s="39"/>
      <c r="D181" s="448"/>
      <c r="E181" s="437" t="s">
        <v>111</v>
      </c>
      <c r="F181" s="437"/>
      <c r="G181" s="438"/>
      <c r="H181" s="438"/>
      <c r="I181" s="438"/>
      <c r="J181" s="438"/>
      <c r="K181" s="438"/>
      <c r="L181" s="438"/>
      <c r="M181" s="438"/>
      <c r="N181" s="438"/>
      <c r="O181" s="439"/>
      <c r="P181" s="438"/>
      <c r="Q181" s="437"/>
      <c r="R181" s="440"/>
      <c r="S181" s="286"/>
      <c r="T181" s="286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</row>
    <row r="182" spans="2:56" ht="16.5" customHeight="1" x14ac:dyDescent="0.35">
      <c r="B182" s="286"/>
      <c r="C182" s="39"/>
      <c r="D182" s="448"/>
      <c r="E182" s="442" t="s">
        <v>102</v>
      </c>
      <c r="F182" s="437"/>
      <c r="G182" s="438"/>
      <c r="H182" s="438"/>
      <c r="I182" s="438"/>
      <c r="J182" s="438"/>
      <c r="K182" s="438"/>
      <c r="L182" s="438"/>
      <c r="M182" s="438"/>
      <c r="N182" s="438"/>
      <c r="O182" s="439"/>
      <c r="P182" s="438"/>
      <c r="Q182" s="437"/>
      <c r="R182" s="440"/>
      <c r="S182" s="286"/>
      <c r="T182" s="286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</row>
    <row r="183" spans="2:56" ht="15" x14ac:dyDescent="0.35">
      <c r="B183" s="286"/>
      <c r="C183" s="39"/>
      <c r="D183" s="448"/>
      <c r="E183" s="437" t="s">
        <v>101</v>
      </c>
      <c r="F183" s="437"/>
      <c r="G183" s="438"/>
      <c r="H183" s="438"/>
      <c r="I183" s="438"/>
      <c r="J183" s="438"/>
      <c r="K183" s="438"/>
      <c r="L183" s="438"/>
      <c r="M183" s="438"/>
      <c r="N183" s="438"/>
      <c r="O183" s="439"/>
      <c r="P183" s="438"/>
      <c r="Q183" s="437"/>
      <c r="R183" s="440"/>
      <c r="S183" s="286"/>
      <c r="T183" s="286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</row>
    <row r="184" spans="2:56" ht="17.25" customHeight="1" x14ac:dyDescent="0.35">
      <c r="B184" s="286"/>
      <c r="C184" s="39"/>
      <c r="D184" s="448"/>
      <c r="E184" s="442" t="s">
        <v>103</v>
      </c>
      <c r="F184" s="437"/>
      <c r="G184" s="438"/>
      <c r="H184" s="438"/>
      <c r="I184" s="438"/>
      <c r="J184" s="438"/>
      <c r="K184" s="438"/>
      <c r="L184" s="438"/>
      <c r="M184" s="438"/>
      <c r="N184" s="438"/>
      <c r="O184" s="439"/>
      <c r="P184" s="438"/>
      <c r="Q184" s="437"/>
      <c r="R184" s="440"/>
      <c r="S184" s="286"/>
      <c r="T184" s="286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</row>
    <row r="185" spans="2:56" ht="3.75" customHeight="1" x14ac:dyDescent="0.35">
      <c r="B185" s="286"/>
      <c r="C185" s="39"/>
      <c r="D185" s="448"/>
      <c r="E185" s="437"/>
      <c r="F185" s="437"/>
      <c r="G185" s="438"/>
      <c r="H185" s="438"/>
      <c r="I185" s="438"/>
      <c r="J185" s="438"/>
      <c r="K185" s="438"/>
      <c r="L185" s="438"/>
      <c r="M185" s="438"/>
      <c r="N185" s="438"/>
      <c r="O185" s="439"/>
      <c r="P185" s="438"/>
      <c r="Q185" s="437"/>
      <c r="R185" s="440"/>
      <c r="S185" s="286"/>
      <c r="T185" s="286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</row>
    <row r="186" spans="2:56" ht="15" x14ac:dyDescent="0.35">
      <c r="B186" s="286"/>
      <c r="C186" s="39"/>
      <c r="D186" s="448"/>
      <c r="E186" s="443" t="s">
        <v>104</v>
      </c>
      <c r="F186" s="437"/>
      <c r="G186" s="438"/>
      <c r="H186" s="438"/>
      <c r="I186" s="438"/>
      <c r="J186" s="438"/>
      <c r="K186" s="438"/>
      <c r="L186" s="438"/>
      <c r="M186" s="438"/>
      <c r="N186" s="438"/>
      <c r="O186" s="439"/>
      <c r="P186" s="438"/>
      <c r="Q186" s="437"/>
      <c r="R186" s="440"/>
      <c r="S186" s="286"/>
      <c r="T186" s="286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</row>
    <row r="187" spans="2:56" ht="14.25" customHeight="1" x14ac:dyDescent="0.35">
      <c r="B187" s="286"/>
      <c r="C187" s="39"/>
      <c r="D187" s="448"/>
      <c r="E187" s="443" t="s">
        <v>105</v>
      </c>
      <c r="F187" s="437"/>
      <c r="G187" s="438"/>
      <c r="H187" s="438"/>
      <c r="I187" s="438"/>
      <c r="J187" s="438"/>
      <c r="K187" s="438"/>
      <c r="L187" s="438"/>
      <c r="M187" s="438"/>
      <c r="N187" s="438"/>
      <c r="O187" s="439"/>
      <c r="P187" s="438"/>
      <c r="Q187" s="437"/>
      <c r="R187" s="440"/>
      <c r="S187" s="286"/>
      <c r="T187" s="286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</row>
    <row r="188" spans="2:56" ht="15" x14ac:dyDescent="0.35">
      <c r="B188" s="286"/>
      <c r="C188" s="39"/>
      <c r="D188" s="448"/>
      <c r="E188" s="437"/>
      <c r="F188" s="437"/>
      <c r="G188" s="438"/>
      <c r="H188" s="438"/>
      <c r="I188" s="438"/>
      <c r="J188" s="438"/>
      <c r="K188" s="438"/>
      <c r="L188" s="438"/>
      <c r="M188" s="438"/>
      <c r="N188" s="438"/>
      <c r="O188" s="439"/>
      <c r="P188" s="438"/>
      <c r="Q188" s="437"/>
      <c r="R188" s="440"/>
      <c r="S188" s="286"/>
      <c r="T188" s="286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</row>
    <row r="189" spans="2:56" ht="16.8" x14ac:dyDescent="0.4">
      <c r="B189" s="286"/>
      <c r="C189" s="39"/>
      <c r="D189" s="448"/>
      <c r="E189" s="441" t="s">
        <v>106</v>
      </c>
      <c r="F189" s="437"/>
      <c r="G189" s="438"/>
      <c r="H189" s="438"/>
      <c r="I189" s="438"/>
      <c r="J189" s="438"/>
      <c r="K189" s="438"/>
      <c r="L189" s="438"/>
      <c r="M189" s="438"/>
      <c r="N189" s="438"/>
      <c r="O189" s="439"/>
      <c r="P189" s="438"/>
      <c r="Q189" s="437"/>
      <c r="R189" s="440"/>
      <c r="S189" s="286"/>
      <c r="T189" s="286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</row>
    <row r="190" spans="2:56" ht="15" x14ac:dyDescent="0.35">
      <c r="B190" s="286"/>
      <c r="C190" s="39"/>
      <c r="D190" s="448"/>
      <c r="E190" s="437" t="s">
        <v>150</v>
      </c>
      <c r="F190" s="437"/>
      <c r="G190" s="438"/>
      <c r="H190" s="438"/>
      <c r="I190" s="438"/>
      <c r="J190" s="438"/>
      <c r="K190" s="438"/>
      <c r="L190" s="438"/>
      <c r="M190" s="438"/>
      <c r="N190" s="438"/>
      <c r="O190" s="439"/>
      <c r="P190" s="438"/>
      <c r="Q190" s="437"/>
      <c r="R190" s="440"/>
      <c r="S190" s="286"/>
      <c r="T190" s="286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</row>
    <row r="191" spans="2:56" ht="15" x14ac:dyDescent="0.35">
      <c r="B191" s="286"/>
      <c r="C191" s="39"/>
      <c r="D191" s="448"/>
      <c r="E191" s="437" t="s">
        <v>107</v>
      </c>
      <c r="F191" s="437"/>
      <c r="G191" s="438"/>
      <c r="H191" s="438"/>
      <c r="I191" s="438"/>
      <c r="J191" s="438"/>
      <c r="K191" s="438"/>
      <c r="L191" s="438"/>
      <c r="M191" s="438"/>
      <c r="N191" s="438"/>
      <c r="O191" s="439"/>
      <c r="P191" s="438"/>
      <c r="Q191" s="437"/>
      <c r="R191" s="440"/>
      <c r="S191" s="286"/>
      <c r="T191" s="286"/>
      <c r="U191" s="288"/>
      <c r="V191" s="288"/>
      <c r="W191" s="288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</row>
    <row r="192" spans="2:56" ht="15" x14ac:dyDescent="0.35">
      <c r="B192" s="286"/>
      <c r="C192" s="39"/>
      <c r="D192" s="448"/>
      <c r="E192" s="442"/>
      <c r="F192" s="437"/>
      <c r="G192" s="438"/>
      <c r="H192" s="438"/>
      <c r="I192" s="438"/>
      <c r="J192" s="438"/>
      <c r="K192" s="438"/>
      <c r="L192" s="438"/>
      <c r="M192" s="438"/>
      <c r="N192" s="438"/>
      <c r="O192" s="439"/>
      <c r="P192" s="438"/>
      <c r="Q192" s="437"/>
      <c r="R192" s="440"/>
      <c r="S192" s="286"/>
      <c r="T192" s="286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</row>
    <row r="193" spans="2:56" ht="16.8" x14ac:dyDescent="0.4">
      <c r="B193" s="286"/>
      <c r="C193" s="39"/>
      <c r="D193" s="448"/>
      <c r="E193" s="444" t="s">
        <v>143</v>
      </c>
      <c r="F193" s="437"/>
      <c r="G193" s="438"/>
      <c r="H193" s="438"/>
      <c r="I193" s="438"/>
      <c r="J193" s="438"/>
      <c r="K193" s="438"/>
      <c r="L193" s="438"/>
      <c r="M193" s="438"/>
      <c r="N193" s="438"/>
      <c r="O193" s="439"/>
      <c r="P193" s="438"/>
      <c r="Q193" s="437"/>
      <c r="R193" s="440"/>
      <c r="S193" s="286"/>
      <c r="T193" s="286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</row>
    <row r="194" spans="2:56" ht="13.8" thickBot="1" x14ac:dyDescent="0.3">
      <c r="B194" s="286"/>
      <c r="C194" s="39"/>
      <c r="D194" s="449"/>
      <c r="E194" s="445"/>
      <c r="F194" s="445"/>
      <c r="G194" s="445"/>
      <c r="H194" s="445"/>
      <c r="I194" s="445"/>
      <c r="J194" s="445"/>
      <c r="K194" s="445"/>
      <c r="L194" s="445"/>
      <c r="M194" s="445"/>
      <c r="N194" s="445"/>
      <c r="O194" s="446"/>
      <c r="P194" s="445"/>
      <c r="Q194" s="445"/>
      <c r="R194" s="447"/>
      <c r="S194" s="286"/>
      <c r="T194" s="286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  <c r="BD194" s="288"/>
    </row>
    <row r="195" spans="2:56" x14ac:dyDescent="0.25">
      <c r="B195" s="286"/>
      <c r="C195" s="39"/>
      <c r="D195" s="364"/>
      <c r="E195" s="365"/>
      <c r="F195" s="365"/>
      <c r="G195" s="365"/>
      <c r="H195" s="365"/>
      <c r="I195" s="365"/>
      <c r="J195" s="365"/>
      <c r="K195" s="365"/>
      <c r="L195" s="365"/>
      <c r="M195" s="365"/>
      <c r="N195" s="365"/>
      <c r="O195" s="365"/>
      <c r="P195" s="365"/>
      <c r="Q195" s="365"/>
      <c r="R195" s="366"/>
      <c r="S195" s="286"/>
      <c r="T195" s="286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</row>
    <row r="196" spans="2:56" x14ac:dyDescent="0.25">
      <c r="B196" s="286"/>
      <c r="C196" s="39"/>
      <c r="D196" s="367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68"/>
      <c r="S196" s="286"/>
      <c r="T196" s="286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</row>
    <row r="197" spans="2:56" ht="27" x14ac:dyDescent="0.6">
      <c r="B197" s="286"/>
      <c r="C197" s="39"/>
      <c r="D197" s="367"/>
      <c r="E197" s="378"/>
      <c r="F197" s="378"/>
      <c r="G197" s="378"/>
      <c r="H197" s="567" t="s">
        <v>141</v>
      </c>
      <c r="I197" s="567"/>
      <c r="J197" s="567"/>
      <c r="K197" s="567"/>
      <c r="L197" s="567"/>
      <c r="M197" s="567"/>
      <c r="N197" s="379"/>
      <c r="O197" s="379"/>
      <c r="P197" s="379"/>
      <c r="Q197" s="379"/>
      <c r="R197" s="380"/>
      <c r="S197" s="434"/>
      <c r="T197" s="286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</row>
    <row r="198" spans="2:56" ht="38.4" x14ac:dyDescent="0.85">
      <c r="B198" s="286"/>
      <c r="C198" s="39"/>
      <c r="D198" s="367"/>
      <c r="E198" s="308"/>
      <c r="F198" s="308"/>
      <c r="G198" s="308"/>
      <c r="H198" s="308"/>
      <c r="I198" s="375"/>
      <c r="J198" s="375"/>
      <c r="K198" s="375"/>
      <c r="L198" s="375"/>
      <c r="M198" s="375"/>
      <c r="N198" s="375"/>
      <c r="O198" s="375"/>
      <c r="P198" s="375"/>
      <c r="Q198" s="375"/>
      <c r="R198" s="368"/>
      <c r="S198" s="286"/>
      <c r="T198" s="286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</row>
    <row r="199" spans="2:56" x14ac:dyDescent="0.25">
      <c r="B199" s="286"/>
      <c r="C199" s="39"/>
      <c r="D199" s="367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68"/>
      <c r="S199" s="286"/>
      <c r="T199" s="286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</row>
    <row r="200" spans="2:56" x14ac:dyDescent="0.25">
      <c r="B200" s="286"/>
      <c r="C200" s="39"/>
      <c r="D200" s="367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68"/>
      <c r="S200" s="286"/>
      <c r="T200" s="286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</row>
    <row r="201" spans="2:56" x14ac:dyDescent="0.25">
      <c r="B201" s="286"/>
      <c r="C201" s="39"/>
      <c r="D201" s="367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68"/>
      <c r="S201" s="286"/>
      <c r="T201" s="286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</row>
    <row r="202" spans="2:56" x14ac:dyDescent="0.25">
      <c r="B202" s="286"/>
      <c r="C202" s="39"/>
      <c r="D202" s="367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68"/>
      <c r="S202" s="286"/>
      <c r="T202" s="286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</row>
    <row r="203" spans="2:56" ht="13.8" x14ac:dyDescent="0.3">
      <c r="B203" s="286"/>
      <c r="C203" s="39"/>
      <c r="D203" s="367"/>
      <c r="E203" s="308"/>
      <c r="F203" s="308"/>
      <c r="G203" s="377" t="s">
        <v>138</v>
      </c>
      <c r="H203" s="308"/>
      <c r="I203" s="313"/>
      <c r="J203" s="308"/>
      <c r="K203" s="308"/>
      <c r="L203" s="308"/>
      <c r="M203" s="308"/>
      <c r="N203" s="308"/>
      <c r="O203" s="308"/>
      <c r="P203" s="308"/>
      <c r="Q203" s="308"/>
      <c r="R203" s="368"/>
      <c r="S203" s="286"/>
      <c r="T203" s="286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</row>
    <row r="204" spans="2:56" ht="19.2" x14ac:dyDescent="0.45">
      <c r="B204" s="286"/>
      <c r="C204" s="39"/>
      <c r="D204" s="367"/>
      <c r="E204" s="372"/>
      <c r="F204" s="372"/>
      <c r="G204" s="377" t="s">
        <v>140</v>
      </c>
      <c r="H204" s="373"/>
      <c r="I204" s="313"/>
      <c r="J204" s="373"/>
      <c r="K204" s="373"/>
      <c r="L204" s="373"/>
      <c r="M204" s="373"/>
      <c r="N204" s="373"/>
      <c r="O204" s="373"/>
      <c r="P204" s="373"/>
      <c r="Q204" s="373"/>
      <c r="R204" s="368"/>
      <c r="S204" s="286"/>
      <c r="T204" s="286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</row>
    <row r="205" spans="2:56" x14ac:dyDescent="0.25">
      <c r="B205" s="286"/>
      <c r="C205" s="39"/>
      <c r="D205" s="367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68"/>
      <c r="S205" s="286"/>
      <c r="T205" s="286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</row>
    <row r="206" spans="2:56" x14ac:dyDescent="0.25">
      <c r="B206" s="286"/>
      <c r="C206" s="39"/>
      <c r="D206" s="367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68"/>
      <c r="S206" s="286"/>
      <c r="T206" s="286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</row>
    <row r="207" spans="2:56" ht="13.8" thickBot="1" x14ac:dyDescent="0.3">
      <c r="B207" s="286"/>
      <c r="C207" s="39"/>
      <c r="D207" s="369"/>
      <c r="E207" s="370"/>
      <c r="F207" s="370"/>
      <c r="G207" s="370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1"/>
      <c r="S207" s="286"/>
      <c r="T207" s="286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</row>
    <row r="208" spans="2:56" x14ac:dyDescent="0.25">
      <c r="B208" s="286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132"/>
      <c r="P208" s="39"/>
      <c r="Q208" s="39"/>
      <c r="R208" s="39"/>
      <c r="S208" s="286"/>
      <c r="T208" s="286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</row>
    <row r="209" spans="2:56" x14ac:dyDescent="0.25">
      <c r="B209" s="286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132"/>
      <c r="P209" s="39"/>
      <c r="Q209" s="39"/>
      <c r="R209" s="39"/>
      <c r="S209" s="286"/>
      <c r="T209" s="286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</row>
    <row r="210" spans="2:56" x14ac:dyDescent="0.25">
      <c r="B210" s="286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132"/>
      <c r="P210" s="39"/>
      <c r="Q210" s="39"/>
      <c r="R210" s="39"/>
      <c r="S210" s="286"/>
      <c r="T210" s="286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</row>
    <row r="211" spans="2:56" x14ac:dyDescent="0.25">
      <c r="B211" s="286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132"/>
      <c r="P211" s="39"/>
      <c r="Q211" s="39"/>
      <c r="R211" s="39"/>
      <c r="S211" s="286"/>
      <c r="T211" s="286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</row>
    <row r="212" spans="2:56" x14ac:dyDescent="0.25">
      <c r="B212" s="286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132"/>
      <c r="P212" s="39"/>
      <c r="Q212" s="39"/>
      <c r="R212" s="39"/>
      <c r="S212" s="286"/>
      <c r="T212" s="286"/>
      <c r="U212" s="288"/>
      <c r="V212" s="288"/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</row>
    <row r="213" spans="2:56" x14ac:dyDescent="0.25">
      <c r="B213" s="286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132"/>
      <c r="P213" s="39"/>
      <c r="Q213" s="39"/>
      <c r="R213" s="39"/>
      <c r="S213" s="286"/>
      <c r="T213" s="286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</row>
    <row r="214" spans="2:56" x14ac:dyDescent="0.25">
      <c r="B214" s="286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132"/>
      <c r="P214" s="39"/>
      <c r="Q214" s="39"/>
      <c r="R214" s="39"/>
      <c r="S214" s="286"/>
      <c r="T214" s="286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</row>
    <row r="215" spans="2:56" x14ac:dyDescent="0.25">
      <c r="B215" s="286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132"/>
      <c r="P215" s="39"/>
      <c r="Q215" s="39"/>
      <c r="R215" s="39"/>
      <c r="S215" s="286"/>
      <c r="T215" s="286"/>
      <c r="U215" s="288"/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</row>
    <row r="216" spans="2:56" x14ac:dyDescent="0.25">
      <c r="B216" s="28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132"/>
      <c r="P216" s="39"/>
      <c r="Q216" s="39"/>
      <c r="R216" s="39"/>
      <c r="S216" s="286"/>
      <c r="T216" s="286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</row>
    <row r="217" spans="2:56" x14ac:dyDescent="0.25">
      <c r="B217" s="286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132"/>
      <c r="P217" s="39"/>
      <c r="Q217" s="39"/>
      <c r="R217" s="39"/>
      <c r="S217" s="286"/>
      <c r="T217" s="286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</row>
    <row r="218" spans="2:56" x14ac:dyDescent="0.25">
      <c r="B218" s="286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132"/>
      <c r="P218" s="39"/>
      <c r="Q218" s="39"/>
      <c r="R218" s="39"/>
      <c r="S218" s="286"/>
      <c r="T218" s="286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</row>
    <row r="219" spans="2:56" x14ac:dyDescent="0.25">
      <c r="B219" s="286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132"/>
      <c r="P219" s="39"/>
      <c r="Q219" s="39"/>
      <c r="R219" s="39"/>
      <c r="S219" s="286"/>
      <c r="T219" s="286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</row>
    <row r="220" spans="2:56" x14ac:dyDescent="0.25">
      <c r="B220" s="286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132"/>
      <c r="P220" s="39"/>
      <c r="Q220" s="39"/>
      <c r="R220" s="39"/>
      <c r="S220" s="286"/>
      <c r="T220" s="286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</row>
    <row r="221" spans="2:56" x14ac:dyDescent="0.25">
      <c r="B221" s="286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132"/>
      <c r="P221" s="39"/>
      <c r="Q221" s="39"/>
      <c r="R221" s="39"/>
      <c r="S221" s="286"/>
      <c r="T221" s="286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</row>
    <row r="222" spans="2:56" x14ac:dyDescent="0.25">
      <c r="B222" s="286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132"/>
      <c r="P222" s="39"/>
      <c r="Q222" s="39"/>
      <c r="R222" s="39"/>
      <c r="S222" s="286"/>
      <c r="T222" s="286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</row>
    <row r="223" spans="2:56" x14ac:dyDescent="0.25">
      <c r="B223" s="286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132"/>
      <c r="P223" s="39"/>
      <c r="Q223" s="39"/>
      <c r="R223" s="39"/>
      <c r="S223" s="286"/>
      <c r="T223" s="286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</row>
    <row r="224" spans="2:56" x14ac:dyDescent="0.25">
      <c r="B224" s="286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132"/>
      <c r="P224" s="39"/>
      <c r="Q224" s="39"/>
      <c r="R224" s="39"/>
      <c r="S224" s="286"/>
      <c r="T224" s="286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</row>
    <row r="225" spans="2:56" x14ac:dyDescent="0.25">
      <c r="B225" s="286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132"/>
      <c r="P225" s="39"/>
      <c r="Q225" s="39"/>
      <c r="R225" s="39"/>
      <c r="S225" s="286"/>
      <c r="T225" s="286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</row>
    <row r="226" spans="2:56" x14ac:dyDescent="0.25">
      <c r="B226" s="286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132"/>
      <c r="P226" s="39"/>
      <c r="Q226" s="39"/>
      <c r="R226" s="39"/>
      <c r="S226" s="286"/>
      <c r="T226" s="286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</row>
    <row r="227" spans="2:56" x14ac:dyDescent="0.25">
      <c r="B227" s="286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132"/>
      <c r="P227" s="39"/>
      <c r="Q227" s="39"/>
      <c r="R227" s="39"/>
      <c r="S227" s="286"/>
      <c r="T227" s="286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</row>
    <row r="228" spans="2:56" x14ac:dyDescent="0.25">
      <c r="B228" s="286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132"/>
      <c r="P228" s="39"/>
      <c r="Q228" s="39"/>
      <c r="R228" s="39"/>
      <c r="S228" s="286"/>
      <c r="T228" s="286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</row>
    <row r="229" spans="2:56" x14ac:dyDescent="0.25">
      <c r="B229" s="286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132"/>
      <c r="P229" s="39"/>
      <c r="Q229" s="39"/>
      <c r="R229" s="39"/>
      <c r="S229" s="286"/>
      <c r="T229" s="286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</row>
    <row r="230" spans="2:56" x14ac:dyDescent="0.25">
      <c r="B230" s="286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132"/>
      <c r="P230" s="39"/>
      <c r="Q230" s="39"/>
      <c r="R230" s="39"/>
      <c r="S230" s="286"/>
      <c r="T230" s="286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</row>
    <row r="231" spans="2:56" x14ac:dyDescent="0.25">
      <c r="B231" s="286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132"/>
      <c r="P231" s="39"/>
      <c r="Q231" s="39"/>
      <c r="R231" s="39"/>
      <c r="S231" s="286"/>
      <c r="T231" s="286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</row>
    <row r="232" spans="2:56" x14ac:dyDescent="0.25">
      <c r="B232" s="286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132"/>
      <c r="P232" s="39"/>
      <c r="Q232" s="39"/>
      <c r="R232" s="39"/>
      <c r="S232" s="286"/>
      <c r="T232" s="286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</row>
    <row r="233" spans="2:56" x14ac:dyDescent="0.25">
      <c r="B233" s="286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132"/>
      <c r="P233" s="39"/>
      <c r="Q233" s="39"/>
      <c r="R233" s="39"/>
      <c r="S233" s="286"/>
      <c r="T233" s="286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</row>
    <row r="234" spans="2:56" x14ac:dyDescent="0.25">
      <c r="B234" s="286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132"/>
      <c r="P234" s="39"/>
      <c r="Q234" s="39"/>
      <c r="R234" s="39"/>
      <c r="S234" s="286"/>
      <c r="T234" s="286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</row>
    <row r="235" spans="2:56" x14ac:dyDescent="0.25">
      <c r="B235" s="286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132"/>
      <c r="P235" s="39"/>
      <c r="Q235" s="39"/>
      <c r="R235" s="39"/>
      <c r="S235" s="286"/>
      <c r="T235" s="286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</row>
    <row r="236" spans="2:56" x14ac:dyDescent="0.25">
      <c r="B236" s="286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132"/>
      <c r="P236" s="39"/>
      <c r="Q236" s="39"/>
      <c r="R236" s="39"/>
      <c r="S236" s="286"/>
      <c r="T236" s="286"/>
      <c r="U236" s="288"/>
      <c r="V236" s="288"/>
      <c r="W236" s="288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</row>
    <row r="237" spans="2:56" x14ac:dyDescent="0.25">
      <c r="B237" s="286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132"/>
      <c r="P237" s="39"/>
      <c r="Q237" s="39"/>
      <c r="R237" s="39"/>
      <c r="S237" s="286"/>
      <c r="T237" s="286"/>
      <c r="U237" s="288"/>
      <c r="V237" s="288"/>
      <c r="W237" s="288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</row>
    <row r="238" spans="2:56" x14ac:dyDescent="0.25">
      <c r="B238" s="286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132"/>
      <c r="P238" s="39"/>
      <c r="Q238" s="39"/>
      <c r="R238" s="39"/>
      <c r="S238" s="286"/>
      <c r="T238" s="286"/>
      <c r="U238" s="288"/>
      <c r="V238" s="288"/>
      <c r="W238" s="288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</row>
    <row r="239" spans="2:56" x14ac:dyDescent="0.25">
      <c r="B239" s="286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132"/>
      <c r="P239" s="39"/>
      <c r="Q239" s="39"/>
      <c r="R239" s="39"/>
      <c r="S239" s="286"/>
      <c r="T239" s="286"/>
      <c r="U239" s="288"/>
      <c r="V239" s="288"/>
      <c r="W239" s="288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</row>
    <row r="240" spans="2:56" x14ac:dyDescent="0.25">
      <c r="B240" s="286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132"/>
      <c r="P240" s="39"/>
      <c r="Q240" s="39"/>
      <c r="R240" s="39"/>
      <c r="S240" s="286"/>
      <c r="T240" s="286"/>
      <c r="U240" s="288"/>
      <c r="V240" s="288"/>
      <c r="W240" s="288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</row>
    <row r="241" spans="2:56" x14ac:dyDescent="0.25">
      <c r="B241" s="286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132"/>
      <c r="P241" s="39"/>
      <c r="Q241" s="39"/>
      <c r="R241" s="39"/>
      <c r="S241" s="286"/>
      <c r="T241" s="286"/>
      <c r="U241" s="288"/>
      <c r="V241" s="288"/>
      <c r="W241" s="288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</row>
    <row r="242" spans="2:56" x14ac:dyDescent="0.25">
      <c r="B242" s="286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132"/>
      <c r="P242" s="39"/>
      <c r="Q242" s="39"/>
      <c r="R242" s="39"/>
      <c r="S242" s="286"/>
      <c r="T242" s="286"/>
      <c r="U242" s="288"/>
      <c r="V242" s="288"/>
      <c r="W242" s="288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</row>
    <row r="243" spans="2:56" x14ac:dyDescent="0.25">
      <c r="B243" s="286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132"/>
      <c r="P243" s="39"/>
      <c r="Q243" s="39"/>
      <c r="R243" s="39"/>
      <c r="S243" s="286"/>
      <c r="T243" s="286"/>
      <c r="U243" s="288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</row>
    <row r="244" spans="2:56" x14ac:dyDescent="0.25">
      <c r="B244" s="286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132"/>
      <c r="P244" s="39"/>
      <c r="Q244" s="39"/>
      <c r="R244" s="39"/>
      <c r="S244" s="286"/>
      <c r="T244" s="286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</row>
    <row r="245" spans="2:56" x14ac:dyDescent="0.25">
      <c r="B245" s="286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132"/>
      <c r="P245" s="39"/>
      <c r="Q245" s="39"/>
      <c r="R245" s="39"/>
      <c r="S245" s="286"/>
      <c r="T245" s="286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</row>
    <row r="246" spans="2:56" x14ac:dyDescent="0.25">
      <c r="B246" s="286"/>
      <c r="C246" s="39"/>
      <c r="D246" s="39"/>
      <c r="E246" s="68"/>
      <c r="F246" s="202"/>
      <c r="G246" s="202"/>
      <c r="H246" s="202"/>
      <c r="I246" s="68" t="s">
        <v>109</v>
      </c>
      <c r="J246" s="202"/>
      <c r="K246" s="202"/>
      <c r="L246" s="39"/>
      <c r="M246" s="39"/>
      <c r="N246" s="39"/>
      <c r="O246" s="132"/>
      <c r="P246" s="39"/>
      <c r="Q246" s="39"/>
      <c r="R246" s="39"/>
      <c r="S246" s="286"/>
      <c r="T246" s="286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</row>
    <row r="247" spans="2:56" x14ac:dyDescent="0.25">
      <c r="B247" s="286"/>
      <c r="C247" s="39"/>
      <c r="D247" s="39"/>
      <c r="E247" s="68"/>
      <c r="F247" s="202"/>
      <c r="G247" s="202"/>
      <c r="H247" s="202"/>
      <c r="I247" s="197">
        <f>CÁLCULOS!$M$16</f>
        <v>2.4</v>
      </c>
      <c r="J247" s="202"/>
      <c r="K247" s="202"/>
      <c r="L247" s="39"/>
      <c r="M247" s="39"/>
      <c r="N247" s="39"/>
      <c r="O247" s="132"/>
      <c r="P247" s="39"/>
      <c r="Q247" s="39"/>
      <c r="R247" s="39"/>
      <c r="S247" s="286"/>
      <c r="T247" s="286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</row>
    <row r="248" spans="2:56" x14ac:dyDescent="0.25">
      <c r="B248" s="286"/>
      <c r="C248" s="39"/>
      <c r="D248" s="39"/>
      <c r="E248" s="68"/>
      <c r="F248" s="202"/>
      <c r="G248" s="202"/>
      <c r="H248" s="202"/>
      <c r="I248" s="197">
        <f>CÁLCULOS!$M$32</f>
        <v>2.7</v>
      </c>
      <c r="J248" s="202"/>
      <c r="K248" s="202"/>
      <c r="L248" s="39"/>
      <c r="M248" s="39"/>
      <c r="N248" s="39"/>
      <c r="O248" s="132"/>
      <c r="P248" s="39"/>
      <c r="Q248" s="39"/>
      <c r="R248" s="39"/>
      <c r="S248" s="286"/>
      <c r="T248" s="286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</row>
    <row r="249" spans="2:56" x14ac:dyDescent="0.25">
      <c r="B249" s="286"/>
      <c r="C249" s="39"/>
      <c r="D249" s="39"/>
      <c r="E249" s="202"/>
      <c r="F249" s="202"/>
      <c r="G249" s="202"/>
      <c r="H249" s="202"/>
      <c r="I249" s="202"/>
      <c r="J249" s="202"/>
      <c r="K249" s="202"/>
      <c r="L249" s="39"/>
      <c r="M249" s="39"/>
      <c r="N249" s="39"/>
      <c r="O249" s="132"/>
      <c r="P249" s="39"/>
      <c r="Q249" s="39"/>
      <c r="R249" s="39"/>
      <c r="S249" s="286"/>
      <c r="T249" s="286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</row>
    <row r="250" spans="2:56" x14ac:dyDescent="0.25">
      <c r="B250" s="286"/>
      <c r="C250" s="39"/>
      <c r="D250" s="39"/>
      <c r="E250" s="202"/>
      <c r="F250" s="202"/>
      <c r="G250" s="202"/>
      <c r="H250" s="202"/>
      <c r="I250" s="202"/>
      <c r="J250" s="202"/>
      <c r="K250" s="202"/>
      <c r="L250" s="39"/>
      <c r="M250" s="39"/>
      <c r="N250" s="39"/>
      <c r="O250" s="132"/>
      <c r="P250" s="39"/>
      <c r="Q250" s="39"/>
      <c r="R250" s="39"/>
      <c r="S250" s="286"/>
      <c r="T250" s="286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</row>
    <row r="251" spans="2:56" x14ac:dyDescent="0.25">
      <c r="B251" s="286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132"/>
      <c r="P251" s="39"/>
      <c r="Q251" s="39"/>
      <c r="R251" s="39"/>
      <c r="S251" s="286"/>
      <c r="T251" s="286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</row>
    <row r="252" spans="2:56" x14ac:dyDescent="0.25">
      <c r="B252" s="286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132"/>
      <c r="P252" s="39"/>
      <c r="Q252" s="39"/>
      <c r="R252" s="39"/>
      <c r="S252" s="286"/>
      <c r="T252" s="286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</row>
    <row r="253" spans="2:56" x14ac:dyDescent="0.25">
      <c r="B253" s="286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132"/>
      <c r="P253" s="39"/>
      <c r="Q253" s="39"/>
      <c r="R253" s="39"/>
      <c r="S253" s="286"/>
      <c r="T253" s="286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</row>
    <row r="254" spans="2:56" x14ac:dyDescent="0.25">
      <c r="B254" s="286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132"/>
      <c r="P254" s="39"/>
      <c r="Q254" s="39"/>
      <c r="R254" s="39"/>
      <c r="S254" s="286"/>
      <c r="T254" s="286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</row>
    <row r="255" spans="2:56" x14ac:dyDescent="0.25">
      <c r="B255" s="286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132"/>
      <c r="P255" s="39"/>
      <c r="Q255" s="39"/>
      <c r="R255" s="39"/>
      <c r="S255" s="286"/>
      <c r="T255" s="286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</row>
    <row r="256" spans="2:56" x14ac:dyDescent="0.25">
      <c r="B256" s="286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32"/>
      <c r="P256" s="39"/>
      <c r="Q256" s="39"/>
      <c r="R256" s="39"/>
      <c r="S256" s="286"/>
      <c r="T256" s="286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</row>
    <row r="257" spans="2:56" x14ac:dyDescent="0.25">
      <c r="B257" s="286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132"/>
      <c r="P257" s="39"/>
      <c r="Q257" s="39"/>
      <c r="R257" s="39"/>
      <c r="S257" s="286"/>
      <c r="T257" s="286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</row>
    <row r="258" spans="2:56" x14ac:dyDescent="0.25">
      <c r="B258" s="286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132"/>
      <c r="P258" s="39"/>
      <c r="Q258" s="39"/>
      <c r="R258" s="39"/>
      <c r="S258" s="286"/>
      <c r="T258" s="286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</row>
    <row r="259" spans="2:56" x14ac:dyDescent="0.25">
      <c r="B259" s="286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132"/>
      <c r="P259" s="39"/>
      <c r="Q259" s="39"/>
      <c r="R259" s="39"/>
      <c r="S259" s="286"/>
      <c r="T259" s="286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</row>
    <row r="260" spans="2:56" x14ac:dyDescent="0.25">
      <c r="B260" s="286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132"/>
      <c r="P260" s="39"/>
      <c r="Q260" s="39"/>
      <c r="R260" s="39"/>
      <c r="S260" s="286"/>
      <c r="T260" s="286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</row>
    <row r="261" spans="2:56" x14ac:dyDescent="0.25">
      <c r="B261" s="286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132"/>
      <c r="P261" s="39"/>
      <c r="Q261" s="39"/>
      <c r="R261" s="39"/>
      <c r="S261" s="286"/>
      <c r="T261" s="286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</row>
    <row r="262" spans="2:56" x14ac:dyDescent="0.25">
      <c r="B262" s="286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32"/>
      <c r="P262" s="39"/>
      <c r="Q262" s="39"/>
      <c r="R262" s="39"/>
      <c r="S262" s="286"/>
      <c r="T262" s="286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</row>
    <row r="263" spans="2:56" x14ac:dyDescent="0.25">
      <c r="B263" s="286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132"/>
      <c r="P263" s="39"/>
      <c r="Q263" s="39"/>
      <c r="R263" s="39"/>
      <c r="S263" s="286"/>
      <c r="T263" s="286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</row>
    <row r="264" spans="2:56" x14ac:dyDescent="0.25">
      <c r="B264" s="286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3"/>
      <c r="P264" s="202"/>
      <c r="Q264" s="202"/>
      <c r="R264" s="202"/>
      <c r="S264" s="286"/>
      <c r="T264" s="286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</row>
    <row r="265" spans="2:56" x14ac:dyDescent="0.25"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56" x14ac:dyDescent="0.25"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</row>
    <row r="267" spans="2:56" x14ac:dyDescent="0.25"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</row>
    <row r="268" spans="2:56" x14ac:dyDescent="0.25"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56" x14ac:dyDescent="0.25"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56" x14ac:dyDescent="0.25"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</row>
    <row r="271" spans="2:56" x14ac:dyDescent="0.25"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</row>
    <row r="272" spans="2:56" x14ac:dyDescent="0.25"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3:18" x14ac:dyDescent="0.25"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3:18" x14ac:dyDescent="0.25"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</row>
    <row r="275" spans="3:18" x14ac:dyDescent="0.25"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</row>
    <row r="276" spans="3:18" x14ac:dyDescent="0.25"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3:18" x14ac:dyDescent="0.25"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3:18" x14ac:dyDescent="0.25"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</row>
    <row r="279" spans="3:18" x14ac:dyDescent="0.25"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</row>
    <row r="280" spans="3:18" x14ac:dyDescent="0.25"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3:18" x14ac:dyDescent="0.25"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3:18" x14ac:dyDescent="0.25"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</row>
    <row r="283" spans="3:18" x14ac:dyDescent="0.25"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</row>
    <row r="284" spans="3:18" x14ac:dyDescent="0.25"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3:18" x14ac:dyDescent="0.25"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3:18" x14ac:dyDescent="0.25"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</row>
    <row r="287" spans="3:18" x14ac:dyDescent="0.25"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</row>
    <row r="288" spans="3:18" x14ac:dyDescent="0.25"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3:18" x14ac:dyDescent="0.25"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3:18" x14ac:dyDescent="0.25"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</row>
    <row r="291" spans="3:18" x14ac:dyDescent="0.25"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</row>
    <row r="292" spans="3:18" x14ac:dyDescent="0.25"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3:18" x14ac:dyDescent="0.25"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3:18" x14ac:dyDescent="0.25"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</row>
    <row r="295" spans="3:18" x14ac:dyDescent="0.25"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</row>
    <row r="296" spans="3:18" x14ac:dyDescent="0.25"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3:18" x14ac:dyDescent="0.25"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3:18" x14ac:dyDescent="0.25"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r="299" spans="3:18" x14ac:dyDescent="0.25"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</row>
    <row r="300" spans="3:18" x14ac:dyDescent="0.25"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3:18" x14ac:dyDescent="0.25"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3:18" x14ac:dyDescent="0.25"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</row>
    <row r="303" spans="3:18" x14ac:dyDescent="0.25"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</row>
    <row r="304" spans="3:18" x14ac:dyDescent="0.25"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3:18" x14ac:dyDescent="0.25"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3:18" x14ac:dyDescent="0.25"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</row>
    <row r="307" spans="3:18" x14ac:dyDescent="0.25"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</row>
    <row r="308" spans="3:18" x14ac:dyDescent="0.25"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3:18" x14ac:dyDescent="0.25"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3:18" x14ac:dyDescent="0.25"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</row>
    <row r="311" spans="3:18" x14ac:dyDescent="0.25"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</row>
    <row r="312" spans="3:18" x14ac:dyDescent="0.25"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P9:P13 P15:P19 P38:P57 P25:P29 P31:P36">
    <cfRule type="cellIs" dxfId="17" priority="52" operator="equal">
      <formula>"A"</formula>
    </cfRule>
  </conditionalFormatting>
  <conditionalFormatting sqref="M38:P57 M36:P36 G36:K36 G38:K57">
    <cfRule type="cellIs" dxfId="16" priority="50" operator="notEqual">
      <formula>0</formula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L9:L13 L25:L29">
    <cfRule type="cellIs" dxfId="15" priority="31" operator="equal">
      <formula>$BD$9</formula>
    </cfRule>
    <cfRule type="cellIs" dxfId="14" priority="65" operator="equal">
      <formula>$BD$11</formula>
    </cfRule>
    <cfRule type="cellIs" dxfId="13" priority="66" operator="equal">
      <formula>$BD$10</formula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L15:L19">
    <cfRule type="cellIs" dxfId="12" priority="35" operator="equal">
      <formula>$BD$17</formula>
    </cfRule>
    <cfRule type="cellIs" dxfId="11" priority="36" operator="equal">
      <formula>$BD$16</formula>
    </cfRule>
    <cfRule type="cellIs" dxfId="10" priority="54" operator="equal">
      <formula>$BD$15</formula>
    </cfRule>
  </conditionalFormatting>
  <conditionalFormatting sqref="M20 M36 M38:M57">
    <cfRule type="cellIs" dxfId="9" priority="30" operator="greaterThan">
      <formula>1</formula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L25:L29">
    <cfRule type="cellIs" dxfId="8" priority="24" operator="equal">
      <formula>$BD$9</formula>
    </cfRule>
    <cfRule type="cellIs" dxfId="7" priority="25" operator="equal">
      <formula>$BD$11</formula>
    </cfRule>
    <cfRule type="cellIs" dxfId="6" priority="26" operator="equal">
      <formula>$BD$10</formula>
    </cfRule>
  </conditionalFormatting>
  <conditionalFormatting sqref="L31:L35">
    <cfRule type="cellIs" dxfId="5" priority="17" operator="equal">
      <formula>$BD$11</formula>
    </cfRule>
    <cfRule type="cellIs" dxfId="4" priority="18" operator="equal">
      <formula>$BD$10</formula>
    </cfRule>
  </conditionalFormatting>
  <conditionalFormatting sqref="L25:L35">
    <cfRule type="cellIs" dxfId="3" priority="13" operator="equal">
      <formula>$BD$25</formula>
    </cfRule>
    <cfRule type="cellIs" dxfId="2" priority="14" operator="equal">
      <formula>$BD$27</formula>
    </cfRule>
    <cfRule type="cellIs" dxfId="1" priority="15" operator="equal">
      <formula>$BD$26</formula>
    </cfRule>
    <cfRule type="cellIs" dxfId="0" priority="16" operator="equal">
      <formula>$BD$28</formula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dataValidations count="3">
    <dataValidation type="list" allowBlank="1" showInputMessage="1" showErrorMessage="1" sqref="L9:L13">
      <formula1>FORTALEZAS</formula1>
    </dataValidation>
    <dataValidation type="list" allowBlank="1" showInputMessage="1" showErrorMessage="1" sqref="L15:L19">
      <formula1>DEBILIDAD</formula1>
    </dataValidation>
    <dataValidation type="list" allowBlank="1" showInputMessage="1" showErrorMessage="1" sqref="L25:L29 L31:L35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5546875" customWidth="1"/>
  </cols>
  <sheetData>
    <row r="1" spans="2:16" x14ac:dyDescent="0.25">
      <c r="B1" s="1"/>
      <c r="C1" s="29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7"/>
      <c r="P1" s="27"/>
    </row>
    <row r="3" spans="2:16" x14ac:dyDescent="0.25">
      <c r="E3" s="208"/>
      <c r="F3" s="209"/>
      <c r="G3" s="210"/>
      <c r="H3" s="210"/>
      <c r="I3" s="210"/>
      <c r="J3" s="210"/>
      <c r="K3" s="210"/>
      <c r="L3" s="210"/>
      <c r="M3" s="210"/>
      <c r="N3" s="211"/>
    </row>
    <row r="4" spans="2:16" x14ac:dyDescent="0.25">
      <c r="B4" s="100" t="s">
        <v>35</v>
      </c>
      <c r="E4" s="212"/>
      <c r="F4" s="45"/>
      <c r="G4" s="44"/>
      <c r="H4" s="213">
        <f>SUM(H6:H16)</f>
        <v>0.99999999999999989</v>
      </c>
      <c r="I4" s="214" t="str">
        <f>IF(H4&gt;1,"ERROR","OK")</f>
        <v>OK</v>
      </c>
      <c r="J4" s="44" t="str">
        <f>IF(I4="ERROR","ERROR, EL TOTAL DE % SUMA MAS DE 100% Y NO ES POSIBLE, AJÚSTALO","")</f>
        <v/>
      </c>
      <c r="K4" s="44"/>
      <c r="L4" s="44"/>
      <c r="M4" s="44"/>
      <c r="N4" s="70"/>
    </row>
    <row r="5" spans="2:16" x14ac:dyDescent="0.25">
      <c r="B5" s="105">
        <v>1</v>
      </c>
      <c r="E5" s="212"/>
      <c r="F5" s="45"/>
      <c r="G5" s="44"/>
      <c r="H5" s="44"/>
      <c r="I5" s="44"/>
      <c r="J5" s="44"/>
      <c r="K5" s="44"/>
      <c r="L5" s="44"/>
      <c r="M5" s="44"/>
      <c r="N5" s="70"/>
    </row>
    <row r="6" spans="2:16" x14ac:dyDescent="0.25">
      <c r="B6" s="105">
        <v>2</v>
      </c>
      <c r="E6" s="215"/>
      <c r="F6" s="196" t="s">
        <v>88</v>
      </c>
      <c r="G6" s="216">
        <f>IF('DAFO 3'!L9=0,0,IF('DAFO 3'!L9='DAFO 3'!$BD$9,4,IF('DAFO 3'!L9='DAFO 3'!$BD$10,3,IF('DAFO 3'!L9='DAFO 3'!$BD$11,3))))</f>
        <v>4</v>
      </c>
      <c r="H6" s="217">
        <f>'DAFO 3'!M9</f>
        <v>0.1</v>
      </c>
      <c r="I6" s="218">
        <f>IF($I$4="OK",H6*G6,0)</f>
        <v>0.4</v>
      </c>
      <c r="J6" s="218">
        <f>G6</f>
        <v>4</v>
      </c>
      <c r="K6" s="218">
        <f>I6</f>
        <v>0.4</v>
      </c>
      <c r="L6" s="44"/>
      <c r="M6" s="44"/>
      <c r="N6" s="70"/>
    </row>
    <row r="7" spans="2:16" x14ac:dyDescent="0.25">
      <c r="B7" s="105">
        <v>3</v>
      </c>
      <c r="E7" s="215"/>
      <c r="F7" s="198" t="s">
        <v>29</v>
      </c>
      <c r="G7" s="216">
        <f>IF('DAFO 3'!L10=0,0,IF('DAFO 3'!L10='DAFO 3'!$BD$9,4,IF('DAFO 3'!L10='DAFO 3'!$BD$10,3,IF('DAFO 3'!L10='DAFO 3'!$BD$11,3))))</f>
        <v>3</v>
      </c>
      <c r="H7" s="217">
        <f>'DAFO 3'!M10</f>
        <v>0.1</v>
      </c>
      <c r="I7" s="218">
        <f>IF($I$4="OK",H7*G7,0)</f>
        <v>0.30000000000000004</v>
      </c>
      <c r="J7" s="218">
        <f>G7</f>
        <v>3</v>
      </c>
      <c r="K7" s="218">
        <f>I7</f>
        <v>0.30000000000000004</v>
      </c>
      <c r="L7" s="44"/>
      <c r="M7" s="44"/>
      <c r="N7" s="70"/>
    </row>
    <row r="8" spans="2:16" x14ac:dyDescent="0.25">
      <c r="B8" s="105">
        <v>4</v>
      </c>
      <c r="E8" s="215"/>
      <c r="F8" s="198" t="s">
        <v>87</v>
      </c>
      <c r="G8" s="216">
        <f>IF('DAFO 3'!L11=0,0,IF('DAFO 3'!L11='DAFO 3'!$BD$9,4,IF('DAFO 3'!L11='DAFO 3'!$BD$10,3,IF('DAFO 3'!L11='DAFO 3'!$BD$11,3))))</f>
        <v>3</v>
      </c>
      <c r="H8" s="217">
        <f>'DAFO 3'!M11</f>
        <v>0.1</v>
      </c>
      <c r="I8" s="218">
        <f>IF($I$4="OK",H8*G8,0)</f>
        <v>0.30000000000000004</v>
      </c>
      <c r="J8" s="218">
        <f>G8</f>
        <v>3</v>
      </c>
      <c r="K8" s="218">
        <f>I8</f>
        <v>0.30000000000000004</v>
      </c>
      <c r="L8" s="44"/>
      <c r="M8" s="44"/>
      <c r="N8" s="70"/>
    </row>
    <row r="9" spans="2:16" x14ac:dyDescent="0.25">
      <c r="B9" s="117">
        <v>5</v>
      </c>
      <c r="E9" s="212"/>
      <c r="F9" s="45"/>
      <c r="G9" s="216">
        <f>IF('DAFO 3'!L12=0,0,IF('DAFO 3'!L12='DAFO 3'!$BD$9,4,IF('DAFO 3'!L12='DAFO 3'!$BD$10,3,IF('DAFO 3'!L12='DAFO 3'!$BD$11,3))))</f>
        <v>4</v>
      </c>
      <c r="H9" s="217">
        <f>'DAFO 3'!M12</f>
        <v>0.1</v>
      </c>
      <c r="I9" s="218">
        <f>IF($I$4="OK",H9*G9,0)</f>
        <v>0.4</v>
      </c>
      <c r="J9" s="218">
        <f>G9</f>
        <v>4</v>
      </c>
      <c r="K9" s="218">
        <f>I9</f>
        <v>0.4</v>
      </c>
      <c r="L9" s="44"/>
      <c r="M9" s="44"/>
      <c r="N9" s="70"/>
    </row>
    <row r="10" spans="2:16" x14ac:dyDescent="0.25">
      <c r="E10" s="212"/>
      <c r="F10" s="45"/>
      <c r="G10" s="216">
        <f>IF('DAFO 3'!L13=0,0,IF('DAFO 3'!L13='DAFO 3'!$BD$9,4,IF('DAFO 3'!L13='DAFO 3'!$BD$10,3,IF('DAFO 3'!L13='DAFO 3'!$BD$11,3))))</f>
        <v>3</v>
      </c>
      <c r="H10" s="217">
        <f>'DAFO 3'!M13</f>
        <v>0.1</v>
      </c>
      <c r="I10" s="218">
        <f>IF($I$4="OK",H10*G10,0)</f>
        <v>0.30000000000000004</v>
      </c>
      <c r="J10" s="218">
        <f>G10</f>
        <v>3</v>
      </c>
      <c r="K10" s="218">
        <f>I10</f>
        <v>0.30000000000000004</v>
      </c>
      <c r="L10" s="218">
        <f>SUM(K6:K10)</f>
        <v>1.7</v>
      </c>
      <c r="M10" s="44"/>
      <c r="N10" s="70"/>
    </row>
    <row r="11" spans="2:16" x14ac:dyDescent="0.25">
      <c r="B11" s="156" t="s">
        <v>81</v>
      </c>
      <c r="E11" s="212"/>
      <c r="F11" s="45"/>
      <c r="G11" s="44"/>
      <c r="H11" s="44"/>
      <c r="I11" s="44"/>
      <c r="J11" s="44"/>
      <c r="K11" s="44"/>
      <c r="L11" s="44"/>
      <c r="M11" s="44"/>
      <c r="N11" s="70"/>
    </row>
    <row r="12" spans="2:16" x14ac:dyDescent="0.25">
      <c r="B12" s="105">
        <f>B5</f>
        <v>1</v>
      </c>
      <c r="E12" s="215"/>
      <c r="F12" s="199" t="s">
        <v>92</v>
      </c>
      <c r="G12" s="216">
        <f>IF('DAFO 3'!L15=0,0,IF('DAFO 3'!L15='DAFO 3'!$BD$15,1,IF('DAFO 3'!L15='DAFO 3'!$BD$16,2,IF('DAFO 3'!L15='DAFO 3'!$BD$17,2))))</f>
        <v>2</v>
      </c>
      <c r="H12" s="217">
        <f>'DAFO 3'!M15</f>
        <v>0.1</v>
      </c>
      <c r="I12" s="218">
        <f>IF($I$4="OK",H12*G12,0)</f>
        <v>0.2</v>
      </c>
      <c r="J12" s="218">
        <f>G12</f>
        <v>2</v>
      </c>
      <c r="K12" s="218">
        <f>I12</f>
        <v>0.2</v>
      </c>
      <c r="L12" s="44"/>
      <c r="M12" s="44"/>
      <c r="N12" s="70"/>
    </row>
    <row r="13" spans="2:16" x14ac:dyDescent="0.25">
      <c r="B13" s="110">
        <f>B9</f>
        <v>5</v>
      </c>
      <c r="E13" s="215"/>
      <c r="F13" s="200" t="s">
        <v>1</v>
      </c>
      <c r="G13" s="216">
        <f>IF('DAFO 3'!L16=0,0,IF('DAFO 3'!L16='DAFO 3'!$BD$15,1,IF('DAFO 3'!L16='DAFO 3'!$BD$16,2,IF('DAFO 3'!L16='DAFO 3'!$BD$17,2))))</f>
        <v>2</v>
      </c>
      <c r="H13" s="217">
        <f>'DAFO 3'!M16</f>
        <v>0.1</v>
      </c>
      <c r="I13" s="218">
        <f>IF($I$4="OK",H13*G13,0)</f>
        <v>0.2</v>
      </c>
      <c r="J13" s="218">
        <f>G13</f>
        <v>2</v>
      </c>
      <c r="K13" s="218">
        <f>I13</f>
        <v>0.2</v>
      </c>
      <c r="L13" s="44"/>
      <c r="M13" s="44"/>
      <c r="N13" s="70"/>
    </row>
    <row r="14" spans="2:16" x14ac:dyDescent="0.25">
      <c r="E14" s="215"/>
      <c r="F14" s="201" t="s">
        <v>87</v>
      </c>
      <c r="G14" s="216">
        <f>IF('DAFO 3'!L17=0,0,IF('DAFO 3'!L17='DAFO 3'!$BD$15,1,IF('DAFO 3'!L17='DAFO 3'!$BD$16,2,IF('DAFO 3'!L17='DAFO 3'!$BD$17,2))))</f>
        <v>1</v>
      </c>
      <c r="H14" s="217">
        <f>'DAFO 3'!M17</f>
        <v>0.1</v>
      </c>
      <c r="I14" s="218">
        <f>IF($I$4="OK",H14*G14,0)</f>
        <v>0.1</v>
      </c>
      <c r="J14" s="218">
        <f>G14</f>
        <v>1</v>
      </c>
      <c r="K14" s="218">
        <f>I14</f>
        <v>0.1</v>
      </c>
      <c r="L14" s="44"/>
      <c r="M14" s="44"/>
      <c r="N14" s="70"/>
    </row>
    <row r="15" spans="2:16" x14ac:dyDescent="0.25">
      <c r="B15" s="156" t="s">
        <v>82</v>
      </c>
      <c r="E15" s="212"/>
      <c r="F15" s="45"/>
      <c r="G15" s="216">
        <f>IF('DAFO 3'!L18=0,0,IF('DAFO 3'!L18='DAFO 3'!$BD$15,1,IF('DAFO 3'!L18='DAFO 3'!$BD$16,2,IF('DAFO 3'!L18='DAFO 3'!$BD$17,2))))</f>
        <v>1</v>
      </c>
      <c r="H15" s="217">
        <f>'DAFO 3'!M18</f>
        <v>0.1</v>
      </c>
      <c r="I15" s="218">
        <f>IF($I$4="OK",H15*G15,0)</f>
        <v>0.1</v>
      </c>
      <c r="J15" s="218">
        <f>G15</f>
        <v>1</v>
      </c>
      <c r="K15" s="218">
        <f>I15</f>
        <v>0.1</v>
      </c>
      <c r="L15" s="44"/>
      <c r="M15" s="44"/>
      <c r="N15" s="70"/>
    </row>
    <row r="16" spans="2:16" x14ac:dyDescent="0.25">
      <c r="B16" s="105">
        <v>1</v>
      </c>
      <c r="E16" s="212"/>
      <c r="F16" s="45"/>
      <c r="G16" s="216">
        <f>IF('DAFO 3'!L19=0,0,IF('DAFO 3'!L19='DAFO 3'!$BD$15,1,IF('DAFO 3'!L19='DAFO 3'!$BD$16,2,IF('DAFO 3'!L19='DAFO 3'!$BD$17,2))))</f>
        <v>1</v>
      </c>
      <c r="H16" s="217">
        <f>'DAFO 3'!M19</f>
        <v>0.1</v>
      </c>
      <c r="I16" s="218">
        <f>IF($I$4="OK",H16*G16,0)</f>
        <v>0.1</v>
      </c>
      <c r="J16" s="218">
        <f>G16</f>
        <v>1</v>
      </c>
      <c r="K16" s="218">
        <f>I16</f>
        <v>0.1</v>
      </c>
      <c r="L16" s="218">
        <f>SUM(K12:K16)</f>
        <v>0.7</v>
      </c>
      <c r="M16" s="218">
        <f>L16+L10</f>
        <v>2.4</v>
      </c>
      <c r="N16" s="70"/>
    </row>
    <row r="17" spans="2:14" x14ac:dyDescent="0.25">
      <c r="B17" s="105">
        <v>2</v>
      </c>
      <c r="E17" s="212"/>
      <c r="F17" s="45"/>
      <c r="G17" s="44"/>
      <c r="H17" s="44"/>
      <c r="I17" s="44"/>
      <c r="J17" s="44"/>
      <c r="K17" s="44"/>
      <c r="L17" s="44"/>
      <c r="M17" s="44"/>
      <c r="N17" s="70"/>
    </row>
    <row r="18" spans="2:14" x14ac:dyDescent="0.25">
      <c r="B18" s="105">
        <v>3</v>
      </c>
      <c r="E18" s="212"/>
      <c r="F18" s="45"/>
      <c r="G18" s="44"/>
      <c r="H18" s="44"/>
      <c r="I18" s="44"/>
      <c r="J18" s="44"/>
      <c r="K18" s="44"/>
      <c r="L18" s="44"/>
      <c r="M18" s="44"/>
      <c r="N18" s="70"/>
    </row>
    <row r="19" spans="2:14" x14ac:dyDescent="0.25">
      <c r="B19" s="117">
        <v>4</v>
      </c>
      <c r="E19" s="212"/>
      <c r="F19" s="45"/>
      <c r="G19" s="44"/>
      <c r="H19" s="44"/>
      <c r="I19" s="44"/>
      <c r="J19" s="44"/>
      <c r="K19" s="44"/>
      <c r="L19" s="44"/>
      <c r="M19" s="44"/>
      <c r="N19" s="70"/>
    </row>
    <row r="20" spans="2:14" x14ac:dyDescent="0.25">
      <c r="E20" s="212"/>
      <c r="F20" s="45"/>
      <c r="G20" s="44"/>
      <c r="H20" s="219">
        <f>SUM(H22:H32)</f>
        <v>0.99999999999999989</v>
      </c>
      <c r="I20" s="44" t="str">
        <f>IF(H20&gt;1,"ERROR","OK")</f>
        <v>OK</v>
      </c>
      <c r="J20" s="44" t="str">
        <f>IF(I20="ERROR","ERROR, EL TOTAL DE % SUMA MAS DE 100% Y NO ES POSIBLE, AJÚSTALO","")</f>
        <v/>
      </c>
      <c r="K20" s="44"/>
      <c r="L20" s="44"/>
      <c r="M20" s="44"/>
      <c r="N20" s="70"/>
    </row>
    <row r="21" spans="2:14" x14ac:dyDescent="0.25">
      <c r="E21" s="212"/>
      <c r="F21" s="45"/>
      <c r="G21" s="44"/>
      <c r="H21" s="44"/>
      <c r="I21" s="44"/>
      <c r="J21" s="44"/>
      <c r="K21" s="44"/>
      <c r="L21" s="44"/>
      <c r="M21" s="44"/>
      <c r="N21" s="70"/>
    </row>
    <row r="22" spans="2:14" x14ac:dyDescent="0.25">
      <c r="E22" s="215"/>
      <c r="F22" s="196" t="s">
        <v>88</v>
      </c>
      <c r="G22" s="216">
        <f>IF('DAFO 3'!L25=0,0,IF('DAFO 3'!L25='DAFO 3'!$BD$25,4,IF('DAFO 3'!L25='DAFO 3'!$BD$26,3,IF('DAFO 3'!L25='DAFO 3'!$BD$27,2,IF('DAFO 3'!L25='DAFO 3'!$BD$28,1,0)))))</f>
        <v>4</v>
      </c>
      <c r="H22" s="217">
        <f>'DAFO 3'!M25</f>
        <v>0.1</v>
      </c>
      <c r="I22" s="218">
        <f>IF($I$20="OK",H22*G22,0)</f>
        <v>0.4</v>
      </c>
      <c r="J22" s="218"/>
      <c r="K22" s="218">
        <f>I22</f>
        <v>0.4</v>
      </c>
      <c r="L22" s="44"/>
      <c r="M22" s="44"/>
      <c r="N22" s="70"/>
    </row>
    <row r="23" spans="2:14" x14ac:dyDescent="0.25">
      <c r="E23" s="215"/>
      <c r="F23" s="198" t="s">
        <v>29</v>
      </c>
      <c r="G23" s="216">
        <f>IF('DAFO 3'!L26=0,0,IF('DAFO 3'!L26='DAFO 3'!$BD$25,4,IF('DAFO 3'!L26='DAFO 3'!$BD$26,3,IF('DAFO 3'!L26='DAFO 3'!$BD$27,2,IF('DAFO 3'!L26='DAFO 3'!$BD$28,1,0)))))</f>
        <v>3</v>
      </c>
      <c r="H23" s="217">
        <f>'DAFO 3'!M26</f>
        <v>0.1</v>
      </c>
      <c r="I23" s="218">
        <f>IF($I$20="OK",H23*G23,0)</f>
        <v>0.30000000000000004</v>
      </c>
      <c r="J23" s="218"/>
      <c r="K23" s="218">
        <f>I23</f>
        <v>0.30000000000000004</v>
      </c>
      <c r="L23" s="44"/>
      <c r="M23" s="44"/>
      <c r="N23" s="70"/>
    </row>
    <row r="24" spans="2:14" x14ac:dyDescent="0.25">
      <c r="E24" s="215"/>
      <c r="F24" s="198" t="s">
        <v>87</v>
      </c>
      <c r="G24" s="216">
        <f>IF('DAFO 3'!L27=0,0,IF('DAFO 3'!L27='DAFO 3'!$BD$25,4,IF('DAFO 3'!L27='DAFO 3'!$BD$26,3,IF('DAFO 3'!L27='DAFO 3'!$BD$27,2,IF('DAFO 3'!L27='DAFO 3'!$BD$28,1,0)))))</f>
        <v>2</v>
      </c>
      <c r="H24" s="217">
        <f>'DAFO 3'!M27</f>
        <v>0.1</v>
      </c>
      <c r="I24" s="218">
        <f>IF($I$20="OK",H24*G24,0)</f>
        <v>0.2</v>
      </c>
      <c r="J24" s="218"/>
      <c r="K24" s="218">
        <f>I24</f>
        <v>0.2</v>
      </c>
      <c r="L24" s="44"/>
      <c r="M24" s="44"/>
      <c r="N24" s="70"/>
    </row>
    <row r="25" spans="2:14" x14ac:dyDescent="0.25">
      <c r="E25" s="215"/>
      <c r="F25" s="198" t="s">
        <v>1</v>
      </c>
      <c r="G25" s="216">
        <f>IF('DAFO 3'!L28=0,0,IF('DAFO 3'!L28='DAFO 3'!$BD$25,4,IF('DAFO 3'!L28='DAFO 3'!$BD$26,3,IF('DAFO 3'!L28='DAFO 3'!$BD$27,2,IF('DAFO 3'!L28='DAFO 3'!$BD$28,1,0)))))</f>
        <v>2</v>
      </c>
      <c r="H25" s="217">
        <f>'DAFO 3'!M28</f>
        <v>0.1</v>
      </c>
      <c r="I25" s="218">
        <f>IF($I$20="OK",H25*G25,0)</f>
        <v>0.2</v>
      </c>
      <c r="J25" s="218"/>
      <c r="K25" s="218">
        <f>I25</f>
        <v>0.2</v>
      </c>
      <c r="L25" s="44"/>
      <c r="M25" s="44"/>
      <c r="N25" s="70"/>
    </row>
    <row r="26" spans="2:14" x14ac:dyDescent="0.25">
      <c r="E26" s="212"/>
      <c r="F26" s="45"/>
      <c r="G26" s="216">
        <f>IF('DAFO 3'!L29=0,0,IF('DAFO 3'!L29='DAFO 3'!$BD$25,4,IF('DAFO 3'!L29='DAFO 3'!$BD$26,3,IF('DAFO 3'!L29='DAFO 3'!$BD$27,2,IF('DAFO 3'!L29='DAFO 3'!$BD$28,1,0)))))</f>
        <v>2</v>
      </c>
      <c r="H26" s="217">
        <f>'DAFO 3'!M29</f>
        <v>0.1</v>
      </c>
      <c r="I26" s="218">
        <f>IF($I$20="OK",H26*G26,0)</f>
        <v>0.2</v>
      </c>
      <c r="J26" s="218"/>
      <c r="K26" s="218">
        <f>I26</f>
        <v>0.2</v>
      </c>
      <c r="L26" s="218">
        <f>SUM(K22:K26)</f>
        <v>1.3</v>
      </c>
      <c r="M26" s="44"/>
      <c r="N26" s="70"/>
    </row>
    <row r="27" spans="2:14" x14ac:dyDescent="0.25">
      <c r="E27" s="212"/>
      <c r="F27" s="45"/>
      <c r="G27" s="44"/>
      <c r="H27" s="44"/>
      <c r="I27" s="44"/>
      <c r="J27" s="44"/>
      <c r="K27" s="44"/>
      <c r="L27" s="44"/>
      <c r="M27" s="44"/>
      <c r="N27" s="70"/>
    </row>
    <row r="28" spans="2:14" x14ac:dyDescent="0.25">
      <c r="E28" s="212"/>
      <c r="F28" s="45"/>
      <c r="G28" s="216">
        <f>IF('DAFO 3'!L31=0,0,IF('DAFO 3'!L31='DAFO 3'!$BD$25,4,IF('DAFO 3'!L31='DAFO 3'!$BD$26,3,IF('DAFO 3'!L31='DAFO 3'!$BD$27,2,IF('DAFO 3'!L31='DAFO 3'!$BD$28,1,0)))))</f>
        <v>4</v>
      </c>
      <c r="H28" s="217">
        <f>'DAFO 3'!M31</f>
        <v>0.1</v>
      </c>
      <c r="I28" s="218">
        <f>IF($I$20="OK",H28*G28,0)</f>
        <v>0.4</v>
      </c>
      <c r="J28" s="218"/>
      <c r="K28" s="218">
        <f>I28</f>
        <v>0.4</v>
      </c>
      <c r="L28" s="44"/>
      <c r="M28" s="44"/>
      <c r="N28" s="70"/>
    </row>
    <row r="29" spans="2:14" x14ac:dyDescent="0.25">
      <c r="E29" s="212"/>
      <c r="F29" s="45"/>
      <c r="G29" s="216">
        <f>IF('DAFO 3'!L32=0,0,IF('DAFO 3'!L32='DAFO 3'!$BD$25,4,IF('DAFO 3'!L32='DAFO 3'!$BD$26,3,IF('DAFO 3'!L32='DAFO 3'!$BD$27,2,IF('DAFO 3'!L32='DAFO 3'!$BD$28,1,0)))))</f>
        <v>3</v>
      </c>
      <c r="H29" s="217">
        <f>'DAFO 3'!M32</f>
        <v>0.1</v>
      </c>
      <c r="I29" s="218">
        <f>IF($I$20="OK",H29*G29,0)</f>
        <v>0.30000000000000004</v>
      </c>
      <c r="J29" s="218"/>
      <c r="K29" s="218">
        <f>I29</f>
        <v>0.30000000000000004</v>
      </c>
      <c r="L29" s="44"/>
      <c r="M29" s="44"/>
      <c r="N29" s="70"/>
    </row>
    <row r="30" spans="2:14" x14ac:dyDescent="0.25">
      <c r="E30" s="212"/>
      <c r="F30" s="45"/>
      <c r="G30" s="216">
        <f>IF('DAFO 3'!L33=0,0,IF('DAFO 3'!L33='DAFO 3'!$BD$25,4,IF('DAFO 3'!L33='DAFO 3'!$BD$26,3,IF('DAFO 3'!L33='DAFO 3'!$BD$27,2,IF('DAFO 3'!L33='DAFO 3'!$BD$28,1,0)))))</f>
        <v>2</v>
      </c>
      <c r="H30" s="217">
        <f>'DAFO 3'!M33</f>
        <v>0.1</v>
      </c>
      <c r="I30" s="218">
        <f>IF($I$20="OK",H30*G30,0)</f>
        <v>0.2</v>
      </c>
      <c r="J30" s="218"/>
      <c r="K30" s="218">
        <f>I30</f>
        <v>0.2</v>
      </c>
      <c r="L30" s="44"/>
      <c r="M30" s="44"/>
      <c r="N30" s="70"/>
    </row>
    <row r="31" spans="2:14" x14ac:dyDescent="0.25">
      <c r="E31" s="212"/>
      <c r="F31" s="45"/>
      <c r="G31" s="216">
        <f>IF('DAFO 3'!L34=0,0,IF('DAFO 3'!L34='DAFO 3'!$BD$25,4,IF('DAFO 3'!L34='DAFO 3'!$BD$26,3,IF('DAFO 3'!L34='DAFO 3'!$BD$27,2,IF('DAFO 3'!L34='DAFO 3'!$BD$28,1,0)))))</f>
        <v>1</v>
      </c>
      <c r="H31" s="217">
        <f>'DAFO 3'!M34</f>
        <v>0.1</v>
      </c>
      <c r="I31" s="218">
        <f>IF($I$20="OK",H31*G31,0)</f>
        <v>0.1</v>
      </c>
      <c r="J31" s="218"/>
      <c r="K31" s="218">
        <f>I31</f>
        <v>0.1</v>
      </c>
      <c r="L31" s="44"/>
      <c r="M31" s="44"/>
      <c r="N31" s="70"/>
    </row>
    <row r="32" spans="2:14" x14ac:dyDescent="0.25">
      <c r="E32" s="212"/>
      <c r="F32" s="45"/>
      <c r="G32" s="216">
        <f>IF('DAFO 3'!L35=0,0,IF('DAFO 3'!L35='DAFO 3'!$BD$25,4,IF('DAFO 3'!L35='DAFO 3'!$BD$26,3,IF('DAFO 3'!L35='DAFO 3'!$BD$27,2,IF('DAFO 3'!L35='DAFO 3'!$BD$28,1,0)))))</f>
        <v>4</v>
      </c>
      <c r="H32" s="217">
        <f>'DAFO 3'!M35</f>
        <v>0.1</v>
      </c>
      <c r="I32" s="218">
        <f>IF($I$20="OK",H32*G32,0)</f>
        <v>0.4</v>
      </c>
      <c r="J32" s="218"/>
      <c r="K32" s="218">
        <f>I32</f>
        <v>0.4</v>
      </c>
      <c r="L32" s="218">
        <f>SUM(K28:K32)</f>
        <v>1.4000000000000004</v>
      </c>
      <c r="M32" s="218">
        <f>L32+L26</f>
        <v>2.7</v>
      </c>
      <c r="N32" s="70"/>
    </row>
    <row r="33" spans="5:14" x14ac:dyDescent="0.25">
      <c r="E33" s="220"/>
      <c r="F33" s="221"/>
      <c r="G33" s="222"/>
      <c r="H33" s="222"/>
      <c r="I33" s="222"/>
      <c r="J33" s="222"/>
      <c r="K33" s="222"/>
      <c r="L33" s="222"/>
      <c r="M33" s="223"/>
      <c r="N33" s="71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5" hidden="1" x14ac:dyDescent="0.25">
      <c r="A3" s="2"/>
      <c r="B3" s="30" t="s">
        <v>10</v>
      </c>
      <c r="C3" s="3"/>
      <c r="D3" s="4" t="s">
        <v>11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1:14" hidden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hidden="1" x14ac:dyDescent="0.25">
      <c r="A5" s="6"/>
      <c r="B5" s="25" t="e">
        <f>$F$12</f>
        <v>#REF!</v>
      </c>
      <c r="C5" s="25" t="e">
        <f>+G14</f>
        <v>#REF!</v>
      </c>
      <c r="D5" s="25" t="e">
        <f>+G15</f>
        <v>#REF!</v>
      </c>
      <c r="E5" s="25" t="e">
        <f>+G16</f>
        <v>#REF!</v>
      </c>
      <c r="F5" s="25" t="e">
        <f>+G17</f>
        <v>#REF!</v>
      </c>
      <c r="G5" s="25" t="e">
        <f>+G18</f>
        <v>#REF!</v>
      </c>
      <c r="H5" s="25" t="e">
        <f>+G19</f>
        <v>#REF!</v>
      </c>
      <c r="I5" s="25" t="e">
        <f>+G20</f>
        <v>#REF!</v>
      </c>
      <c r="J5" s="25" t="e">
        <f>+G21</f>
        <v>#REF!</v>
      </c>
      <c r="K5" s="25" t="e">
        <f>+G22</f>
        <v>#REF!</v>
      </c>
      <c r="L5" s="25" t="e">
        <f>+G23</f>
        <v>#REF!</v>
      </c>
      <c r="M5" s="25" t="e">
        <f>+G24</f>
        <v>#REF!</v>
      </c>
      <c r="N5" s="8"/>
    </row>
    <row r="6" spans="1:14" hidden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hidden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hidden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hidden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hidden="1" x14ac:dyDescent="0.25">
      <c r="A10" s="9"/>
      <c r="B10" s="7" t="s">
        <v>12</v>
      </c>
      <c r="C10" s="7"/>
      <c r="D10" s="576" t="s">
        <v>13</v>
      </c>
      <c r="E10" s="577"/>
      <c r="F10" s="7"/>
      <c r="G10" s="7"/>
      <c r="H10" s="7"/>
      <c r="I10" s="7"/>
      <c r="J10" s="7"/>
      <c r="K10" s="7"/>
      <c r="L10" s="7"/>
      <c r="M10" s="7"/>
      <c r="N10" s="8"/>
    </row>
    <row r="11" spans="1:14" hidden="1" x14ac:dyDescent="0.25">
      <c r="A11" s="9"/>
      <c r="B11" s="7"/>
      <c r="C11" s="7"/>
      <c r="D11" s="10"/>
      <c r="E11" s="578" t="s">
        <v>14</v>
      </c>
      <c r="F11" s="578"/>
      <c r="G11" s="578"/>
      <c r="H11" s="579"/>
      <c r="I11" s="11"/>
      <c r="J11" s="11"/>
      <c r="K11" s="11"/>
      <c r="L11" s="11"/>
      <c r="M11" s="11"/>
      <c r="N11" s="12"/>
    </row>
    <row r="12" spans="1:14" hidden="1" x14ac:dyDescent="0.25">
      <c r="A12" s="6"/>
      <c r="B12" s="13" t="s">
        <v>28</v>
      </c>
      <c r="C12" s="7"/>
      <c r="D12" s="14" t="s">
        <v>15</v>
      </c>
      <c r="E12" s="7" t="s">
        <v>16</v>
      </c>
      <c r="F12" s="15" t="e">
        <f>#REF!</f>
        <v>#REF!</v>
      </c>
      <c r="G12" s="7"/>
      <c r="H12" s="16"/>
      <c r="I12" s="7"/>
      <c r="J12" s="7"/>
      <c r="K12" s="7"/>
      <c r="L12" s="7"/>
      <c r="M12" s="7"/>
      <c r="N12" s="8"/>
    </row>
    <row r="13" spans="1:14" hidden="1" x14ac:dyDescent="0.25">
      <c r="A13" s="6"/>
      <c r="B13" s="11" t="s">
        <v>17</v>
      </c>
      <c r="C13" s="7"/>
      <c r="D13" s="17">
        <v>1</v>
      </c>
      <c r="E13" s="17" t="str">
        <f t="shared" ref="E13:E24" si="0">B13</f>
        <v>Enero</v>
      </c>
      <c r="F13" s="7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7"/>
      <c r="H13" s="16"/>
      <c r="I13" s="7"/>
      <c r="J13" s="7"/>
      <c r="K13" s="7"/>
      <c r="L13" s="7"/>
      <c r="M13" s="7"/>
      <c r="N13" s="8"/>
    </row>
    <row r="14" spans="1:14" hidden="1" x14ac:dyDescent="0.25">
      <c r="A14" s="6"/>
      <c r="B14" s="11" t="s">
        <v>3</v>
      </c>
      <c r="C14" s="7"/>
      <c r="D14" s="18">
        <v>2</v>
      </c>
      <c r="E14" s="18" t="str">
        <f t="shared" si="0"/>
        <v>Febrero</v>
      </c>
      <c r="F14" s="7" t="e">
        <f>IF(F13=12,1,F13+1)</f>
        <v>#REF!</v>
      </c>
      <c r="G14" s="7" t="e">
        <f>LOOKUP(F14,NUMES,BUSCARMES)</f>
        <v>#REF!</v>
      </c>
      <c r="H14" s="16"/>
      <c r="I14" s="7"/>
      <c r="J14" s="7"/>
      <c r="K14" s="7"/>
      <c r="L14" s="7"/>
      <c r="M14" s="7"/>
      <c r="N14" s="8"/>
    </row>
    <row r="15" spans="1:14" hidden="1" x14ac:dyDescent="0.25">
      <c r="A15" s="6"/>
      <c r="B15" s="11" t="s">
        <v>18</v>
      </c>
      <c r="C15" s="7"/>
      <c r="D15" s="18">
        <v>3</v>
      </c>
      <c r="E15" s="18" t="str">
        <f t="shared" si="0"/>
        <v>Marzo</v>
      </c>
      <c r="F15" s="7" t="e">
        <f>IF(F14=12,1,F14+1)</f>
        <v>#REF!</v>
      </c>
      <c r="G15" s="7" t="e">
        <f t="shared" ref="G15:G24" si="1">LOOKUP(F15,NUMES,BUSCARMES)</f>
        <v>#REF!</v>
      </c>
      <c r="H15" s="16"/>
      <c r="I15" s="7"/>
      <c r="J15" s="7"/>
      <c r="K15" s="7"/>
      <c r="L15" s="7"/>
      <c r="M15" s="7"/>
      <c r="N15" s="8"/>
    </row>
    <row r="16" spans="1:14" hidden="1" x14ac:dyDescent="0.25">
      <c r="A16" s="6"/>
      <c r="B16" s="11" t="s">
        <v>19</v>
      </c>
      <c r="C16" s="7"/>
      <c r="D16" s="18">
        <v>4</v>
      </c>
      <c r="E16" s="18" t="str">
        <f t="shared" si="0"/>
        <v>Abril</v>
      </c>
      <c r="F16" s="7" t="e">
        <f t="shared" ref="F16:F24" si="2">IF(F15=12,1,F15+1)</f>
        <v>#REF!</v>
      </c>
      <c r="G16" s="7" t="e">
        <f t="shared" si="1"/>
        <v>#REF!</v>
      </c>
      <c r="H16" s="16"/>
      <c r="I16" s="7"/>
      <c r="J16" s="7"/>
      <c r="K16" s="7"/>
      <c r="L16" s="7"/>
      <c r="M16" s="7"/>
      <c r="N16" s="8"/>
    </row>
    <row r="17" spans="1:14" hidden="1" x14ac:dyDescent="0.25">
      <c r="A17" s="6"/>
      <c r="B17" s="11" t="s">
        <v>20</v>
      </c>
      <c r="C17" s="7"/>
      <c r="D17" s="18">
        <v>5</v>
      </c>
      <c r="E17" s="18" t="str">
        <f t="shared" si="0"/>
        <v>Mayo</v>
      </c>
      <c r="F17" s="7" t="e">
        <f t="shared" si="2"/>
        <v>#REF!</v>
      </c>
      <c r="G17" s="7" t="e">
        <f t="shared" si="1"/>
        <v>#REF!</v>
      </c>
      <c r="H17" s="16"/>
      <c r="I17" s="7"/>
      <c r="J17" s="7"/>
      <c r="K17" s="7"/>
      <c r="L17" s="7"/>
      <c r="M17" s="7"/>
      <c r="N17" s="8"/>
    </row>
    <row r="18" spans="1:14" hidden="1" x14ac:dyDescent="0.25">
      <c r="A18" s="6"/>
      <c r="B18" s="11" t="s">
        <v>21</v>
      </c>
      <c r="C18" s="7"/>
      <c r="D18" s="18">
        <v>6</v>
      </c>
      <c r="E18" s="18" t="str">
        <f t="shared" si="0"/>
        <v>Junio</v>
      </c>
      <c r="F18" s="7" t="e">
        <f t="shared" si="2"/>
        <v>#REF!</v>
      </c>
      <c r="G18" s="7" t="e">
        <f t="shared" si="1"/>
        <v>#REF!</v>
      </c>
      <c r="H18" s="16"/>
      <c r="I18" s="7"/>
      <c r="J18" s="7"/>
      <c r="K18" s="7"/>
      <c r="L18" s="7"/>
      <c r="M18" s="7"/>
      <c r="N18" s="8"/>
    </row>
    <row r="19" spans="1:14" hidden="1" x14ac:dyDescent="0.25">
      <c r="A19" s="6"/>
      <c r="B19" s="11" t="s">
        <v>22</v>
      </c>
      <c r="C19" s="7"/>
      <c r="D19" s="18">
        <v>7</v>
      </c>
      <c r="E19" s="18" t="str">
        <f t="shared" si="0"/>
        <v>Julio</v>
      </c>
      <c r="F19" s="7" t="e">
        <f t="shared" si="2"/>
        <v>#REF!</v>
      </c>
      <c r="G19" s="7" t="e">
        <f t="shared" si="1"/>
        <v>#REF!</v>
      </c>
      <c r="H19" s="16"/>
      <c r="I19" s="7"/>
      <c r="J19" s="7"/>
      <c r="K19" s="7"/>
      <c r="L19" s="7"/>
      <c r="M19" s="7"/>
      <c r="N19" s="8"/>
    </row>
    <row r="20" spans="1:14" hidden="1" x14ac:dyDescent="0.25">
      <c r="A20" s="6"/>
      <c r="B20" s="11" t="s">
        <v>23</v>
      </c>
      <c r="C20" s="7"/>
      <c r="D20" s="18">
        <v>8</v>
      </c>
      <c r="E20" s="18" t="str">
        <f t="shared" si="0"/>
        <v>Agosto</v>
      </c>
      <c r="F20" s="7" t="e">
        <f t="shared" si="2"/>
        <v>#REF!</v>
      </c>
      <c r="G20" s="7" t="e">
        <f t="shared" si="1"/>
        <v>#REF!</v>
      </c>
      <c r="H20" s="16"/>
      <c r="I20" s="7"/>
      <c r="J20" s="7"/>
      <c r="K20" s="7"/>
      <c r="L20" s="7"/>
      <c r="M20" s="7"/>
      <c r="N20" s="8"/>
    </row>
    <row r="21" spans="1:14" hidden="1" x14ac:dyDescent="0.25">
      <c r="A21" s="6"/>
      <c r="B21" s="11" t="s">
        <v>24</v>
      </c>
      <c r="C21" s="7"/>
      <c r="D21" s="18">
        <v>9</v>
      </c>
      <c r="E21" s="18" t="str">
        <f t="shared" si="0"/>
        <v>Septiembre</v>
      </c>
      <c r="F21" s="7" t="e">
        <f t="shared" si="2"/>
        <v>#REF!</v>
      </c>
      <c r="G21" s="7" t="e">
        <f t="shared" si="1"/>
        <v>#REF!</v>
      </c>
      <c r="H21" s="16"/>
      <c r="I21" s="7"/>
      <c r="J21" s="7"/>
      <c r="K21" s="7"/>
      <c r="L21" s="7"/>
      <c r="M21" s="7"/>
      <c r="N21" s="8"/>
    </row>
    <row r="22" spans="1:14" hidden="1" x14ac:dyDescent="0.25">
      <c r="A22" s="6"/>
      <c r="B22" s="11" t="s">
        <v>25</v>
      </c>
      <c r="C22" s="7"/>
      <c r="D22" s="18">
        <v>10</v>
      </c>
      <c r="E22" s="18" t="str">
        <f t="shared" si="0"/>
        <v>Octubre</v>
      </c>
      <c r="F22" s="7" t="e">
        <f t="shared" si="2"/>
        <v>#REF!</v>
      </c>
      <c r="G22" s="7" t="e">
        <f t="shared" si="1"/>
        <v>#REF!</v>
      </c>
      <c r="H22" s="16"/>
      <c r="I22" s="7"/>
      <c r="J22" s="7"/>
      <c r="K22" s="7"/>
      <c r="L22" s="7"/>
      <c r="M22" s="7"/>
      <c r="N22" s="8"/>
    </row>
    <row r="23" spans="1:14" hidden="1" x14ac:dyDescent="0.25">
      <c r="A23" s="9"/>
      <c r="B23" s="11" t="s">
        <v>26</v>
      </c>
      <c r="C23" s="7"/>
      <c r="D23" s="18">
        <v>11</v>
      </c>
      <c r="E23" s="18" t="str">
        <f t="shared" si="0"/>
        <v>Noviembre</v>
      </c>
      <c r="F23" s="7" t="e">
        <f t="shared" si="2"/>
        <v>#REF!</v>
      </c>
      <c r="G23" s="7" t="e">
        <f t="shared" si="1"/>
        <v>#REF!</v>
      </c>
      <c r="H23" s="16"/>
      <c r="I23" s="7"/>
      <c r="J23" s="7"/>
      <c r="K23" s="7"/>
      <c r="L23" s="7"/>
      <c r="M23" s="7"/>
      <c r="N23" s="8"/>
    </row>
    <row r="24" spans="1:14" hidden="1" x14ac:dyDescent="0.25">
      <c r="A24" s="9"/>
      <c r="B24" s="11" t="s">
        <v>27</v>
      </c>
      <c r="C24" s="7"/>
      <c r="D24" s="19">
        <v>12</v>
      </c>
      <c r="E24" s="19" t="str">
        <f t="shared" si="0"/>
        <v>Diciembre</v>
      </c>
      <c r="F24" s="20" t="e">
        <f t="shared" si="2"/>
        <v>#REF!</v>
      </c>
      <c r="G24" s="20" t="e">
        <f t="shared" si="1"/>
        <v>#REF!</v>
      </c>
      <c r="H24" s="21"/>
      <c r="I24" s="7"/>
      <c r="J24" s="7"/>
      <c r="K24" s="7"/>
      <c r="L24" s="7"/>
      <c r="M24" s="7"/>
      <c r="N24" s="8"/>
    </row>
    <row r="25" spans="1:14" ht="13.8" hidden="1" thickBot="1" x14ac:dyDescent="0.3">
      <c r="A25" s="22"/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6"/>
      <c r="C33" s="36"/>
      <c r="D33" s="36"/>
      <c r="E33" s="36"/>
      <c r="F33" s="36"/>
      <c r="G33" s="36"/>
      <c r="H33" s="36"/>
      <c r="I33" s="37"/>
      <c r="J33" s="37"/>
      <c r="K33" s="37"/>
    </row>
    <row r="34" spans="2:11" x14ac:dyDescent="0.25">
      <c r="B34" s="36"/>
      <c r="C34" s="36"/>
      <c r="D34" s="36"/>
      <c r="E34" s="36"/>
      <c r="F34" s="36"/>
      <c r="G34" s="36"/>
      <c r="H34" s="36"/>
      <c r="I34" s="37"/>
      <c r="J34" s="37"/>
      <c r="K34" s="37"/>
    </row>
    <row r="35" spans="2:11" x14ac:dyDescent="0.25">
      <c r="B35" s="36"/>
      <c r="C35" s="36"/>
      <c r="D35" s="36"/>
      <c r="E35" s="36"/>
      <c r="F35" s="36"/>
      <c r="G35" s="36"/>
      <c r="H35" s="36"/>
      <c r="I35" s="37"/>
      <c r="J35" s="37"/>
      <c r="K35" s="37"/>
    </row>
    <row r="36" spans="2:11" x14ac:dyDescent="0.25">
      <c r="B36" s="36"/>
      <c r="C36" s="36"/>
      <c r="D36" s="36"/>
      <c r="E36" s="36"/>
      <c r="F36" s="36"/>
      <c r="G36" s="36"/>
      <c r="H36" s="36"/>
      <c r="I36" s="37"/>
      <c r="J36" s="37"/>
      <c r="K36" s="37"/>
    </row>
    <row r="37" spans="2:11" x14ac:dyDescent="0.25">
      <c r="B37" s="36"/>
      <c r="C37" s="36"/>
      <c r="D37" s="36"/>
      <c r="E37" s="36"/>
      <c r="F37" s="36"/>
      <c r="G37" s="36"/>
      <c r="H37" s="36"/>
      <c r="I37" s="37"/>
      <c r="J37" s="37"/>
      <c r="K37" s="37"/>
    </row>
    <row r="38" spans="2:11" x14ac:dyDescent="0.25">
      <c r="B38" s="36"/>
      <c r="C38" s="36"/>
      <c r="D38" s="36"/>
      <c r="E38" s="36"/>
      <c r="F38" s="36"/>
      <c r="G38" s="36"/>
      <c r="H38" s="36"/>
      <c r="I38" s="37"/>
      <c r="J38" s="37"/>
      <c r="K38" s="37"/>
    </row>
    <row r="39" spans="2:11" x14ac:dyDescent="0.25">
      <c r="B39" s="36"/>
      <c r="C39" s="36"/>
      <c r="D39" s="36"/>
      <c r="E39" s="36"/>
      <c r="F39" s="36"/>
      <c r="G39" s="36"/>
      <c r="H39" s="36"/>
      <c r="I39" s="37"/>
      <c r="J39" s="37"/>
      <c r="K39" s="37"/>
    </row>
    <row r="40" spans="2:11" x14ac:dyDescent="0.25">
      <c r="I40" s="37"/>
      <c r="J40" s="37"/>
      <c r="K40" s="37"/>
    </row>
    <row r="41" spans="2:11" x14ac:dyDescent="0.25">
      <c r="I41" s="37"/>
      <c r="J41" s="37"/>
      <c r="K41" s="37"/>
    </row>
    <row r="42" spans="2:11" x14ac:dyDescent="0.25">
      <c r="I42" s="37"/>
      <c r="J42" s="37"/>
      <c r="K42" s="37"/>
    </row>
    <row r="43" spans="2:11" x14ac:dyDescent="0.25">
      <c r="I43" s="37"/>
      <c r="J43" s="37"/>
      <c r="K43" s="37"/>
    </row>
    <row r="44" spans="2:11" x14ac:dyDescent="0.25">
      <c r="I44" s="37"/>
      <c r="J44" s="37"/>
      <c r="K44" s="37"/>
    </row>
    <row r="45" spans="2:11" x14ac:dyDescent="0.25">
      <c r="I45" s="37"/>
      <c r="J45" s="37"/>
      <c r="K45" s="37"/>
    </row>
    <row r="46" spans="2:11" x14ac:dyDescent="0.25">
      <c r="I46" s="37"/>
      <c r="J46" s="37"/>
      <c r="K46" s="37"/>
    </row>
    <row r="47" spans="2:11" x14ac:dyDescent="0.25">
      <c r="I47" s="37"/>
      <c r="J47" s="37"/>
      <c r="K47" s="37"/>
    </row>
    <row r="48" spans="2:11" x14ac:dyDescent="0.25">
      <c r="I48" s="37"/>
      <c r="J48" s="37"/>
      <c r="K48" s="37"/>
    </row>
    <row r="49" spans="2:11" x14ac:dyDescent="0.25">
      <c r="I49" s="37"/>
      <c r="J49" s="37"/>
      <c r="K49" s="37"/>
    </row>
    <row r="50" spans="2:11" x14ac:dyDescent="0.25">
      <c r="I50" s="37"/>
      <c r="J50" s="37"/>
      <c r="K50" s="37"/>
    </row>
    <row r="51" spans="2:11" x14ac:dyDescent="0.25">
      <c r="I51" s="37"/>
      <c r="J51" s="37"/>
      <c r="K51" s="37"/>
    </row>
    <row r="52" spans="2:11" x14ac:dyDescent="0.25">
      <c r="B52" s="36"/>
      <c r="C52" s="580"/>
      <c r="D52" s="580"/>
      <c r="E52" s="580"/>
      <c r="F52" s="580"/>
      <c r="G52" s="36"/>
      <c r="H52" s="36"/>
      <c r="I52" s="37"/>
      <c r="J52" s="37"/>
      <c r="K52" s="37"/>
    </row>
    <row r="53" spans="2:11" x14ac:dyDescent="0.25">
      <c r="B53" s="36"/>
      <c r="C53" s="36"/>
      <c r="D53" s="36"/>
      <c r="E53" s="36"/>
      <c r="F53" s="36"/>
      <c r="G53" s="36"/>
      <c r="H53" s="36"/>
      <c r="I53" s="37"/>
      <c r="J53" s="37"/>
      <c r="K53" s="37"/>
    </row>
    <row r="54" spans="2:11" x14ac:dyDescent="0.25">
      <c r="B54" s="36"/>
      <c r="C54" s="36"/>
      <c r="D54" s="36"/>
      <c r="E54" s="36"/>
      <c r="F54" s="36"/>
      <c r="G54" s="36"/>
      <c r="H54" s="36"/>
      <c r="I54" s="37"/>
      <c r="J54" s="37"/>
      <c r="K54" s="37"/>
    </row>
    <row r="55" spans="2:11" x14ac:dyDescent="0.25">
      <c r="B55" s="36"/>
      <c r="C55" s="36"/>
      <c r="D55" s="36"/>
      <c r="E55" s="36"/>
      <c r="F55" s="36"/>
      <c r="G55" s="36"/>
      <c r="H55" s="36"/>
      <c r="I55" s="37"/>
      <c r="J55" s="37"/>
      <c r="K55" s="37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Andres Camilo Aguilar Villamil</cp:lastModifiedBy>
  <cp:lastPrinted>2013-08-30T11:16:56Z</cp:lastPrinted>
  <dcterms:created xsi:type="dcterms:W3CDTF">2011-05-31T13:53:54Z</dcterms:created>
  <dcterms:modified xsi:type="dcterms:W3CDTF">2025-02-03T20:41:41Z</dcterms:modified>
</cp:coreProperties>
</file>