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projeto estoque\"/>
    </mc:Choice>
  </mc:AlternateContent>
  <bookViews>
    <workbookView xWindow="0" yWindow="0" windowWidth="8670" windowHeight="6180" activeTab="1"/>
  </bookViews>
  <sheets>
    <sheet name="Início" sheetId="1" r:id="rId1"/>
    <sheet name="Cadastro" sheetId="2" r:id="rId2"/>
    <sheet name="Lançament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D8" i="3"/>
  <c r="C8" i="3"/>
  <c r="B8" i="3"/>
  <c r="E8" i="3"/>
</calcChain>
</file>

<file path=xl/sharedStrings.xml><?xml version="1.0" encoding="utf-8"?>
<sst xmlns="http://schemas.openxmlformats.org/spreadsheetml/2006/main" count="22" uniqueCount="16">
  <si>
    <t>Início!G1</t>
  </si>
  <si>
    <t>Lançamentos!G1</t>
  </si>
  <si>
    <t>Cadastro!G1</t>
  </si>
  <si>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</si>
  <si>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</si>
  <si>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</si>
  <si>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</si>
  <si>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</si>
  <si>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</si>
  <si>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</si>
  <si>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Caneta esferográfica preta</t>
  </si>
  <si>
    <t>Unidade</t>
  </si>
  <si>
    <t>Data</t>
  </si>
  <si>
    <t>Saída</t>
  </si>
  <si>
    <t>Entrada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</si>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</sst>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0" xfId="1" applyFill="1"/>
    <xf numFmtId="0" fontId="0" fillId="0" borderId="0" xfId="0" applyAlignment="1">
      <alignment vertical="top"/>
    </xf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1" fontId="0" fillId="0" borderId="0" xfId="0" applyNumberFormat="1"/>
    <xf numFmtId="0" fontId="0" fillId="3" borderId="0" xfId="0" applyFill="1" applyBorder="1"/>
    <xf numFmtId="0" fontId="5" fillId="0" borderId="0" xfId="0" applyFont="1" applyAlignment="1">
      <alignment vertical="top"/>
    </xf>
    <xf numFmtId="0" fontId="0" fillId="0" borderId="0" xfId="0" applyNumberFormat="1"/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2">
    <cellStyle name="Hiperlink" xfId="1" builtinId="8"/>
    <cellStyle name="Normal" xfId="0" builtinId="0"/>
  </cellStyles>
  <dxfs count="14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left" vertical="top" textRotation="0" wrapText="0" indent="0" justifyLastLine="0" shrinkToFit="0" readingOrder="0"/>
    </dxf>
    <dxf>
      <numFmt numFmtId="19" formatCode="dd/mm/yyyy"/>
    </dxf>
    <dxf>
      <fill>
        <patternFill patternType="solid"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numFmt numFmtId="1" formatCode="0"/>
    </dxf>
    <dxf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9" formatCode="dd/mm/yyyy"/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3</xdr:col>
      <xdr:colOff>33337</xdr:colOff>
      <xdr:row>5</xdr:row>
      <xdr:rowOff>104775</xdr:rowOff>
    </xdr:from>
    <xdr:to>
      <xdr:col>5</xdr:col>
      <xdr:colOff>576262</xdr:colOff>
      <xdr:row>10</xdr:row>
      <xdr:rowOff>41911</xdr:rowOff>
    </xdr:to>
    <xdr:sp macro="" textlink="">
      <xdr:nvSpPr>
        <xdr:cNvPr id="5" name="CaixaDeTexto 4"/>
        <xdr:cNvSpPr txBox="1"/>
      </xdr:nvSpPr>
      <xdr:spPr>
        <a:xfrm>
          <a:off x="4843462" y="1495425"/>
          <a:ext cx="2638425" cy="889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 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1</xdr:col>
      <xdr:colOff>933449</xdr:colOff>
      <xdr:row>12</xdr:row>
      <xdr:rowOff>85725</xdr:rowOff>
    </xdr:from>
    <xdr:to>
      <xdr:col>6</xdr:col>
      <xdr:colOff>723900</xdr:colOff>
      <xdr:row>19</xdr:row>
      <xdr:rowOff>47625</xdr:rowOff>
    </xdr:to>
    <xdr:sp macro="" textlink="">
      <xdr:nvSpPr>
        <xdr:cNvPr id="6" name="CaixaDeTexto 5"/>
        <xdr:cNvSpPr txBox="1"/>
      </xdr:nvSpPr>
      <xdr:spPr>
        <a:xfrm>
          <a:off x="3648074" y="2809875"/>
          <a:ext cx="5029201" cy="1295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l"/>
          <a:r>
            <a:rPr lang="pt-BR" sz="1200"/>
            <a:t>1. Cadastrar o produto na aba "Cadastro".</a:t>
          </a:r>
        </a:p>
        <a:p>
          <a:pPr algn="l"/>
          <a:r>
            <a:rPr lang="pt-BR" sz="1200"/>
            <a:t>2. Registrar as entradas e saídas na aba "Lançamentos".</a:t>
          </a:r>
        </a:p>
        <a:p>
          <a:pPr algn="l"/>
          <a:r>
            <a:rPr lang="pt-BR" sz="1200"/>
            <a:t>3. Relatórios e consultas usar os filtros nas abas "Cadastro" e "Lançamentos".</a:t>
          </a:r>
        </a:p>
      </xdr:txBody>
    </xdr:sp>
    <xdr:clientData/>
  </xdr:twoCellAnchor>
  <xdr:oneCellAnchor>
    <xdr:from>
      <xdr:col>6</xdr:col>
      <xdr:colOff>2108950</xdr:colOff>
      <xdr:row>0</xdr:row>
      <xdr:rowOff>0</xdr:rowOff>
    </xdr:from>
    <xdr:ext cx="2226635" cy="655949"/>
    <xdr:sp macro="" textlink="">
      <xdr:nvSpPr>
        <xdr:cNvPr id="7" name="CaixaDeTexto 6"/>
        <xdr:cNvSpPr txBox="1"/>
      </xdr:nvSpPr>
      <xdr:spPr>
        <a:xfrm>
          <a:off x="1006232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3448051</xdr:colOff>
      <xdr:row>0</xdr:row>
      <xdr:rowOff>85725</xdr:rowOff>
    </xdr:from>
    <xdr:to>
      <xdr:col>6</xdr:col>
      <xdr:colOff>3686175</xdr:colOff>
      <xdr:row>0</xdr:row>
      <xdr:rowOff>314325</xdr:rowOff>
    </xdr:to>
    <xdr:sp macro="" textlink="">
      <xdr:nvSpPr>
        <xdr:cNvPr id="8" name="Estrela de 4 pontas 7"/>
        <xdr:cNvSpPr/>
      </xdr:nvSpPr>
      <xdr:spPr>
        <a:xfrm>
          <a:off x="11401426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2107240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6061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3450265</xdr:colOff>
      <xdr:row>0</xdr:row>
      <xdr:rowOff>85725</xdr:rowOff>
    </xdr:from>
    <xdr:to>
      <xdr:col>6</xdr:col>
      <xdr:colOff>3688389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3640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2105025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58400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3448050</xdr:colOff>
      <xdr:row>0</xdr:row>
      <xdr:rowOff>85725</xdr:rowOff>
    </xdr:from>
    <xdr:to>
      <xdr:col>6</xdr:col>
      <xdr:colOff>3686174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1425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8" totalsRowCount="1" headerRowDxfId="5">
  <autoFilter ref="A3:F7"/>
  <tableColumns count="6">
    <tableColumn id="1" name="Produto" totalsRowLabel="Total"/>
    <tableColumn id="2" name="Medida"/>
    <tableColumn id="3" name="Estoque_x000a_mínimo" dataDxfId="8"/>
    <tableColumn id="4" name="Estoque_x000a_máximo" dataDxfId="6"/>
    <tableColumn id="5" name="Saldo" dataDxfId="7" totalsRowDxfId="1"/>
    <tableColumn id="6" name="Avisos" totalsRowFunction="count" dataDxfId="13" totalsRowDxfId="0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8" totalsRowCount="1" headerRowDxfId="2">
  <autoFilter ref="A3:E7"/>
  <tableColumns count="5">
    <tableColumn id="1" name="Produto" totalsRowLabel="Total"/>
    <tableColumn id="2" name="Data" totalsRowFunction="count" dataDxfId="12" totalsRowDxfId="3"/>
    <tableColumn id="3" name="Entrada" totalsRowFunction="sum" dataDxfId="11"/>
    <tableColumn id="4" name="Saída" totalsRowFunction="sum" dataDxfId="10"/>
    <tableColumn id="5" name="Saldo" totalsRowFunction="count" dataDxfId="9" totalsRowDxfId="4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workbookViewId="0">
      <selection activeCell="A14" sqref="A1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0</v>
      </c>
      <c r="B1" s="1"/>
      <c r="C1" s="1"/>
      <c r="D1" s="1"/>
      <c r="E1" s="1"/>
      <c r="F1" s="1"/>
      <c r="G1" s="1"/>
    </row>
  </sheetData>
  <sheetProtection sheet="1" objects="1" scenarios="1" selectLockedCells="1"/>
  <hyperlinks>
    <hyperlink ref="A1" location="Início!G1" display="Iníci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workbookViewId="0">
      <selection activeCell="G3" sqref="G3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2</v>
      </c>
      <c r="B1" s="1"/>
      <c r="C1" s="1"/>
      <c r="D1" s="1"/>
      <c r="E1" s="1"/>
      <c r="F1" s="1"/>
      <c r="G1" s="1"/>
    </row>
    <row r="3" spans="1:7" s="3" customFormat="1" ht="34.5" x14ac:dyDescent="0.25">
      <c r="A3" s="14" t="s">
        <v>3</v>
      </c>
      <c r="B3" s="9" t="s">
        <v>4</v>
      </c>
      <c r="C3" s="10" t="s">
        <v>5</v>
      </c>
      <c r="D3" s="10" t="s">
        <v>6</v>
      </c>
      <c r="E3" s="11" t="s">
        <v>7</v>
      </c>
      <c r="F3" s="11" t="s">
        <v>8</v>
      </c>
    </row>
    <row r="4" spans="1:7" ht="17.25" customHeight="1" x14ac:dyDescent="0.25">
      <c r="A4" t="s">
        <v>9</v>
      </c>
      <c r="B4" t="s">
        <v>11</v>
      </c>
      <c r="C4" s="12">
        <v>15</v>
      </c>
      <c r="D4" s="12">
        <v>150</v>
      </c>
      <c r="E4" s="5"/>
      <c r="F4" s="5"/>
    </row>
    <row r="5" spans="1:7" ht="17.25" customHeight="1" x14ac:dyDescent="0.25">
      <c r="A5" t="s">
        <v>10</v>
      </c>
      <c r="B5" t="s">
        <v>11</v>
      </c>
      <c r="C5" s="12">
        <v>15</v>
      </c>
      <c r="D5" s="12">
        <v>150</v>
      </c>
      <c r="E5" s="5"/>
      <c r="F5" s="5"/>
    </row>
    <row r="6" spans="1:7" x14ac:dyDescent="0.25">
      <c r="C6" s="12"/>
      <c r="D6" s="12"/>
      <c r="E6" s="5"/>
      <c r="F6" s="5"/>
    </row>
    <row r="7" spans="1:7" x14ac:dyDescent="0.25">
      <c r="C7" s="12"/>
      <c r="D7" s="12"/>
      <c r="E7" s="5"/>
      <c r="F7" s="5"/>
    </row>
    <row r="8" spans="1:7" x14ac:dyDescent="0.25">
      <c r="A8" t="s">
        <v>15</v>
      </c>
      <c r="E8" s="5"/>
      <c r="F8" s="5">
        <f>SUBTOTAL(103,TbCadastro[Avisos])</f>
        <v>0</v>
      </c>
    </row>
  </sheetData>
  <hyperlinks>
    <hyperlink ref="A1" location="Cadastro!G1" display="Cadastr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A7" sqref="A7:XFD7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1</v>
      </c>
      <c r="B1" s="1"/>
      <c r="C1" s="1"/>
      <c r="D1" s="1"/>
      <c r="E1" s="1"/>
      <c r="F1" s="1"/>
      <c r="G1" s="1"/>
    </row>
    <row r="3" spans="1:7" ht="32.25" customHeight="1" x14ac:dyDescent="0.25">
      <c r="A3" s="16" t="s">
        <v>3</v>
      </c>
      <c r="B3" s="17" t="s">
        <v>12</v>
      </c>
      <c r="C3" s="18" t="s">
        <v>14</v>
      </c>
      <c r="D3" s="19" t="s">
        <v>13</v>
      </c>
      <c r="E3" s="16" t="s">
        <v>7</v>
      </c>
    </row>
    <row r="4" spans="1:7" ht="17.25" customHeight="1" x14ac:dyDescent="0.25">
      <c r="A4" t="s">
        <v>9</v>
      </c>
      <c r="B4" s="7">
        <v>44978</v>
      </c>
      <c r="C4" s="12">
        <v>20</v>
      </c>
      <c r="D4" s="12">
        <v>10</v>
      </c>
      <c r="E4" s="13"/>
    </row>
    <row r="5" spans="1:7" ht="17.25" customHeight="1" x14ac:dyDescent="0.25">
      <c r="A5" t="s">
        <v>10</v>
      </c>
      <c r="B5" s="8">
        <v>44979</v>
      </c>
      <c r="C5" s="12">
        <v>10</v>
      </c>
      <c r="D5" s="12">
        <v>5</v>
      </c>
      <c r="E5" s="13"/>
    </row>
    <row r="6" spans="1:7" x14ac:dyDescent="0.25">
      <c r="B6" s="8"/>
      <c r="C6" s="12"/>
      <c r="D6" s="12"/>
      <c r="E6" s="13"/>
    </row>
    <row r="7" spans="1:7" x14ac:dyDescent="0.25">
      <c r="B7" s="6"/>
      <c r="C7" s="12"/>
      <c r="D7" s="12"/>
      <c r="E7" s="4"/>
    </row>
    <row r="8" spans="1:7" x14ac:dyDescent="0.25">
      <c r="A8" t="s">
        <v>15</v>
      </c>
      <c r="B8" s="15">
        <f>SUBTOTAL(103,TbLancamentos[Data])</f>
        <v>2</v>
      </c>
      <c r="C8" s="12">
        <f>SUBTOTAL(109,TbLancamentos[Entrada])</f>
        <v>30</v>
      </c>
      <c r="D8" s="12">
        <f>SUBTOTAL(109,TbLancamentos[Saída])</f>
        <v>15</v>
      </c>
      <c r="E8" s="4">
        <f>SUBTOTAL(103,TbLancamentos[Saldo])</f>
        <v>0</v>
      </c>
    </row>
  </sheetData>
  <hyperlinks>
    <hyperlink ref="A1" location="Lançamentos!G1" display="Lançamentos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Início</vt:lpstr>
      <vt:lpstr>Cadastro</vt:lpstr>
      <vt:lpstr>Lançamentos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</cp:lastModifiedBy>
  <dcterms:created xsi:type="dcterms:W3CDTF">2024-03-12T13:56:57Z</dcterms:created>
  <dcterms:modified xsi:type="dcterms:W3CDTF">2024-03-12T15:32:07Z</dcterms:modified>
</cp:coreProperties>
</file>