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Curso Excel do básico ao avançado\Módulo 11 - Formulas avançadas\"/>
    </mc:Choice>
  </mc:AlternateContent>
  <bookViews>
    <workbookView xWindow="0" yWindow="0" windowWidth="20490" windowHeight="7755" activeTab="1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2" l="1"/>
  <c r="G6" i="2"/>
  <c r="G7" i="2"/>
  <c r="E6" i="2"/>
  <c r="E7" i="2"/>
  <c r="D7" i="2"/>
  <c r="D6" i="2"/>
  <c r="C6" i="2"/>
  <c r="C7" i="2"/>
  <c r="E5" i="2"/>
  <c r="G5" i="2" s="1"/>
  <c r="D5" i="2"/>
</calcChain>
</file>

<file path=xl/sharedStrings.xml><?xml version="1.0" encoding="utf-8"?>
<sst xmlns="http://schemas.openxmlformats.org/spreadsheetml/2006/main" count="73" uniqueCount="61">
  <si>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</si>
  <si>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</si>
  <si>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</si>
  <si>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</si>
  <si>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</si>
  <si>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</si>
  <si>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</si>
  <si>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</si>
  <si>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</si>
  <si>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</si>
  <si>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</si>
  <si>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</si>
  <si>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</si>
  <si>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</si>
  <si>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</si>
  <si>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</si>
  <si>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</si>
  <si>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</si>
  <si>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</si>
  <si>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</si>
  <si>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</si>
  <si>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</si>
  <si>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</si>
  <si>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</si>
  <si>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</si>
  <si>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</si>
  <si>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</si>
  <si>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</si>
  <si>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</si>
  <si>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</si>
  <si>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</si>
  <si>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</si>
  <si>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</si>
  <si>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</si>
  <si>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</si>
  <si>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</si>
  <si>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</si>
  <si>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</si>
  <si>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</si>
  <si>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</si>
  <si>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</si>
  <si>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</si>
  <si>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</si>
  <si>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</si>
  <si>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</si>
  <si>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</si>
  <si>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</si>
  <si>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</si>
  <si>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</si>
  <si>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</si>
  <si>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</si>
  <si>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</si>
  <si>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</si>
  <si>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</si>
  <si>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</si>
  <si>
    <t>Aplicabilidade: recuperar registros em uma base de dados  a partir de uma chave de busca</t>
  </si>
  <si>
    <t>Disponível em : aba fórmulas/pesquisa e referência</t>
  </si>
  <si>
    <t>Quando utilizar o procv: Quando os dados da chave de procura estiverem na vertical(colunas)</t>
  </si>
  <si>
    <t>O primeiro valor procurado/onde os dados serão procurados/coluna de onde o dado será extraído/</t>
  </si>
  <si>
    <t>Será arredondado</t>
  </si>
  <si>
    <t>Procura na primeira coluna na vertical, os ids devem vir sempre primeiro.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</si>
</sst>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&quot;R$&quot;\ #,##0.0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1" tint="0.24994659260841701"/>
      </top>
      <bottom/>
      <diagonal/>
    </border>
    <border>
      <left/>
      <right/>
      <top/>
      <bottom style="thin">
        <color theme="1" tint="0.2499465926084170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1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44" fontId="3" fillId="0" borderId="3" xfId="1" applyFont="1" applyBorder="1" applyAlignment="1">
      <alignment horizontal="right" vertical="center"/>
    </xf>
    <xf numFmtId="4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4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44" fontId="4" fillId="0" borderId="0" xfId="1" applyFont="1" applyBorder="1" applyAlignment="1">
      <alignment horizontal="right" vertical="center"/>
    </xf>
    <xf numFmtId="4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4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44" fontId="3" fillId="0" borderId="4" xfId="1" applyFont="1" applyBorder="1" applyAlignment="1">
      <alignment horizontal="right" vertical="center"/>
    </xf>
    <xf numFmtId="44" fontId="3" fillId="0" borderId="0" xfId="1" applyFont="1" applyBorder="1" applyAlignment="1">
      <alignment horizontal="right" vertical="center"/>
    </xf>
    <xf numFmtId="44" fontId="5" fillId="0" borderId="5" xfId="1" applyFont="1" applyBorder="1" applyAlignment="1">
      <alignment horizontal="right" vertical="center"/>
    </xf>
    <xf numFmtId="165" fontId="3" fillId="0" borderId="4" xfId="2" applyNumberFormat="1" applyFont="1" applyBorder="1" applyAlignment="1">
      <alignment horizontal="right" vertical="center"/>
    </xf>
    <xf numFmtId="4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64" fontId="3" fillId="0" borderId="3" xfId="0" applyNumberFormat="1" applyFont="1" applyBorder="1" applyAlignment="1">
      <alignment horizontal="right" vertical="center"/>
    </xf>
    <xf numFmtId="165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left" vertical="center"/>
    </xf>
    <xf numFmtId="164" fontId="3" fillId="0" borderId="7" xfId="0" applyNumberFormat="1" applyFont="1" applyBorder="1" applyAlignment="1">
      <alignment horizontal="right" vertical="center"/>
    </xf>
    <xf numFmtId="3" fontId="3" fillId="0" borderId="7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left" vertical="center"/>
    </xf>
    <xf numFmtId="164" fontId="3" fillId="0" borderId="8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right" vertical="center"/>
    </xf>
    <xf numFmtId="14" fontId="3" fillId="0" borderId="7" xfId="0" applyNumberFormat="1" applyFont="1" applyBorder="1" applyAlignment="1">
      <alignment horizontal="left" vertical="center"/>
    </xf>
    <xf numFmtId="14" fontId="3" fillId="0" borderId="8" xfId="0" applyNumberFormat="1" applyFont="1" applyBorder="1" applyAlignment="1">
      <alignment horizontal="left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4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="" xmlns:a16="http://schemas.microsoft.com/office/drawing/2014/main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="" xmlns:a16="http://schemas.microsoft.com/office/drawing/2014/main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7</xdr:col>
      <xdr:colOff>161924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7</xdr:col>
      <xdr:colOff>190500</xdr:colOff>
      <xdr:row>0</xdr:row>
      <xdr:rowOff>142875</xdr:rowOff>
    </xdr:from>
    <xdr:to>
      <xdr:col>8</xdr:col>
      <xdr:colOff>742950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="" xmlns:a16="http://schemas.microsoft.com/office/drawing/2014/main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Cadastro" displayName="TB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C7" sqref="C7"/>
    </sheetView>
  </sheetViews>
  <sheetFormatPr defaultColWidth="0" defaultRowHeight="12.75" x14ac:dyDescent="0.25"/>
  <cols>
    <col min="1" max="1" width="27.57031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28515625" style="3" customWidth="1"/>
    <col min="8" max="12" width="13.28515625" style="3" customWidth="1"/>
    <col min="13" max="13" width="11.2851562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57" t="s">
        <v>0</v>
      </c>
    </row>
    <row r="4" spans="1:16383" ht="15" customHeight="1" x14ac:dyDescent="0.25">
      <c r="A4" s="23" t="s">
        <v>1</v>
      </c>
      <c r="B4" s="22" t="s">
        <v>2</v>
      </c>
      <c r="C4" s="22" t="s">
        <v>3</v>
      </c>
      <c r="D4" s="22" t="s">
        <v>5</v>
      </c>
      <c r="E4" s="58" t="s">
        <v>9</v>
      </c>
      <c r="F4" s="6"/>
    </row>
    <row r="5" spans="1:16383" ht="15" customHeight="1" x14ac:dyDescent="0.25">
      <c r="A5" s="26">
        <v>1</v>
      </c>
      <c r="B5" s="26" t="s">
        <v>6</v>
      </c>
      <c r="C5" s="26" t="s">
        <v>7</v>
      </c>
      <c r="D5" s="26" t="s">
        <v>8</v>
      </c>
      <c r="E5" s="54">
        <v>3.2</v>
      </c>
      <c r="F5" s="6"/>
      <c r="M5" s="6"/>
    </row>
    <row r="6" spans="1:16383" ht="15" customHeight="1" x14ac:dyDescent="0.25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25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59"/>
      <c r="B11" s="59"/>
      <c r="C11" s="59"/>
      <c r="D11" s="59"/>
      <c r="E11" s="60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25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25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25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25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25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25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25">
      <c r="A24" s="13"/>
      <c r="B24" s="14"/>
      <c r="C24" s="14"/>
      <c r="D24" s="14"/>
      <c r="E24" s="14"/>
      <c r="F24" s="14"/>
      <c r="G24" s="14"/>
      <c r="H24" s="14"/>
    </row>
    <row r="25" spans="1:14" x14ac:dyDescent="0.25">
      <c r="A25" s="13"/>
      <c r="B25" s="14"/>
      <c r="C25" s="14"/>
      <c r="D25" s="14"/>
      <c r="E25" s="14"/>
      <c r="F25" s="14"/>
      <c r="G25" s="14"/>
    </row>
    <row r="26" spans="1:14" x14ac:dyDescent="0.25">
      <c r="A26" s="13"/>
      <c r="B26" s="14"/>
      <c r="C26" s="14"/>
      <c r="D26" s="14"/>
      <c r="E26" s="14"/>
      <c r="F26" s="14"/>
      <c r="G26" s="14"/>
    </row>
    <row r="27" spans="1:14" x14ac:dyDescent="0.25">
      <c r="A27" s="13"/>
      <c r="B27" s="14"/>
      <c r="C27" s="14"/>
      <c r="D27" s="14"/>
      <c r="E27" s="14"/>
      <c r="F27" s="14"/>
      <c r="G27" s="14"/>
    </row>
    <row r="28" spans="1:14" x14ac:dyDescent="0.25">
      <c r="A28" s="13"/>
      <c r="B28" s="14"/>
      <c r="C28" s="14"/>
      <c r="D28" s="14"/>
      <c r="E28" s="14"/>
      <c r="F28" s="14"/>
      <c r="G28" s="14"/>
    </row>
    <row r="29" spans="1:14" x14ac:dyDescent="0.25">
      <c r="A29" s="13"/>
      <c r="B29" s="14"/>
      <c r="C29" s="14"/>
      <c r="D29" s="14"/>
      <c r="E29" s="14"/>
      <c r="F29" s="14"/>
      <c r="G29" s="14"/>
    </row>
    <row r="30" spans="1:14" x14ac:dyDescent="0.25">
      <c r="A30" s="13"/>
      <c r="B30" s="14"/>
      <c r="C30" s="14"/>
      <c r="D30" s="14"/>
      <c r="E30" s="14"/>
      <c r="F30" s="14"/>
      <c r="G30" s="14"/>
    </row>
    <row r="31" spans="1:14" x14ac:dyDescent="0.25">
      <c r="A31" s="13"/>
      <c r="B31" s="14"/>
      <c r="C31" s="14"/>
      <c r="D31" s="14"/>
      <c r="E31" s="14"/>
      <c r="F31" s="14"/>
      <c r="G31" s="14"/>
    </row>
    <row r="32" spans="1:14" x14ac:dyDescent="0.25">
      <c r="A32" s="13"/>
      <c r="B32" s="14"/>
      <c r="C32" s="14"/>
      <c r="D32" s="14"/>
      <c r="E32" s="14"/>
      <c r="F32" s="14"/>
      <c r="G32" s="14"/>
    </row>
    <row r="33" spans="1:7" x14ac:dyDescent="0.25">
      <c r="A33" s="13"/>
      <c r="B33" s="14"/>
      <c r="C33" s="14"/>
      <c r="D33" s="14"/>
      <c r="E33" s="14"/>
      <c r="F33" s="14"/>
      <c r="G33" s="14"/>
    </row>
    <row r="34" spans="1:7" x14ac:dyDescent="0.25">
      <c r="A34" s="13"/>
      <c r="B34" s="14"/>
      <c r="C34" s="14"/>
      <c r="D34" s="14"/>
      <c r="E34" s="14"/>
      <c r="F34" s="14"/>
      <c r="G34" s="14"/>
    </row>
    <row r="35" spans="1:7" x14ac:dyDescent="0.25">
      <c r="A35" s="13"/>
      <c r="B35" s="14"/>
      <c r="C35" s="14"/>
      <c r="D35" s="14"/>
      <c r="E35" s="14"/>
      <c r="F35" s="14"/>
      <c r="G35" s="14"/>
    </row>
    <row r="36" spans="1:7" x14ac:dyDescent="0.25">
      <c r="A36" s="13"/>
      <c r="B36" s="14"/>
      <c r="C36" s="14"/>
      <c r="D36" s="14"/>
      <c r="E36" s="14"/>
      <c r="F36" s="14"/>
      <c r="G36" s="14"/>
    </row>
    <row r="37" spans="1:7" x14ac:dyDescent="0.25">
      <c r="A37" s="13"/>
      <c r="B37" s="14"/>
      <c r="C37" s="14"/>
      <c r="D37" s="14"/>
      <c r="E37" s="14"/>
      <c r="F37" s="14"/>
      <c r="G37" s="14"/>
    </row>
    <row r="38" spans="1:7" x14ac:dyDescent="0.25">
      <c r="A38" s="13"/>
      <c r="B38" s="14"/>
      <c r="C38" s="14"/>
      <c r="D38" s="14"/>
      <c r="E38" s="14"/>
      <c r="F38" s="14"/>
      <c r="G38" s="14"/>
    </row>
    <row r="39" spans="1:7" x14ac:dyDescent="0.25">
      <c r="A39" s="13"/>
      <c r="B39" s="14"/>
      <c r="C39" s="14"/>
      <c r="D39" s="14"/>
      <c r="E39" s="14"/>
      <c r="F39" s="14"/>
      <c r="G39" s="14"/>
    </row>
    <row r="40" spans="1:7" x14ac:dyDescent="0.25">
      <c r="A40" s="13"/>
      <c r="B40" s="14"/>
      <c r="C40" s="14"/>
      <c r="D40" s="14"/>
      <c r="E40" s="14"/>
      <c r="F40" s="14"/>
      <c r="G40" s="14"/>
    </row>
    <row r="41" spans="1:7" x14ac:dyDescent="0.25">
      <c r="A41" s="13"/>
      <c r="B41" s="14"/>
      <c r="C41" s="14"/>
      <c r="D41" s="14"/>
      <c r="E41" s="14"/>
      <c r="F41" s="14"/>
      <c r="G41" s="14"/>
    </row>
    <row r="42" spans="1:7" x14ac:dyDescent="0.25">
      <c r="A42" s="13"/>
      <c r="B42" s="14"/>
      <c r="C42" s="14"/>
      <c r="D42" s="14"/>
      <c r="E42" s="14"/>
      <c r="F42" s="14"/>
      <c r="G42" s="14"/>
    </row>
    <row r="43" spans="1:7" x14ac:dyDescent="0.25">
      <c r="A43" s="13"/>
      <c r="B43" s="14"/>
      <c r="C43" s="14"/>
      <c r="D43" s="14"/>
      <c r="E43" s="14"/>
      <c r="F43" s="14"/>
      <c r="G43" s="14"/>
    </row>
    <row r="44" spans="1:7" x14ac:dyDescent="0.25">
      <c r="A44" s="13"/>
      <c r="B44" s="14"/>
      <c r="C44" s="14"/>
      <c r="D44" s="14"/>
      <c r="E44" s="14"/>
      <c r="F44" s="14"/>
      <c r="G44" s="14"/>
    </row>
    <row r="45" spans="1:7" x14ac:dyDescent="0.25">
      <c r="A45" s="13"/>
      <c r="B45" s="14"/>
      <c r="C45" s="14"/>
      <c r="D45" s="14"/>
      <c r="E45" s="14"/>
      <c r="F45" s="14"/>
      <c r="G45" s="14"/>
    </row>
    <row r="46" spans="1:7" x14ac:dyDescent="0.25">
      <c r="A46" s="13"/>
      <c r="B46" s="14"/>
      <c r="C46" s="14"/>
      <c r="D46" s="14"/>
      <c r="E46" s="14"/>
      <c r="F46" s="14"/>
      <c r="G46" s="14"/>
    </row>
    <row r="47" spans="1:7" x14ac:dyDescent="0.25">
      <c r="A47" s="13"/>
      <c r="B47" s="14"/>
      <c r="C47" s="14"/>
      <c r="D47" s="14"/>
      <c r="E47" s="14"/>
      <c r="F47" s="14"/>
      <c r="G47" s="14"/>
    </row>
    <row r="48" spans="1:7" x14ac:dyDescent="0.25">
      <c r="A48" s="13"/>
      <c r="B48" s="14"/>
      <c r="C48" s="14"/>
      <c r="D48" s="14"/>
      <c r="E48" s="14"/>
      <c r="F48" s="14"/>
      <c r="G48" s="14"/>
    </row>
    <row r="49" spans="1:7" x14ac:dyDescent="0.25">
      <c r="A49" s="13"/>
      <c r="B49" s="14"/>
      <c r="C49" s="14"/>
      <c r="D49" s="14"/>
      <c r="E49" s="14"/>
      <c r="F49" s="14"/>
      <c r="G49" s="14"/>
    </row>
    <row r="50" spans="1:7" x14ac:dyDescent="0.25">
      <c r="A50" s="13"/>
      <c r="B50" s="14"/>
      <c r="C50" s="14"/>
      <c r="D50" s="14"/>
      <c r="E50" s="14"/>
      <c r="F50" s="14"/>
      <c r="G50" s="14"/>
    </row>
    <row r="51" spans="1:7" x14ac:dyDescent="0.25">
      <c r="A51" s="13"/>
      <c r="B51" s="14"/>
      <c r="C51" s="14"/>
      <c r="D51" s="14"/>
      <c r="E51" s="14"/>
      <c r="F51" s="14"/>
      <c r="G51" s="14"/>
    </row>
    <row r="52" spans="1:7" x14ac:dyDescent="0.25">
      <c r="A52" s="13"/>
      <c r="B52" s="14"/>
      <c r="C52" s="14"/>
      <c r="D52" s="14"/>
      <c r="E52" s="14"/>
      <c r="F52" s="14"/>
      <c r="G52" s="14"/>
    </row>
    <row r="53" spans="1:7" x14ac:dyDescent="0.25">
      <c r="A53" s="13"/>
      <c r="B53" s="14"/>
      <c r="C53" s="14"/>
      <c r="D53" s="14"/>
      <c r="E53" s="14"/>
      <c r="F53" s="14"/>
      <c r="G53" s="14"/>
    </row>
    <row r="54" spans="1:7" x14ac:dyDescent="0.25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tabSelected="1" topLeftCell="A4" workbookViewId="0">
      <selection activeCell="C10" sqref="C10"/>
    </sheetView>
  </sheetViews>
  <sheetFormatPr defaultColWidth="0" defaultRowHeight="12.75" x14ac:dyDescent="0.25"/>
  <cols>
    <col min="1" max="1" width="13.285156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7109375" style="3" customWidth="1"/>
    <col min="8" max="12" width="13.28515625" style="3" customWidth="1"/>
    <col min="13" max="13" width="10.8554687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25">
      <c r="A4" s="52" t="s">
        <v>20</v>
      </c>
      <c r="B4" s="52" t="s">
        <v>21</v>
      </c>
      <c r="C4" s="52" t="s">
        <v>3</v>
      </c>
      <c r="D4" s="52" t="s">
        <v>5</v>
      </c>
      <c r="E4" s="53" t="s">
        <v>4</v>
      </c>
      <c r="F4" s="53" t="s">
        <v>22</v>
      </c>
      <c r="G4" s="53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25">
      <c r="A5" s="69">
        <v>45127</v>
      </c>
      <c r="B5" s="26">
        <v>1</v>
      </c>
      <c r="C5" s="63" t="str">
        <f>IF(B5="","--",VLOOKUP(B5,TBCadastro[],3,FALSE))</f>
        <v>Cerveja Heineken</v>
      </c>
      <c r="D5" s="63" t="str">
        <f>IF(B5="","--",VLOOKUP(B5,TBCadastro[],4,FALSE))</f>
        <v>LN 355 ml</v>
      </c>
      <c r="E5" s="64">
        <f>IF(B5="","--",VLOOKUP(B5,TBCadastro[],5,FALSE))</f>
        <v>3.2</v>
      </c>
      <c r="F5" s="65">
        <v>10</v>
      </c>
      <c r="G5" s="64">
        <f>F5*E5</f>
        <v>32</v>
      </c>
      <c r="H5" s="9"/>
      <c r="I5" s="9"/>
      <c r="J5" s="9"/>
      <c r="K5" s="9"/>
      <c r="L5" s="9"/>
      <c r="M5" s="9"/>
      <c r="N5" s="9"/>
    </row>
    <row r="6" spans="1:16383" ht="15" customHeight="1" x14ac:dyDescent="0.25">
      <c r="A6" s="61">
        <v>45128</v>
      </c>
      <c r="B6" s="59">
        <v>2</v>
      </c>
      <c r="C6" s="59" t="str">
        <f>IF(B6="","--",VLOOKUP(B6,TBCadastro[],3,FALSE))</f>
        <v>Cerveja Brahma Extra Weiss</v>
      </c>
      <c r="D6" s="59" t="str">
        <f>IF(B6="","--",VLOOKUP(B6,TBCadastro[],4,FALSE))</f>
        <v>LN 355 ml</v>
      </c>
      <c r="E6" s="60">
        <f>IF(B6="","--",VLOOKUP(B6,TBCadastro[],5,FALSE))</f>
        <v>3.05</v>
      </c>
      <c r="F6" s="25">
        <v>7</v>
      </c>
      <c r="G6" s="60">
        <f t="shared" ref="G6:G7" si="0">F6*E6</f>
        <v>21.349999999999998</v>
      </c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70">
        <v>45129</v>
      </c>
      <c r="B7" s="51">
        <v>3</v>
      </c>
      <c r="C7" s="66" t="str">
        <f>IF(B7="","--",VLOOKUP(B7,TBCadastro[],3,FALSE))</f>
        <v>Cerveja Benedith Catharina</v>
      </c>
      <c r="D7" s="66" t="str">
        <f>IF(B7="","--",VLOOKUP(B7,TBCadastro[],4,FALSE))</f>
        <v>GF 600 ml</v>
      </c>
      <c r="E7" s="67">
        <f>IF(B7="","--",VLOOKUP(B7,TBCadastro[],5,FALSE))</f>
        <v>21</v>
      </c>
      <c r="F7" s="68">
        <v>5</v>
      </c>
      <c r="G7" s="67">
        <f t="shared" si="0"/>
        <v>105</v>
      </c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9" t="s">
        <v>55</v>
      </c>
      <c r="B11" s="28"/>
      <c r="C11" s="9"/>
      <c r="D11" s="9"/>
      <c r="E11" s="9"/>
      <c r="F11" s="9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9" t="s">
        <v>56</v>
      </c>
      <c r="B12" s="9"/>
      <c r="C12" s="9"/>
      <c r="D12" s="9"/>
      <c r="E12" s="9"/>
      <c r="F12" s="9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9" t="s">
        <v>57</v>
      </c>
      <c r="B13" s="9"/>
      <c r="C13" s="9"/>
      <c r="D13" s="9"/>
      <c r="E13" s="9"/>
      <c r="F13" s="9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8" t="s">
        <v>60</v>
      </c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A16" s="9" t="s">
        <v>58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9" t="s">
        <v>59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25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25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25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25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25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25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25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25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25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25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25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25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25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25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25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25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25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25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25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25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25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25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25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25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25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25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25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25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25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topLeftCell="A7" workbookViewId="0">
      <selection activeCell="A4" sqref="A4"/>
    </sheetView>
  </sheetViews>
  <sheetFormatPr defaultColWidth="0" defaultRowHeight="12.75" x14ac:dyDescent="0.25"/>
  <cols>
    <col min="1" max="1" width="13.28515625" style="11" customWidth="1"/>
    <col min="2" max="14" width="1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25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26"/>
      <c r="B5" s="26"/>
      <c r="C5" s="24"/>
      <c r="D5" s="24"/>
      <c r="E5" s="24"/>
      <c r="F5" s="24"/>
      <c r="G5" s="27"/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25">
      <c r="A6" s="7"/>
      <c r="B6" s="7"/>
      <c r="C6" s="7"/>
      <c r="D6" s="7"/>
      <c r="E6" s="7"/>
      <c r="F6" s="7"/>
      <c r="G6" s="7"/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7"/>
      <c r="B7" s="7"/>
      <c r="C7" s="7"/>
      <c r="D7" s="7"/>
      <c r="E7" s="7"/>
      <c r="F7" s="7"/>
      <c r="G7" s="7"/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25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25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25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workbookViewId="0">
      <selection activeCell="A16" sqref="A16:F18"/>
    </sheetView>
  </sheetViews>
  <sheetFormatPr defaultColWidth="0" defaultRowHeight="12.75" x14ac:dyDescent="0.25"/>
  <cols>
    <col min="1" max="1" width="13.28515625" style="11" customWidth="1"/>
    <col min="2" max="3" width="13.28515625" style="3" customWidth="1"/>
    <col min="4" max="4" width="23.28515625" style="3" customWidth="1"/>
    <col min="5" max="5" width="3.28515625" style="3" customWidth="1"/>
    <col min="6" max="6" width="13.28515625" style="3" customWidth="1"/>
    <col min="7" max="7" width="23.28515625" style="3" customWidth="1"/>
    <col min="8" max="8" width="16.28515625" style="3" customWidth="1"/>
    <col min="9" max="12" width="13.28515625" style="3" customWidth="1"/>
    <col min="13" max="13" width="10.28515625" style="3" customWidth="1"/>
    <col min="14" max="14" width="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62" t="s">
        <v>37</v>
      </c>
      <c r="B5" s="62"/>
      <c r="C5" s="62"/>
      <c r="D5" s="62"/>
      <c r="E5" s="9"/>
      <c r="F5" s="9"/>
      <c r="G5" s="41" t="s">
        <v>41</v>
      </c>
      <c r="H5" s="45"/>
      <c r="I5" s="9"/>
      <c r="J5" s="41" t="s">
        <v>38</v>
      </c>
      <c r="K5" s="41"/>
      <c r="L5" s="48"/>
      <c r="M5" s="9"/>
      <c r="N5" s="9"/>
      <c r="O5" s="9"/>
    </row>
    <row r="6" spans="1:16384" ht="15" customHeight="1" x14ac:dyDescent="0.25">
      <c r="A6" s="23" t="s">
        <v>46</v>
      </c>
      <c r="B6" s="23" t="s">
        <v>40</v>
      </c>
      <c r="C6" s="30" t="s">
        <v>38</v>
      </c>
      <c r="D6" s="30" t="s">
        <v>39</v>
      </c>
      <c r="E6" s="9"/>
      <c r="F6" s="9"/>
      <c r="G6" s="34" t="s">
        <v>42</v>
      </c>
      <c r="H6" s="46"/>
      <c r="I6" s="9"/>
      <c r="J6" s="44" t="s">
        <v>47</v>
      </c>
      <c r="K6" s="44"/>
      <c r="L6" s="4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31">
        <v>0</v>
      </c>
      <c r="B7" s="31">
        <v>1903.98</v>
      </c>
      <c r="C7" s="32">
        <v>0</v>
      </c>
      <c r="D7" s="33">
        <v>0</v>
      </c>
      <c r="E7" s="9"/>
      <c r="F7" s="9"/>
      <c r="G7" s="42" t="s">
        <v>54</v>
      </c>
      <c r="H7" s="46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25">
      <c r="A8" s="35">
        <v>1903.99</v>
      </c>
      <c r="B8" s="35">
        <v>2826.65</v>
      </c>
      <c r="C8" s="36">
        <v>7.4999999999999997E-2</v>
      </c>
      <c r="D8" s="37">
        <v>142.80000000000001</v>
      </c>
      <c r="E8" s="9"/>
      <c r="F8" s="9"/>
      <c r="G8" s="34" t="s">
        <v>43</v>
      </c>
      <c r="H8" s="46"/>
      <c r="I8" s="9"/>
      <c r="J8" s="56" t="s">
        <v>50</v>
      </c>
      <c r="K8" s="56"/>
      <c r="L8" s="55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35">
        <v>2826.66</v>
      </c>
      <c r="B9" s="35">
        <v>3751.05</v>
      </c>
      <c r="C9" s="36">
        <v>0.15</v>
      </c>
      <c r="D9" s="37">
        <v>354.8</v>
      </c>
      <c r="E9" s="9"/>
      <c r="F9" s="9"/>
      <c r="G9" s="43" t="s">
        <v>44</v>
      </c>
      <c r="H9" s="47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35">
        <v>3751.06</v>
      </c>
      <c r="B10" s="35">
        <v>4664.68</v>
      </c>
      <c r="C10" s="36">
        <v>0.22500000000000001</v>
      </c>
      <c r="D10" s="37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38">
        <v>4664.6899999999996</v>
      </c>
      <c r="B11" s="38">
        <v>0</v>
      </c>
      <c r="C11" s="39">
        <v>0.27500000000000002</v>
      </c>
      <c r="D11" s="40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9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9" t="s">
        <v>45</v>
      </c>
      <c r="B13" s="28"/>
      <c r="C13" s="29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9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9"/>
      <c r="B15" s="28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5" x14ac:dyDescent="0.25">
      <c r="G16" s="50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25"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25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25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25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25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Jai</cp:lastModifiedBy>
  <dcterms:created xsi:type="dcterms:W3CDTF">2019-02-11T16:52:05Z</dcterms:created>
  <dcterms:modified xsi:type="dcterms:W3CDTF">2024-03-19T17:35:59Z</dcterms:modified>
</cp:coreProperties>
</file>