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ocuments\Curso Excel do básico ao avançado\módulo 04\"/>
    </mc:Choice>
  </mc:AlternateContent>
  <bookViews>
    <workbookView xWindow="0" yWindow="0" windowWidth="10125" windowHeight="6780" firstSheet="1" activeTab="2"/>
  </bookViews>
  <sheets>
    <sheet name="Menu" sheetId="1" r:id="rId1"/>
    <sheet name="Lançamentos" sheetId="2" r:id="rId2"/>
    <sheet name="Relatórios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7" i="3" l="1"/>
  <c r="M16" i="3"/>
  <c r="M15" i="3"/>
  <c r="M14" i="3"/>
  <c r="M13" i="3"/>
  <c r="M12" i="3"/>
  <c r="M11" i="3"/>
  <c r="M10" i="3"/>
  <c r="M9" i="3"/>
  <c r="M8" i="3"/>
  <c r="M7" i="3"/>
  <c r="M6" i="3"/>
  <c r="L17" i="3"/>
  <c r="L16" i="3"/>
  <c r="L15" i="3"/>
  <c r="L14" i="3"/>
  <c r="L13" i="3"/>
  <c r="L12" i="3"/>
  <c r="L11" i="3"/>
  <c r="L10" i="3"/>
  <c r="L9" i="3"/>
  <c r="L8" i="3"/>
  <c r="L7" i="3"/>
  <c r="L6" i="3"/>
  <c r="K9" i="3" l="1"/>
  <c r="K17" i="3" l="1"/>
  <c r="K16" i="3"/>
  <c r="K15" i="3"/>
  <c r="K14" i="3"/>
  <c r="K13" i="3"/>
  <c r="K12" i="3"/>
  <c r="K11" i="3"/>
  <c r="K10" i="3"/>
  <c r="K8" i="3"/>
  <c r="K7" i="3"/>
  <c r="K6" i="3"/>
  <c r="K8" i="2" l="1"/>
  <c r="K9" i="2" s="1"/>
  <c r="K10" i="2" s="1"/>
  <c r="J20" i="2"/>
  <c r="I20" i="2"/>
  <c r="K6" i="2"/>
  <c r="K7" i="2" s="1"/>
  <c r="F7" i="2"/>
  <c r="F8" i="2" s="1"/>
  <c r="F9" i="2" s="1"/>
  <c r="F10" i="2" s="1"/>
  <c r="F11" i="2" s="1"/>
  <c r="F12" i="2" s="1"/>
  <c r="F13" i="2" s="1"/>
  <c r="K11" i="2" l="1"/>
  <c r="K12" i="2" s="1"/>
  <c r="K13" i="2" s="1"/>
  <c r="K14" i="2" s="1"/>
  <c r="K15" i="2" s="1"/>
  <c r="K16" i="2" s="1"/>
  <c r="K17" i="2" s="1"/>
  <c r="K18" i="2" s="1"/>
  <c r="K19" i="2" s="1"/>
  <c r="K20" i="2" s="1"/>
  <c r="F14" i="2"/>
  <c r="F15" i="2" s="1"/>
  <c r="F16" i="2" s="1"/>
  <c r="F17" i="2" s="1"/>
  <c r="F18" i="2" s="1"/>
  <c r="F19" i="2" s="1"/>
  <c r="F20" i="2" s="1"/>
</calcChain>
</file>

<file path=xl/sharedStrings.xml><?xml version="1.0" encoding="utf-8"?>
<sst xmlns="http://schemas.openxmlformats.org/spreadsheetml/2006/main" count="43" uniqueCount="38">
  <si>
    <t>Dia</t>
  </si>
  <si>
    <t>Evolução Mensal do Estoque</t>
  </si>
  <si>
    <t>Mês</t>
  </si>
  <si>
    <t>P01</t>
  </si>
  <si>
    <t>P02</t>
  </si>
  <si>
    <t>P03</t>
  </si>
  <si>
    <t>P04</t>
  </si>
  <si>
    <t>P05</t>
  </si>
  <si>
    <t>P06</t>
  </si>
  <si>
    <t>Registro Diário de Movimentação</t>
  </si>
  <si>
    <t>Entrada</t>
  </si>
  <si>
    <t>Saída</t>
  </si>
  <si>
    <t>Saldo</t>
  </si>
  <si>
    <t>Número</t>
  </si>
  <si>
    <t>P01 - Detalhameto do Dia</t>
  </si>
  <si>
    <t>Total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</si>
  <si>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</si>
  <si>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</si>
  <si>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</si>
  <si>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</si>
  <si>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</si>
  <si>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</si>
  <si>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</si>
  <si>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</si>
  <si>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</si>
  <si>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</si>
  <si>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</si>
  <si>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</si>
  <si>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Média</t>
  </si>
  <si>
    <t>Legenda</t>
  </si>
  <si>
    <t>&lt;= 320</t>
  </si>
  <si>
    <t>&gt; 550</t>
  </si>
  <si>
    <t>&lt;= 100</t>
  </si>
  <si>
    <t>&gt; 900</t>
  </si>
  <si>
    <t>&lt; e &lt;= 550</t>
  </si>
  <si>
    <t>Máximo:</t>
  </si>
  <si>
    <t>Mínimo:</t>
  </si>
  <si>
    <t>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</si>
</sst>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_ ;[Red]\-#,##0\ "/>
  </numFmts>
  <fonts count="8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3"/>
      <name val="Arial Black"/>
      <family val="2"/>
    </font>
    <font>
      <sz val="11"/>
      <color theme="1" tint="0.249977111117893"/>
      <name val="Calibri"/>
      <family val="2"/>
      <scheme val="minor"/>
    </font>
    <font>
      <b/>
      <sz val="11"/>
      <color theme="1" tint="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9" tint="-0.249977111117893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00000"/>
        <bgColor indexed="64"/>
      </patternFill>
    </fill>
  </fills>
  <borders count="24">
    <border>
      <left/>
      <right/>
      <top/>
      <bottom/>
      <diagonal/>
    </border>
    <border>
      <left style="thin">
        <color theme="9" tint="-0.24994659260841701"/>
      </left>
      <right/>
      <top style="thin">
        <color theme="9" tint="-0.24994659260841701"/>
      </top>
      <bottom/>
      <diagonal/>
    </border>
    <border>
      <left/>
      <right/>
      <top style="thin">
        <color theme="9" tint="-0.24994659260841701"/>
      </top>
      <bottom/>
      <diagonal/>
    </border>
    <border>
      <left/>
      <right style="thin">
        <color theme="9" tint="-0.24994659260841701"/>
      </right>
      <top style="thin">
        <color theme="9" tint="-0.24994659260841701"/>
      </top>
      <bottom/>
      <diagonal/>
    </border>
    <border>
      <left style="thin">
        <color theme="9" tint="-0.24994659260841701"/>
      </left>
      <right/>
      <top/>
      <bottom/>
      <diagonal/>
    </border>
    <border>
      <left/>
      <right style="thin">
        <color theme="9" tint="-0.24994659260841701"/>
      </right>
      <top/>
      <bottom/>
      <diagonal/>
    </border>
    <border>
      <left style="thin">
        <color theme="9" tint="-0.24994659260841701"/>
      </left>
      <right/>
      <top/>
      <bottom style="thin">
        <color theme="9" tint="-0.24994659260841701"/>
      </bottom>
      <diagonal/>
    </border>
    <border>
      <left/>
      <right/>
      <top/>
      <bottom style="thin">
        <color theme="9" tint="-0.24994659260841701"/>
      </bottom>
      <diagonal/>
    </border>
    <border>
      <left/>
      <right style="thin">
        <color theme="9" tint="-0.24994659260841701"/>
      </right>
      <top/>
      <bottom style="thin">
        <color theme="9" tint="-0.24994659260841701"/>
      </bottom>
      <diagonal/>
    </border>
    <border>
      <left/>
      <right/>
      <top style="thin">
        <color theme="9" tint="-0.499984740745262"/>
      </top>
      <bottom/>
      <diagonal/>
    </border>
    <border>
      <left/>
      <right/>
      <top/>
      <bottom style="thin">
        <color theme="9" tint="-0.499984740745262"/>
      </bottom>
      <diagonal/>
    </border>
    <border>
      <left style="thin">
        <color theme="9" tint="-0.499984740745262"/>
      </left>
      <right/>
      <top style="thin">
        <color theme="9" tint="-0.499984740745262"/>
      </top>
      <bottom/>
      <diagonal/>
    </border>
    <border>
      <left/>
      <right style="thin">
        <color theme="9" tint="-0.499984740745262"/>
      </right>
      <top style="thin">
        <color theme="9" tint="-0.499984740745262"/>
      </top>
      <bottom/>
      <diagonal/>
    </border>
    <border>
      <left style="thin">
        <color theme="9" tint="-0.499984740745262"/>
      </left>
      <right/>
      <top/>
      <bottom style="thin">
        <color theme="9" tint="-0.499984740745262"/>
      </bottom>
      <diagonal/>
    </border>
    <border>
      <left/>
      <right style="thin">
        <color theme="9" tint="-0.499984740745262"/>
      </right>
      <top/>
      <bottom style="thin">
        <color theme="9" tint="-0.499984740745262"/>
      </bottom>
      <diagonal/>
    </border>
    <border>
      <left style="thin">
        <color theme="9" tint="-0.499984740745262"/>
      </left>
      <right/>
      <top/>
      <bottom/>
      <diagonal/>
    </border>
    <border>
      <left/>
      <right style="thin">
        <color theme="9" tint="-0.499984740745262"/>
      </right>
      <top/>
      <bottom/>
      <diagonal/>
    </border>
    <border>
      <left style="thin">
        <color theme="9" tint="-0.499984740745262"/>
      </left>
      <right/>
      <top style="thin">
        <color theme="9" tint="-0.499984740745262"/>
      </top>
      <bottom style="thin">
        <color theme="9" tint="-0.499984740745262"/>
      </bottom>
      <diagonal/>
    </border>
    <border>
      <left/>
      <right style="thin">
        <color theme="9" tint="-0.499984740745262"/>
      </right>
      <top style="thin">
        <color theme="9" tint="-0.499984740745262"/>
      </top>
      <bottom style="thin">
        <color theme="9" tint="-0.499984740745262"/>
      </bottom>
      <diagonal/>
    </border>
    <border>
      <left/>
      <right/>
      <top style="thin">
        <color theme="9" tint="-0.499984740745262"/>
      </top>
      <bottom style="thin">
        <color theme="9" tint="-0.499984740745262"/>
      </bottom>
      <diagonal/>
    </border>
    <border>
      <left style="thin">
        <color theme="9" tint="-0.499984740745262"/>
      </left>
      <right style="thin">
        <color theme="9" tint="-0.499984740745262"/>
      </right>
      <top style="thin">
        <color theme="9" tint="-0.499984740745262"/>
      </top>
      <bottom/>
      <diagonal/>
    </border>
    <border>
      <left style="thin">
        <color theme="9" tint="-0.499984740745262"/>
      </left>
      <right style="thin">
        <color theme="9" tint="-0.499984740745262"/>
      </right>
      <top/>
      <bottom style="thin">
        <color theme="9" tint="-0.499984740745262"/>
      </bottom>
      <diagonal/>
    </border>
    <border>
      <left style="thin">
        <color theme="9" tint="-0.499984740745262"/>
      </left>
      <right style="thin">
        <color theme="9" tint="-0.499984740745262"/>
      </right>
      <top/>
      <bottom/>
      <diagonal/>
    </border>
    <border>
      <left style="thin">
        <color theme="9" tint="-0.499984740745262"/>
      </left>
      <right style="thin">
        <color theme="9" tint="-0.499984740745262"/>
      </right>
      <top style="thin">
        <color theme="9" tint="-0.499984740745262"/>
      </top>
      <bottom style="thin">
        <color theme="9" tint="-0.499984740745262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5">
    <xf numFmtId="0" fontId="0" fillId="0" borderId="0" xfId="0"/>
    <xf numFmtId="0" fontId="0" fillId="2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3" borderId="1" xfId="0" applyFill="1" applyBorder="1"/>
    <xf numFmtId="0" fontId="0" fillId="3" borderId="2" xfId="0" applyFill="1" applyBorder="1"/>
    <xf numFmtId="0" fontId="0" fillId="3" borderId="3" xfId="0" applyFill="1" applyBorder="1"/>
    <xf numFmtId="0" fontId="0" fillId="4" borderId="6" xfId="0" applyFill="1" applyBorder="1"/>
    <xf numFmtId="0" fontId="0" fillId="4" borderId="7" xfId="0" applyFill="1" applyBorder="1"/>
    <xf numFmtId="0" fontId="0" fillId="4" borderId="8" xfId="0" applyFill="1" applyBorder="1"/>
    <xf numFmtId="0" fontId="2" fillId="0" borderId="0" xfId="1" applyFont="1" applyBorder="1"/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4" fillId="0" borderId="9" xfId="0" applyFont="1" applyBorder="1"/>
    <xf numFmtId="0" fontId="3" fillId="0" borderId="0" xfId="0" applyFont="1" applyBorder="1"/>
    <xf numFmtId="0" fontId="3" fillId="0" borderId="5" xfId="0" applyFont="1" applyBorder="1"/>
    <xf numFmtId="0" fontId="4" fillId="0" borderId="10" xfId="0" applyFont="1" applyBorder="1" applyAlignment="1">
      <alignment horizontal="right"/>
    </xf>
    <xf numFmtId="0" fontId="3" fillId="0" borderId="10" xfId="0" applyFont="1" applyBorder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1" xfId="0" applyFont="1" applyBorder="1"/>
    <xf numFmtId="0" fontId="4" fillId="0" borderId="12" xfId="0" applyFont="1" applyBorder="1"/>
    <xf numFmtId="0" fontId="4" fillId="0" borderId="13" xfId="0" applyFont="1" applyBorder="1"/>
    <xf numFmtId="0" fontId="4" fillId="0" borderId="14" xfId="0" applyFont="1" applyBorder="1" applyAlignment="1">
      <alignment horizontal="right"/>
    </xf>
    <xf numFmtId="0" fontId="3" fillId="0" borderId="15" xfId="0" applyFont="1" applyBorder="1"/>
    <xf numFmtId="0" fontId="3" fillId="0" borderId="16" xfId="0" applyFont="1" applyBorder="1"/>
    <xf numFmtId="0" fontId="3" fillId="0" borderId="13" xfId="0" applyFont="1" applyBorder="1"/>
    <xf numFmtId="0" fontId="3" fillId="0" borderId="14" xfId="0" applyFont="1" applyBorder="1"/>
    <xf numFmtId="0" fontId="3" fillId="0" borderId="12" xfId="0" applyFont="1" applyBorder="1"/>
    <xf numFmtId="0" fontId="0" fillId="3" borderId="1" xfId="0" applyFill="1" applyBorder="1" applyAlignment="1">
      <alignment vertical="center"/>
    </xf>
    <xf numFmtId="0" fontId="0" fillId="3" borderId="2" xfId="0" applyFill="1" applyBorder="1" applyAlignment="1">
      <alignment vertical="center"/>
    </xf>
    <xf numFmtId="0" fontId="0" fillId="3" borderId="3" xfId="0" applyFill="1" applyBorder="1" applyAlignment="1">
      <alignment vertical="center"/>
    </xf>
    <xf numFmtId="0" fontId="0" fillId="2" borderId="0" xfId="0" applyFill="1" applyAlignment="1">
      <alignment vertical="center"/>
    </xf>
    <xf numFmtId="0" fontId="0" fillId="4" borderId="6" xfId="0" applyFill="1" applyBorder="1" applyAlignment="1">
      <alignment vertical="center"/>
    </xf>
    <xf numFmtId="0" fontId="0" fillId="4" borderId="7" xfId="0" applyFill="1" applyBorder="1" applyAlignment="1">
      <alignment vertical="center"/>
    </xf>
    <xf numFmtId="0" fontId="0" fillId="4" borderId="8" xfId="0" applyFill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0" fillId="0" borderId="0" xfId="0" applyAlignment="1">
      <alignment vertical="center"/>
    </xf>
    <xf numFmtId="0" fontId="3" fillId="0" borderId="4" xfId="0" applyFont="1" applyBorder="1" applyAlignment="1">
      <alignment vertical="center"/>
    </xf>
    <xf numFmtId="0" fontId="4" fillId="0" borderId="11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4" fillId="0" borderId="12" xfId="0" applyFont="1" applyBorder="1" applyAlignment="1">
      <alignment horizontal="right" vertical="center"/>
    </xf>
    <xf numFmtId="0" fontId="3" fillId="0" borderId="0" xfId="0" applyFont="1" applyBorder="1" applyAlignment="1">
      <alignment vertical="center"/>
    </xf>
    <xf numFmtId="14" fontId="4" fillId="0" borderId="12" xfId="0" applyNumberFormat="1" applyFont="1" applyBorder="1" applyAlignment="1">
      <alignment horizontal="right" vertical="center"/>
    </xf>
    <xf numFmtId="0" fontId="3" fillId="0" borderId="13" xfId="0" applyFont="1" applyBorder="1" applyAlignment="1">
      <alignment horizontal="left" vertical="center"/>
    </xf>
    <xf numFmtId="0" fontId="3" fillId="0" borderId="10" xfId="0" applyFont="1" applyBorder="1" applyAlignment="1">
      <alignment horizontal="right" vertical="center"/>
    </xf>
    <xf numFmtId="0" fontId="3" fillId="0" borderId="14" xfId="0" applyFont="1" applyBorder="1" applyAlignment="1">
      <alignment horizontal="right" vertical="center"/>
    </xf>
    <xf numFmtId="14" fontId="3" fillId="0" borderId="11" xfId="0" applyNumberFormat="1" applyFont="1" applyBorder="1" applyAlignment="1">
      <alignment horizontal="left" vertical="center"/>
    </xf>
    <xf numFmtId="164" fontId="3" fillId="0" borderId="9" xfId="0" applyNumberFormat="1" applyFont="1" applyBorder="1" applyAlignment="1">
      <alignment horizontal="right" vertical="center"/>
    </xf>
    <xf numFmtId="164" fontId="3" fillId="0" borderId="12" xfId="0" applyNumberFormat="1" applyFont="1" applyBorder="1" applyAlignment="1">
      <alignment horizontal="right" vertical="center"/>
    </xf>
    <xf numFmtId="14" fontId="3" fillId="0" borderId="15" xfId="0" applyNumberFormat="1" applyFont="1" applyBorder="1" applyAlignment="1">
      <alignment horizontal="left" vertical="center"/>
    </xf>
    <xf numFmtId="164" fontId="3" fillId="0" borderId="0" xfId="0" applyNumberFormat="1" applyFont="1" applyBorder="1" applyAlignment="1">
      <alignment horizontal="right" vertical="center"/>
    </xf>
    <xf numFmtId="164" fontId="3" fillId="0" borderId="16" xfId="0" applyNumberFormat="1" applyFont="1" applyBorder="1" applyAlignment="1">
      <alignment horizontal="right" vertical="center"/>
    </xf>
    <xf numFmtId="14" fontId="3" fillId="0" borderId="13" xfId="0" applyNumberFormat="1" applyFont="1" applyBorder="1" applyAlignment="1">
      <alignment horizontal="left" vertical="center"/>
    </xf>
    <xf numFmtId="164" fontId="3" fillId="0" borderId="10" xfId="0" applyNumberFormat="1" applyFont="1" applyBorder="1" applyAlignment="1">
      <alignment horizontal="right" vertical="center"/>
    </xf>
    <xf numFmtId="164" fontId="3" fillId="0" borderId="14" xfId="0" applyNumberFormat="1" applyFont="1" applyBorder="1" applyAlignment="1">
      <alignment horizontal="right" vertical="center"/>
    </xf>
    <xf numFmtId="0" fontId="3" fillId="0" borderId="17" xfId="0" applyFont="1" applyBorder="1" applyAlignment="1">
      <alignment horizontal="left" vertical="center"/>
    </xf>
    <xf numFmtId="164" fontId="3" fillId="0" borderId="19" xfId="0" applyNumberFormat="1" applyFont="1" applyBorder="1" applyAlignment="1">
      <alignment horizontal="right" vertical="center"/>
    </xf>
    <xf numFmtId="164" fontId="3" fillId="0" borderId="18" xfId="0" applyNumberFormat="1" applyFont="1" applyBorder="1" applyAlignment="1">
      <alignment horizontal="right" vertical="center"/>
    </xf>
    <xf numFmtId="0" fontId="3" fillId="0" borderId="6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3" fillId="0" borderId="8" xfId="0" applyFont="1" applyBorder="1" applyAlignment="1">
      <alignment vertical="center"/>
    </xf>
    <xf numFmtId="0" fontId="3" fillId="0" borderId="13" xfId="0" applyFont="1" applyBorder="1" applyAlignment="1">
      <alignment horizontal="right" vertical="center"/>
    </xf>
    <xf numFmtId="0" fontId="3" fillId="0" borderId="11" xfId="0" applyFont="1" applyBorder="1" applyAlignment="1">
      <alignment horizontal="right" vertical="center"/>
    </xf>
    <xf numFmtId="0" fontId="3" fillId="0" borderId="15" xfId="0" applyFont="1" applyBorder="1" applyAlignment="1">
      <alignment horizontal="right" vertical="center"/>
    </xf>
    <xf numFmtId="3" fontId="3" fillId="0" borderId="0" xfId="0" applyNumberFormat="1" applyFont="1" applyBorder="1" applyAlignment="1">
      <alignment vertical="center"/>
    </xf>
    <xf numFmtId="3" fontId="3" fillId="0" borderId="5" xfId="0" applyNumberFormat="1" applyFont="1" applyBorder="1" applyAlignment="1">
      <alignment vertical="center"/>
    </xf>
    <xf numFmtId="0" fontId="3" fillId="0" borderId="11" xfId="0" applyFont="1" applyBorder="1"/>
    <xf numFmtId="3" fontId="3" fillId="0" borderId="20" xfId="0" applyNumberFormat="1" applyFont="1" applyBorder="1"/>
    <xf numFmtId="3" fontId="3" fillId="0" borderId="22" xfId="0" applyNumberFormat="1" applyFont="1" applyBorder="1"/>
    <xf numFmtId="3" fontId="3" fillId="0" borderId="21" xfId="0" applyNumberFormat="1" applyFont="1" applyBorder="1"/>
    <xf numFmtId="0" fontId="3" fillId="0" borderId="10" xfId="0" applyFont="1" applyBorder="1" applyAlignment="1">
      <alignment horizontal="center" vertical="center"/>
    </xf>
    <xf numFmtId="0" fontId="3" fillId="0" borderId="20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5" fillId="6" borderId="22" xfId="0" applyFont="1" applyFill="1" applyBorder="1" applyAlignment="1">
      <alignment horizontal="center"/>
    </xf>
    <xf numFmtId="14" fontId="6" fillId="5" borderId="21" xfId="0" applyNumberFormat="1" applyFont="1" applyFill="1" applyBorder="1" applyAlignment="1">
      <alignment horizontal="center"/>
    </xf>
    <xf numFmtId="0" fontId="4" fillId="0" borderId="23" xfId="0" applyFont="1" applyBorder="1" applyAlignment="1">
      <alignment horizontal="center"/>
    </xf>
    <xf numFmtId="0" fontId="3" fillId="0" borderId="9" xfId="0" quotePrefix="1" applyFont="1" applyBorder="1" applyAlignment="1">
      <alignment horizontal="center" vertical="center"/>
    </xf>
    <xf numFmtId="3" fontId="3" fillId="0" borderId="22" xfId="0" applyNumberFormat="1" applyFont="1" applyBorder="1" applyAlignment="1">
      <alignment horizontal="center"/>
    </xf>
    <xf numFmtId="3" fontId="3" fillId="0" borderId="21" xfId="0" applyNumberFormat="1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4" fillId="0" borderId="9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4" fillId="0" borderId="13" xfId="0" applyFont="1" applyBorder="1" applyAlignment="1">
      <alignment horizontal="center"/>
    </xf>
    <xf numFmtId="0" fontId="4" fillId="0" borderId="10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3" fillId="3" borderId="7" xfId="0" applyFont="1" applyFill="1" applyBorder="1"/>
    <xf numFmtId="0" fontId="3" fillId="7" borderId="7" xfId="0" applyFont="1" applyFill="1" applyBorder="1"/>
    <xf numFmtId="0" fontId="3" fillId="8" borderId="7" xfId="0" applyFont="1" applyFill="1" applyBorder="1"/>
    <xf numFmtId="3" fontId="7" fillId="0" borderId="22" xfId="0" applyNumberFormat="1" applyFont="1" applyBorder="1" applyAlignment="1">
      <alignment horizontal="center" vertical="center"/>
    </xf>
    <xf numFmtId="3" fontId="7" fillId="0" borderId="21" xfId="0" applyNumberFormat="1" applyFont="1" applyBorder="1" applyAlignment="1">
      <alignment horizontal="center" vertical="center"/>
    </xf>
    <xf numFmtId="3" fontId="3" fillId="0" borderId="20" xfId="0" applyNumberFormat="1" applyFont="1" applyBorder="1" applyAlignment="1">
      <alignment horizontal="center" vertical="center"/>
    </xf>
  </cellXfs>
  <cellStyles count="2">
    <cellStyle name="Hiperlink" xfId="1" builtinId="8"/>
    <cellStyle name="Normal" xfId="0" builtinId="0"/>
  </cellStyles>
  <dxfs count="14">
    <dxf>
      <font>
        <b/>
        <i val="0"/>
        <color theme="7" tint="-0.499984740745262"/>
      </font>
      <fill>
        <patternFill>
          <bgColor theme="9" tint="0.39994506668294322"/>
        </patternFill>
      </fill>
    </dxf>
    <dxf>
      <font>
        <b/>
        <i val="0"/>
        <color theme="5" tint="-0.499984740745262"/>
      </font>
      <fill>
        <patternFill>
          <bgColor theme="5" tint="0.39994506668294322"/>
        </patternFill>
      </fill>
    </dxf>
    <dxf>
      <font>
        <b/>
        <i val="0"/>
        <color theme="7" tint="-0.499984740745262"/>
      </font>
      <fill>
        <patternFill>
          <bgColor theme="9" tint="0.39994506668294322"/>
        </patternFill>
      </fill>
    </dxf>
    <dxf>
      <font>
        <b/>
        <i val="0"/>
        <color theme="5" tint="-0.499984740745262"/>
      </font>
      <fill>
        <patternFill>
          <bgColor theme="5" tint="0.39994506668294322"/>
        </patternFill>
      </fill>
    </dxf>
    <dxf>
      <font>
        <b/>
        <i val="0"/>
        <color theme="7" tint="-0.499984740745262"/>
      </font>
      <fill>
        <patternFill>
          <bgColor theme="9" tint="0.39994506668294322"/>
        </patternFill>
      </fill>
    </dxf>
    <dxf>
      <font>
        <b/>
        <i val="0"/>
        <color theme="5" tint="-0.499984740745262"/>
      </font>
      <fill>
        <patternFill>
          <bgColor theme="5" tint="0.39994506668294322"/>
        </patternFill>
      </fill>
    </dxf>
    <dxf>
      <font>
        <b/>
        <i val="0"/>
        <color theme="7" tint="-0.499984740745262"/>
      </font>
      <fill>
        <patternFill>
          <bgColor theme="9" tint="0.39994506668294322"/>
        </patternFill>
      </fill>
    </dxf>
    <dxf>
      <font>
        <b/>
        <i val="0"/>
        <color theme="5" tint="-0.499984740745262"/>
      </font>
      <fill>
        <patternFill>
          <bgColor theme="5" tint="0.39994506668294322"/>
        </patternFill>
      </fill>
    </dxf>
    <dxf>
      <font>
        <b/>
        <i val="0"/>
        <color theme="7" tint="-0.499984740745262"/>
      </font>
      <fill>
        <patternFill>
          <bgColor theme="9" tint="0.39994506668294322"/>
        </patternFill>
      </fill>
    </dxf>
    <dxf>
      <font>
        <b/>
        <i val="0"/>
        <color theme="5" tint="-0.499984740745262"/>
      </font>
      <fill>
        <patternFill>
          <bgColor theme="5" tint="0.39994506668294322"/>
        </patternFill>
      </fill>
    </dxf>
    <dxf>
      <font>
        <b/>
        <i val="0"/>
        <color theme="7" tint="-0.499984740745262"/>
      </font>
      <fill>
        <patternFill>
          <bgColor theme="9" tint="0.39994506668294322"/>
        </patternFill>
      </fill>
    </dxf>
    <dxf>
      <font>
        <b/>
        <i val="0"/>
        <color theme="5" tint="-0.499984740745262"/>
      </font>
      <fill>
        <patternFill>
          <bgColor theme="5" tint="0.39994506668294322"/>
        </patternFill>
      </fill>
    </dxf>
    <dxf>
      <font>
        <b/>
        <i val="0"/>
        <color theme="5" tint="-0.499984740745262"/>
      </font>
      <fill>
        <patternFill>
          <bgColor theme="5" tint="0.39994506668294322"/>
        </patternFill>
      </fill>
    </dxf>
    <dxf>
      <font>
        <b/>
        <i val="0"/>
        <color theme="5" tint="-0.24994659260841701"/>
      </font>
      <fill>
        <patternFill>
          <bgColor theme="5" tint="0.39994506668294322"/>
        </patternFill>
      </fill>
    </dxf>
  </dxfs>
  <tableStyles count="0" defaultTableStyle="TableStyleMedium2" defaultPivotStyle="PivotStyleLight16"/>
  <colors>
    <mruColors>
      <color rgb="FFD4EB4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#Relat&#243;rios!A1"/><Relationship Id="rId2" Type="http://schemas.openxmlformats.org/officeDocument/2006/relationships/hyperlink" Target="#Lan&#231;amentos!A1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hyperlink" Target="#Relat&#243;rios!A1"/><Relationship Id="rId1" Type="http://schemas.openxmlformats.org/officeDocument/2006/relationships/hyperlink" Target="#Menu!A1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hyperlink" Target="#Lan&#231;amentos!A1"/><Relationship Id="rId1" Type="http://schemas.openxmlformats.org/officeDocument/2006/relationships/hyperlink" Target="#Menu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9525</xdr:colOff>
      <xdr:row>1</xdr:row>
      <xdr:rowOff>9525</xdr:rowOff>
    </xdr:from>
    <xdr:to>
      <xdr:col>2</xdr:col>
      <xdr:colOff>560475</xdr:colOff>
      <xdr:row>2</xdr:row>
      <xdr:rowOff>60525</xdr:rowOff>
    </xdr:to>
    <xdr:sp macro="" textlink="">
      <xdr:nvSpPr>
        <xdr:cNvPr id="8" name="Retângulo: Único Canto Recortado 7">
          <a:extLst>
            <a:ext uri="{FF2B5EF4-FFF2-40B4-BE49-F238E27FC236}">
              <a16:creationId xmlns:a16="http://schemas.microsoft.com/office/drawing/2014/main" xmlns="" id="{68D92666-11B7-401A-B465-5FF5EE91444B}"/>
            </a:ext>
          </a:extLst>
        </xdr:cNvPr>
        <xdr:cNvSpPr/>
      </xdr:nvSpPr>
      <xdr:spPr>
        <a:xfrm>
          <a:off x="257175" y="514350"/>
          <a:ext cx="1332000" cy="432000"/>
        </a:xfrm>
        <a:prstGeom prst="snip1Rect">
          <a:avLst>
            <a:gd name="adj" fmla="val 47535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72000" rIns="36000" rtlCol="0" anchor="ctr"/>
        <a:lstStyle/>
        <a:p>
          <a:pPr algn="l"/>
          <a:r>
            <a:rPr lang="pt-BR" sz="1000">
              <a:solidFill>
                <a:schemeClr val="bg2">
                  <a:lumMod val="50000"/>
                </a:schemeClr>
              </a:solidFill>
              <a:latin typeface="Arial Black" panose="020B0A04020102020204" pitchFamily="34" charset="0"/>
              <a:cs typeface="Aharoni" panose="02010803020104030203" pitchFamily="2" charset="-79"/>
            </a:rPr>
            <a:t>MENU</a:t>
          </a:r>
        </a:p>
      </xdr:txBody>
    </xdr:sp>
    <xdr:clientData/>
  </xdr:twoCellAnchor>
  <xdr:twoCellAnchor editAs="oneCell">
    <xdr:from>
      <xdr:col>6</xdr:col>
      <xdr:colOff>238125</xdr:colOff>
      <xdr:row>4</xdr:row>
      <xdr:rowOff>152400</xdr:rowOff>
    </xdr:from>
    <xdr:to>
      <xdr:col>10</xdr:col>
      <xdr:colOff>534077</xdr:colOff>
      <xdr:row>20</xdr:row>
      <xdr:rowOff>95251</xdr:rowOff>
    </xdr:to>
    <xdr:pic>
      <xdr:nvPicPr>
        <xdr:cNvPr id="16" name="Imagem 15">
          <a:extLst>
            <a:ext uri="{FF2B5EF4-FFF2-40B4-BE49-F238E27FC236}">
              <a16:creationId xmlns:a16="http://schemas.microsoft.com/office/drawing/2014/main" xmlns="" id="{8DD455D8-DD2E-4E47-A793-02EFDF9CAC9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t="4111" b="8450"/>
        <a:stretch/>
      </xdr:blipFill>
      <xdr:spPr>
        <a:xfrm>
          <a:off x="4391025" y="1419225"/>
          <a:ext cx="3420152" cy="3038476"/>
        </a:xfrm>
        <a:prstGeom prst="rect">
          <a:avLst/>
        </a:prstGeom>
      </xdr:spPr>
    </xdr:pic>
    <xdr:clientData/>
  </xdr:twoCellAnchor>
  <xdr:twoCellAnchor>
    <xdr:from>
      <xdr:col>1</xdr:col>
      <xdr:colOff>19050</xdr:colOff>
      <xdr:row>0</xdr:row>
      <xdr:rowOff>0</xdr:rowOff>
    </xdr:from>
    <xdr:to>
      <xdr:col>5</xdr:col>
      <xdr:colOff>314850</xdr:colOff>
      <xdr:row>0</xdr:row>
      <xdr:rowOff>504000</xdr:rowOff>
    </xdr:to>
    <xdr:sp macro="" textlink="">
      <xdr:nvSpPr>
        <xdr:cNvPr id="17" name="CaixaDeTexto 16">
          <a:extLst>
            <a:ext uri="{FF2B5EF4-FFF2-40B4-BE49-F238E27FC236}">
              <a16:creationId xmlns:a16="http://schemas.microsoft.com/office/drawing/2014/main" xmlns="" id="{88F505DC-0525-4B37-B8DC-24B423530C24}"/>
            </a:ext>
          </a:extLst>
        </xdr:cNvPr>
        <xdr:cNvSpPr txBox="1"/>
      </xdr:nvSpPr>
      <xdr:spPr>
        <a:xfrm>
          <a:off x="266700" y="0"/>
          <a:ext cx="3420000" cy="50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1500">
              <a:solidFill>
                <a:schemeClr val="bg1"/>
              </a:solidFill>
              <a:latin typeface="Arial Black" panose="020B0A04020102020204" pitchFamily="34" charset="0"/>
            </a:rPr>
            <a:t>GERENCIADOR</a:t>
          </a:r>
          <a:r>
            <a:rPr lang="pt-BR" sz="1500" baseline="0">
              <a:solidFill>
                <a:schemeClr val="bg1"/>
              </a:solidFill>
              <a:latin typeface="Arial Black" panose="020B0A04020102020204" pitchFamily="34" charset="0"/>
            </a:rPr>
            <a:t> DE ESTOQUES</a:t>
          </a:r>
          <a:endParaRPr lang="pt-BR" sz="1500">
            <a:solidFill>
              <a:schemeClr val="bg1"/>
            </a:solidFill>
            <a:latin typeface="Arial Black" panose="020B0A04020102020204" pitchFamily="34" charset="0"/>
          </a:endParaRPr>
        </a:p>
      </xdr:txBody>
    </xdr:sp>
    <xdr:clientData/>
  </xdr:twoCellAnchor>
  <xdr:twoCellAnchor editAs="absolute">
    <xdr:from>
      <xdr:col>2</xdr:col>
      <xdr:colOff>581025</xdr:colOff>
      <xdr:row>1</xdr:row>
      <xdr:rowOff>9525</xdr:rowOff>
    </xdr:from>
    <xdr:to>
      <xdr:col>4</xdr:col>
      <xdr:colOff>350925</xdr:colOff>
      <xdr:row>2</xdr:row>
      <xdr:rowOff>60525</xdr:rowOff>
    </xdr:to>
    <xdr:sp macro="" textlink="">
      <xdr:nvSpPr>
        <xdr:cNvPr id="7" name="Retângulo: Único Canto Recortado 6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xmlns="" id="{61A5EA32-C5C9-47A5-A9FE-68ABE8608E4C}"/>
            </a:ext>
          </a:extLst>
        </xdr:cNvPr>
        <xdr:cNvSpPr/>
      </xdr:nvSpPr>
      <xdr:spPr>
        <a:xfrm>
          <a:off x="1609725" y="514350"/>
          <a:ext cx="1332000" cy="432000"/>
        </a:xfrm>
        <a:prstGeom prst="snip1Rect">
          <a:avLst>
            <a:gd name="adj" fmla="val 47535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72000" rIns="36000" rtlCol="0" anchor="ctr"/>
        <a:lstStyle/>
        <a:p>
          <a:pPr algn="l"/>
          <a:r>
            <a:rPr lang="pt-BR" sz="1000">
              <a:solidFill>
                <a:schemeClr val="bg2">
                  <a:lumMod val="50000"/>
                </a:schemeClr>
              </a:solidFill>
              <a:latin typeface="Arial Black" panose="020B0A04020102020204" pitchFamily="34" charset="0"/>
              <a:cs typeface="Aharoni" panose="02010803020104030203" pitchFamily="2" charset="-79"/>
            </a:rPr>
            <a:t>LANÇAMENTOS</a:t>
          </a:r>
        </a:p>
      </xdr:txBody>
    </xdr:sp>
    <xdr:clientData/>
  </xdr:twoCellAnchor>
  <xdr:twoCellAnchor editAs="absolute">
    <xdr:from>
      <xdr:col>4</xdr:col>
      <xdr:colOff>371475</xdr:colOff>
      <xdr:row>1</xdr:row>
      <xdr:rowOff>9525</xdr:rowOff>
    </xdr:from>
    <xdr:to>
      <xdr:col>6</xdr:col>
      <xdr:colOff>141375</xdr:colOff>
      <xdr:row>2</xdr:row>
      <xdr:rowOff>60525</xdr:rowOff>
    </xdr:to>
    <xdr:sp macro="" textlink="">
      <xdr:nvSpPr>
        <xdr:cNvPr id="11" name="Retângulo: Único Canto Recortado 10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xmlns="" id="{8F6DEA5C-FE02-4F70-AC4E-521F970DE373}"/>
            </a:ext>
          </a:extLst>
        </xdr:cNvPr>
        <xdr:cNvSpPr/>
      </xdr:nvSpPr>
      <xdr:spPr>
        <a:xfrm>
          <a:off x="2962275" y="514350"/>
          <a:ext cx="1332000" cy="432000"/>
        </a:xfrm>
        <a:prstGeom prst="snip1Rect">
          <a:avLst>
            <a:gd name="adj" fmla="val 47535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72000" rIns="36000" rtlCol="0" anchor="ctr"/>
        <a:lstStyle/>
        <a:p>
          <a:pPr algn="l"/>
          <a:r>
            <a:rPr lang="pt-BR" sz="1000">
              <a:solidFill>
                <a:schemeClr val="bg2">
                  <a:lumMod val="50000"/>
                </a:schemeClr>
              </a:solidFill>
              <a:latin typeface="Arial Black" panose="020B0A04020102020204" pitchFamily="34" charset="0"/>
              <a:cs typeface="Aharoni" panose="02010803020104030203" pitchFamily="2" charset="-79"/>
            </a:rPr>
            <a:t>RELATÓRIOS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9525</xdr:colOff>
      <xdr:row>1</xdr:row>
      <xdr:rowOff>9525</xdr:rowOff>
    </xdr:from>
    <xdr:to>
      <xdr:col>2</xdr:col>
      <xdr:colOff>560475</xdr:colOff>
      <xdr:row>2</xdr:row>
      <xdr:rowOff>60525</xdr:rowOff>
    </xdr:to>
    <xdr:sp macro="" textlink="">
      <xdr:nvSpPr>
        <xdr:cNvPr id="2" name="Retângulo: Único Canto Recortad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28257CA3-3903-423C-A6C2-F683C2E40B89}"/>
            </a:ext>
          </a:extLst>
        </xdr:cNvPr>
        <xdr:cNvSpPr/>
      </xdr:nvSpPr>
      <xdr:spPr>
        <a:xfrm>
          <a:off x="257175" y="514350"/>
          <a:ext cx="1332000" cy="432000"/>
        </a:xfrm>
        <a:prstGeom prst="snip1Rect">
          <a:avLst>
            <a:gd name="adj" fmla="val 47535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72000" rIns="36000" rtlCol="0" anchor="ctr"/>
        <a:lstStyle/>
        <a:p>
          <a:pPr marL="0" indent="0" algn="l"/>
          <a:r>
            <a:rPr lang="pt-BR" sz="1000">
              <a:solidFill>
                <a:schemeClr val="bg2">
                  <a:lumMod val="50000"/>
                </a:schemeClr>
              </a:solidFill>
              <a:latin typeface="Arial Black" panose="020B0A04020102020204" pitchFamily="34" charset="0"/>
              <a:ea typeface="+mn-ea"/>
              <a:cs typeface="Aharoni" panose="02010803020104030203" pitchFamily="2" charset="-79"/>
            </a:rPr>
            <a:t>MENU</a:t>
          </a:r>
        </a:p>
      </xdr:txBody>
    </xdr:sp>
    <xdr:clientData/>
  </xdr:twoCellAnchor>
  <xdr:twoCellAnchor>
    <xdr:from>
      <xdr:col>1</xdr:col>
      <xdr:colOff>19050</xdr:colOff>
      <xdr:row>0</xdr:row>
      <xdr:rowOff>0</xdr:rowOff>
    </xdr:from>
    <xdr:to>
      <xdr:col>5</xdr:col>
      <xdr:colOff>314850</xdr:colOff>
      <xdr:row>0</xdr:row>
      <xdr:rowOff>504000</xdr:rowOff>
    </xdr:to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xmlns="" id="{5BDCDB88-ABAD-4D9C-B688-EE9AF895B4B7}"/>
            </a:ext>
          </a:extLst>
        </xdr:cNvPr>
        <xdr:cNvSpPr txBox="1"/>
      </xdr:nvSpPr>
      <xdr:spPr>
        <a:xfrm>
          <a:off x="266700" y="0"/>
          <a:ext cx="3420000" cy="50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1500">
              <a:solidFill>
                <a:schemeClr val="bg1"/>
              </a:solidFill>
              <a:latin typeface="Arial Black" panose="020B0A04020102020204" pitchFamily="34" charset="0"/>
            </a:rPr>
            <a:t>GERENCIADOR</a:t>
          </a:r>
          <a:r>
            <a:rPr lang="pt-BR" sz="1500" baseline="0">
              <a:solidFill>
                <a:schemeClr val="bg1"/>
              </a:solidFill>
              <a:latin typeface="Arial Black" panose="020B0A04020102020204" pitchFamily="34" charset="0"/>
            </a:rPr>
            <a:t> DE ESTOQUES</a:t>
          </a:r>
          <a:endParaRPr lang="pt-BR" sz="1500">
            <a:solidFill>
              <a:schemeClr val="bg1"/>
            </a:solidFill>
            <a:latin typeface="Arial Black" panose="020B0A04020102020204" pitchFamily="34" charset="0"/>
          </a:endParaRPr>
        </a:p>
      </xdr:txBody>
    </xdr:sp>
    <xdr:clientData/>
  </xdr:twoCellAnchor>
  <xdr:twoCellAnchor editAs="absolute">
    <xdr:from>
      <xdr:col>2</xdr:col>
      <xdr:colOff>581025</xdr:colOff>
      <xdr:row>1</xdr:row>
      <xdr:rowOff>9525</xdr:rowOff>
    </xdr:from>
    <xdr:to>
      <xdr:col>4</xdr:col>
      <xdr:colOff>350925</xdr:colOff>
      <xdr:row>2</xdr:row>
      <xdr:rowOff>60525</xdr:rowOff>
    </xdr:to>
    <xdr:sp macro="" textlink="">
      <xdr:nvSpPr>
        <xdr:cNvPr id="5" name="Retângulo: Único Canto Recortado 4">
          <a:extLst>
            <a:ext uri="{FF2B5EF4-FFF2-40B4-BE49-F238E27FC236}">
              <a16:creationId xmlns:a16="http://schemas.microsoft.com/office/drawing/2014/main" xmlns="" id="{5313F8A0-0508-40E1-BF8F-DE0267486572}"/>
            </a:ext>
          </a:extLst>
        </xdr:cNvPr>
        <xdr:cNvSpPr/>
      </xdr:nvSpPr>
      <xdr:spPr>
        <a:xfrm>
          <a:off x="1609725" y="514350"/>
          <a:ext cx="1332000" cy="432000"/>
        </a:xfrm>
        <a:prstGeom prst="snip1Rect">
          <a:avLst>
            <a:gd name="adj" fmla="val 47535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72000" rIns="36000" rtlCol="0" anchor="ctr"/>
        <a:lstStyle/>
        <a:p>
          <a:pPr marL="0" indent="0" algn="l"/>
          <a:r>
            <a:rPr lang="pt-BR" sz="1000">
              <a:solidFill>
                <a:schemeClr val="bg2">
                  <a:lumMod val="50000"/>
                </a:schemeClr>
              </a:solidFill>
              <a:latin typeface="Arial Black" panose="020B0A04020102020204" pitchFamily="34" charset="0"/>
              <a:ea typeface="+mn-ea"/>
              <a:cs typeface="Aharoni" panose="02010803020104030203" pitchFamily="2" charset="-79"/>
            </a:rPr>
            <a:t>LANÇAMENTOS</a:t>
          </a:r>
        </a:p>
      </xdr:txBody>
    </xdr:sp>
    <xdr:clientData/>
  </xdr:twoCellAnchor>
  <xdr:twoCellAnchor editAs="absolute">
    <xdr:from>
      <xdr:col>4</xdr:col>
      <xdr:colOff>371475</xdr:colOff>
      <xdr:row>1</xdr:row>
      <xdr:rowOff>9525</xdr:rowOff>
    </xdr:from>
    <xdr:to>
      <xdr:col>6</xdr:col>
      <xdr:colOff>141375</xdr:colOff>
      <xdr:row>2</xdr:row>
      <xdr:rowOff>60525</xdr:rowOff>
    </xdr:to>
    <xdr:sp macro="" textlink="">
      <xdr:nvSpPr>
        <xdr:cNvPr id="6" name="Retângulo: Único Canto Recortado 5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xmlns="" id="{75B69EAC-656C-43AB-8420-BB7D0198B779}"/>
            </a:ext>
          </a:extLst>
        </xdr:cNvPr>
        <xdr:cNvSpPr/>
      </xdr:nvSpPr>
      <xdr:spPr>
        <a:xfrm>
          <a:off x="2962275" y="514350"/>
          <a:ext cx="1332000" cy="432000"/>
        </a:xfrm>
        <a:prstGeom prst="snip1Rect">
          <a:avLst>
            <a:gd name="adj" fmla="val 47535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72000" rIns="36000" rtlCol="0" anchor="ctr"/>
        <a:lstStyle/>
        <a:p>
          <a:pPr algn="l"/>
          <a:r>
            <a:rPr lang="pt-BR" sz="1000">
              <a:solidFill>
                <a:schemeClr val="bg2">
                  <a:lumMod val="50000"/>
                </a:schemeClr>
              </a:solidFill>
              <a:latin typeface="Arial Black" panose="020B0A04020102020204" pitchFamily="34" charset="0"/>
              <a:cs typeface="Aharoni" panose="02010803020104030203" pitchFamily="2" charset="-79"/>
            </a:rPr>
            <a:t>RELATÓRIOS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9525</xdr:colOff>
      <xdr:row>1</xdr:row>
      <xdr:rowOff>9525</xdr:rowOff>
    </xdr:from>
    <xdr:to>
      <xdr:col>2</xdr:col>
      <xdr:colOff>560475</xdr:colOff>
      <xdr:row>2</xdr:row>
      <xdr:rowOff>60525</xdr:rowOff>
    </xdr:to>
    <xdr:sp macro="" textlink="">
      <xdr:nvSpPr>
        <xdr:cNvPr id="2" name="Retângulo: Único Canto Recortado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xmlns="" id="{74767F19-F1BF-440F-AFCD-DD07336FB9A7}"/>
            </a:ext>
          </a:extLst>
        </xdr:cNvPr>
        <xdr:cNvSpPr/>
      </xdr:nvSpPr>
      <xdr:spPr>
        <a:xfrm>
          <a:off x="257175" y="514350"/>
          <a:ext cx="1332000" cy="432000"/>
        </a:xfrm>
        <a:prstGeom prst="snip1Rect">
          <a:avLst>
            <a:gd name="adj" fmla="val 47535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72000" rIns="36000" rtlCol="0" anchor="ctr"/>
        <a:lstStyle/>
        <a:p>
          <a:pPr marL="0" indent="0" algn="l"/>
          <a:r>
            <a:rPr lang="pt-BR" sz="1000">
              <a:solidFill>
                <a:schemeClr val="bg2">
                  <a:lumMod val="50000"/>
                </a:schemeClr>
              </a:solidFill>
              <a:latin typeface="Arial Black" panose="020B0A04020102020204" pitchFamily="34" charset="0"/>
              <a:ea typeface="+mn-ea"/>
              <a:cs typeface="Aharoni" panose="02010803020104030203" pitchFamily="2" charset="-79"/>
            </a:rPr>
            <a:t>MENU</a:t>
          </a:r>
        </a:p>
      </xdr:txBody>
    </xdr:sp>
    <xdr:clientData/>
  </xdr:twoCellAnchor>
  <xdr:twoCellAnchor>
    <xdr:from>
      <xdr:col>1</xdr:col>
      <xdr:colOff>19050</xdr:colOff>
      <xdr:row>0</xdr:row>
      <xdr:rowOff>0</xdr:rowOff>
    </xdr:from>
    <xdr:to>
      <xdr:col>5</xdr:col>
      <xdr:colOff>314850</xdr:colOff>
      <xdr:row>0</xdr:row>
      <xdr:rowOff>504000</xdr:rowOff>
    </xdr:to>
    <xdr:sp macro="" textlink="">
      <xdr:nvSpPr>
        <xdr:cNvPr id="4" name="CaixaDeTexto 3">
          <a:extLst>
            <a:ext uri="{FF2B5EF4-FFF2-40B4-BE49-F238E27FC236}">
              <a16:creationId xmlns:a16="http://schemas.microsoft.com/office/drawing/2014/main" xmlns="" id="{DF2D846A-C8E7-49BD-9759-CB65C0C90D7F}"/>
            </a:ext>
          </a:extLst>
        </xdr:cNvPr>
        <xdr:cNvSpPr txBox="1"/>
      </xdr:nvSpPr>
      <xdr:spPr>
        <a:xfrm>
          <a:off x="266700" y="0"/>
          <a:ext cx="3420000" cy="50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pt-BR" sz="1500">
              <a:solidFill>
                <a:schemeClr val="bg1"/>
              </a:solidFill>
              <a:latin typeface="Arial Black" panose="020B0A04020102020204" pitchFamily="34" charset="0"/>
            </a:rPr>
            <a:t>GERENCIADOR</a:t>
          </a:r>
          <a:r>
            <a:rPr lang="pt-BR" sz="1500" baseline="0">
              <a:solidFill>
                <a:schemeClr val="bg1"/>
              </a:solidFill>
              <a:latin typeface="Arial Black" panose="020B0A04020102020204" pitchFamily="34" charset="0"/>
            </a:rPr>
            <a:t> DE ESTOQUES</a:t>
          </a:r>
          <a:endParaRPr lang="pt-BR" sz="1500">
            <a:solidFill>
              <a:schemeClr val="bg1"/>
            </a:solidFill>
            <a:latin typeface="Arial Black" panose="020B0A04020102020204" pitchFamily="34" charset="0"/>
          </a:endParaRPr>
        </a:p>
      </xdr:txBody>
    </xdr:sp>
    <xdr:clientData/>
  </xdr:twoCellAnchor>
  <xdr:twoCellAnchor editAs="absolute">
    <xdr:from>
      <xdr:col>2</xdr:col>
      <xdr:colOff>581025</xdr:colOff>
      <xdr:row>1</xdr:row>
      <xdr:rowOff>9525</xdr:rowOff>
    </xdr:from>
    <xdr:to>
      <xdr:col>4</xdr:col>
      <xdr:colOff>350925</xdr:colOff>
      <xdr:row>2</xdr:row>
      <xdr:rowOff>60525</xdr:rowOff>
    </xdr:to>
    <xdr:sp macro="" textlink="">
      <xdr:nvSpPr>
        <xdr:cNvPr id="5" name="Retângulo: Único Canto Recortado 4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xmlns="" id="{A3D06FE2-47E5-4094-A4BF-3D513125E10F}"/>
            </a:ext>
          </a:extLst>
        </xdr:cNvPr>
        <xdr:cNvSpPr/>
      </xdr:nvSpPr>
      <xdr:spPr>
        <a:xfrm>
          <a:off x="1609725" y="514350"/>
          <a:ext cx="1332000" cy="432000"/>
        </a:xfrm>
        <a:prstGeom prst="snip1Rect">
          <a:avLst>
            <a:gd name="adj" fmla="val 47535"/>
          </a:avLst>
        </a:prstGeom>
        <a:noFill/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72000" rIns="36000" rtlCol="0" anchor="ctr"/>
        <a:lstStyle/>
        <a:p>
          <a:pPr algn="ctr"/>
          <a:r>
            <a:rPr lang="pt-BR" sz="1000">
              <a:solidFill>
                <a:schemeClr val="bg2">
                  <a:lumMod val="50000"/>
                </a:schemeClr>
              </a:solidFill>
              <a:latin typeface="Arial Black" panose="020B0A04020102020204" pitchFamily="34" charset="0"/>
              <a:cs typeface="Aharoni" panose="02010803020104030203" pitchFamily="2" charset="-79"/>
            </a:rPr>
            <a:t>LANÇAMENTOS</a:t>
          </a:r>
        </a:p>
      </xdr:txBody>
    </xdr:sp>
    <xdr:clientData/>
  </xdr:twoCellAnchor>
  <xdr:twoCellAnchor editAs="absolute">
    <xdr:from>
      <xdr:col>4</xdr:col>
      <xdr:colOff>371475</xdr:colOff>
      <xdr:row>1</xdr:row>
      <xdr:rowOff>9525</xdr:rowOff>
    </xdr:from>
    <xdr:to>
      <xdr:col>6</xdr:col>
      <xdr:colOff>141375</xdr:colOff>
      <xdr:row>2</xdr:row>
      <xdr:rowOff>60525</xdr:rowOff>
    </xdr:to>
    <xdr:sp macro="" textlink="">
      <xdr:nvSpPr>
        <xdr:cNvPr id="6" name="Retângulo: Único Canto Recortado 5">
          <a:extLst>
            <a:ext uri="{FF2B5EF4-FFF2-40B4-BE49-F238E27FC236}">
              <a16:creationId xmlns:a16="http://schemas.microsoft.com/office/drawing/2014/main" xmlns="" id="{01B27A03-A007-472D-9845-C8D9BE715F5C}"/>
            </a:ext>
          </a:extLst>
        </xdr:cNvPr>
        <xdr:cNvSpPr/>
      </xdr:nvSpPr>
      <xdr:spPr>
        <a:xfrm>
          <a:off x="2962275" y="514350"/>
          <a:ext cx="1332000" cy="432000"/>
        </a:xfrm>
        <a:prstGeom prst="snip1Rect">
          <a:avLst>
            <a:gd name="adj" fmla="val 47535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72000" rIns="36000" rtlCol="0" anchor="ctr"/>
        <a:lstStyle/>
        <a:p>
          <a:pPr marL="0" indent="0" algn="ctr"/>
          <a:r>
            <a:rPr lang="pt-BR" sz="1000">
              <a:solidFill>
                <a:schemeClr val="bg2">
                  <a:lumMod val="50000"/>
                </a:schemeClr>
              </a:solidFill>
              <a:latin typeface="Arial Black" panose="020B0A04020102020204" pitchFamily="34" charset="0"/>
              <a:ea typeface="+mn-ea"/>
              <a:cs typeface="Aharoni" panose="02010803020104030203" pitchFamily="2" charset="-79"/>
            </a:rPr>
            <a:t>RELATÓRIOS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2"/>
  <sheetViews>
    <sheetView showGridLines="0" zoomScaleNormal="100" workbookViewId="0"/>
  </sheetViews>
  <sheetFormatPr defaultColWidth="0" defaultRowHeight="15" x14ac:dyDescent="0.25"/>
  <cols>
    <col min="1" max="1" width="3.7109375" customWidth="1"/>
    <col min="2" max="16" width="11.7109375" customWidth="1"/>
    <col min="17" max="17" width="3.7109375" customWidth="1"/>
    <col min="18" max="16384" width="11.7109375" hidden="1"/>
  </cols>
  <sheetData>
    <row r="1" spans="2:16" s="1" customFormat="1" ht="39.950000000000003" customHeight="1" x14ac:dyDescent="0.25">
      <c r="B1" s="11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3"/>
    </row>
    <row r="2" spans="2:16" s="1" customFormat="1" ht="30" customHeight="1" x14ac:dyDescent="0.25">
      <c r="B2" s="14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6"/>
    </row>
    <row r="3" spans="2:16" x14ac:dyDescent="0.25">
      <c r="B3" s="2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4"/>
    </row>
    <row r="4" spans="2:16" x14ac:dyDescent="0.25">
      <c r="B4" s="5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7"/>
    </row>
    <row r="5" spans="2:16" x14ac:dyDescent="0.25">
      <c r="B5" s="5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7"/>
    </row>
    <row r="6" spans="2:16" x14ac:dyDescent="0.25">
      <c r="B6" s="5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7"/>
    </row>
    <row r="7" spans="2:16" x14ac:dyDescent="0.25">
      <c r="B7" s="5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7"/>
    </row>
    <row r="8" spans="2:16" ht="18.75" x14ac:dyDescent="0.4">
      <c r="B8" s="5"/>
      <c r="C8" s="17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7"/>
    </row>
    <row r="9" spans="2:16" x14ac:dyDescent="0.25">
      <c r="B9" s="5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7"/>
    </row>
    <row r="10" spans="2:16" x14ac:dyDescent="0.25">
      <c r="B10" s="5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7"/>
    </row>
    <row r="11" spans="2:16" x14ac:dyDescent="0.25">
      <c r="B11" s="5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7"/>
    </row>
    <row r="12" spans="2:16" x14ac:dyDescent="0.25">
      <c r="B12" s="5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7"/>
    </row>
    <row r="13" spans="2:16" x14ac:dyDescent="0.25">
      <c r="B13" s="5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7"/>
    </row>
    <row r="14" spans="2:16" x14ac:dyDescent="0.25">
      <c r="B14" s="5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7"/>
    </row>
    <row r="15" spans="2:16" x14ac:dyDescent="0.25">
      <c r="B15" s="5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7"/>
    </row>
    <row r="16" spans="2:16" x14ac:dyDescent="0.25">
      <c r="B16" s="5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7"/>
    </row>
    <row r="17" spans="2:16" x14ac:dyDescent="0.25">
      <c r="B17" s="5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7"/>
    </row>
    <row r="18" spans="2:16" x14ac:dyDescent="0.25">
      <c r="B18" s="5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7"/>
    </row>
    <row r="19" spans="2:16" x14ac:dyDescent="0.25">
      <c r="B19" s="5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7"/>
    </row>
    <row r="20" spans="2:16" x14ac:dyDescent="0.25">
      <c r="B20" s="5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7"/>
    </row>
    <row r="21" spans="2:16" x14ac:dyDescent="0.25">
      <c r="B21" s="5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7"/>
    </row>
    <row r="22" spans="2:16" x14ac:dyDescent="0.25">
      <c r="B22" s="8"/>
      <c r="C22" s="9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10"/>
    </row>
  </sheetData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2"/>
  <sheetViews>
    <sheetView showGridLines="0" zoomScaleNormal="100" workbookViewId="0"/>
  </sheetViews>
  <sheetFormatPr defaultColWidth="0" defaultRowHeight="15" x14ac:dyDescent="0.25"/>
  <cols>
    <col min="1" max="1" width="3.7109375" style="50" customWidth="1"/>
    <col min="2" max="16" width="11.7109375" style="50" customWidth="1"/>
    <col min="17" max="17" width="3.7109375" style="50" customWidth="1"/>
    <col min="18" max="16384" width="11.7109375" style="50" hidden="1"/>
  </cols>
  <sheetData>
    <row r="1" spans="2:16" s="43" customFormat="1" ht="39.950000000000003" customHeight="1" x14ac:dyDescent="0.25">
      <c r="B1" s="40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2"/>
    </row>
    <row r="2" spans="2:16" s="43" customFormat="1" ht="30" customHeight="1" x14ac:dyDescent="0.25">
      <c r="B2" s="44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6"/>
    </row>
    <row r="3" spans="2:16" x14ac:dyDescent="0.25">
      <c r="B3" s="47"/>
      <c r="C3" s="48"/>
      <c r="D3" s="48"/>
      <c r="E3" s="48"/>
      <c r="F3" s="48"/>
      <c r="G3" s="48"/>
      <c r="H3" s="48"/>
      <c r="I3" s="48"/>
      <c r="J3" s="48"/>
      <c r="K3" s="48"/>
      <c r="L3" s="48"/>
      <c r="M3" s="48"/>
      <c r="N3" s="48"/>
      <c r="O3" s="48"/>
      <c r="P3" s="49"/>
    </row>
    <row r="4" spans="2:16" x14ac:dyDescent="0.25">
      <c r="B4" s="51"/>
      <c r="C4" s="52" t="s">
        <v>9</v>
      </c>
      <c r="D4" s="53"/>
      <c r="E4" s="53"/>
      <c r="F4" s="54" t="s">
        <v>3</v>
      </c>
      <c r="G4" s="55"/>
      <c r="H4" s="52" t="s">
        <v>14</v>
      </c>
      <c r="I4" s="53"/>
      <c r="J4" s="53"/>
      <c r="K4" s="56">
        <v>43379</v>
      </c>
      <c r="L4" s="78"/>
      <c r="M4" s="78"/>
      <c r="N4" s="78"/>
      <c r="O4" s="78"/>
      <c r="P4" s="79"/>
    </row>
    <row r="5" spans="2:16" x14ac:dyDescent="0.25">
      <c r="B5" s="51"/>
      <c r="C5" s="57" t="s">
        <v>0</v>
      </c>
      <c r="D5" s="58" t="s">
        <v>10</v>
      </c>
      <c r="E5" s="58" t="s">
        <v>11</v>
      </c>
      <c r="F5" s="59" t="s">
        <v>12</v>
      </c>
      <c r="G5" s="55"/>
      <c r="H5" s="75" t="s">
        <v>13</v>
      </c>
      <c r="I5" s="58" t="s">
        <v>10</v>
      </c>
      <c r="J5" s="58" t="s">
        <v>11</v>
      </c>
      <c r="K5" s="59" t="s">
        <v>12</v>
      </c>
      <c r="L5" s="78"/>
      <c r="M5" s="78"/>
      <c r="N5" s="78"/>
      <c r="O5" s="78"/>
      <c r="P5" s="79"/>
    </row>
    <row r="6" spans="2:16" x14ac:dyDescent="0.25">
      <c r="B6" s="51"/>
      <c r="C6" s="60">
        <v>43374</v>
      </c>
      <c r="D6" s="61"/>
      <c r="E6" s="61"/>
      <c r="F6" s="62">
        <v>950</v>
      </c>
      <c r="G6" s="55"/>
      <c r="H6" s="76">
        <v>1</v>
      </c>
      <c r="I6" s="61">
        <v>249</v>
      </c>
      <c r="J6" s="61"/>
      <c r="K6" s="62">
        <f>I6-J6</f>
        <v>249</v>
      </c>
      <c r="L6" s="78"/>
      <c r="M6" s="78"/>
      <c r="N6" s="78"/>
      <c r="O6" s="78"/>
      <c r="P6" s="79"/>
    </row>
    <row r="7" spans="2:16" x14ac:dyDescent="0.25">
      <c r="B7" s="51"/>
      <c r="C7" s="63">
        <v>43375</v>
      </c>
      <c r="D7" s="64"/>
      <c r="E7" s="64">
        <v>200</v>
      </c>
      <c r="F7" s="65">
        <f>F6+D7-E7</f>
        <v>750</v>
      </c>
      <c r="G7" s="55"/>
      <c r="H7" s="77">
        <v>2</v>
      </c>
      <c r="I7" s="64">
        <v>600</v>
      </c>
      <c r="J7" s="64"/>
      <c r="K7" s="65">
        <f>K6+I7-J7</f>
        <v>849</v>
      </c>
      <c r="L7" s="78"/>
      <c r="M7" s="78"/>
      <c r="N7" s="78"/>
      <c r="O7" s="78"/>
      <c r="P7" s="79"/>
    </row>
    <row r="8" spans="2:16" x14ac:dyDescent="0.25">
      <c r="B8" s="51"/>
      <c r="C8" s="63">
        <v>43376</v>
      </c>
      <c r="D8" s="64"/>
      <c r="E8" s="64">
        <v>250</v>
      </c>
      <c r="F8" s="65">
        <f t="shared" ref="F8:F20" si="0">F7+D8-E8</f>
        <v>500</v>
      </c>
      <c r="G8" s="55"/>
      <c r="H8" s="77">
        <v>3</v>
      </c>
      <c r="I8" s="64"/>
      <c r="J8" s="64">
        <v>25</v>
      </c>
      <c r="K8" s="65">
        <f>K7+I8-J8</f>
        <v>824</v>
      </c>
      <c r="L8" s="78"/>
      <c r="M8" s="78"/>
      <c r="N8" s="78"/>
      <c r="O8" s="78"/>
      <c r="P8" s="79"/>
    </row>
    <row r="9" spans="2:16" x14ac:dyDescent="0.25">
      <c r="B9" s="51"/>
      <c r="C9" s="63">
        <v>43377</v>
      </c>
      <c r="D9" s="64"/>
      <c r="E9" s="64">
        <v>95</v>
      </c>
      <c r="F9" s="65">
        <f t="shared" si="0"/>
        <v>405</v>
      </c>
      <c r="G9" s="55"/>
      <c r="H9" s="77">
        <v>4</v>
      </c>
      <c r="I9" s="64"/>
      <c r="J9" s="64">
        <v>39</v>
      </c>
      <c r="K9" s="65">
        <f>K8+I9-J9</f>
        <v>785</v>
      </c>
      <c r="L9" s="78"/>
      <c r="M9" s="78"/>
      <c r="N9" s="78"/>
      <c r="O9" s="78"/>
      <c r="P9" s="79"/>
    </row>
    <row r="10" spans="2:16" x14ac:dyDescent="0.25">
      <c r="B10" s="51"/>
      <c r="C10" s="63">
        <v>43378</v>
      </c>
      <c r="D10" s="64"/>
      <c r="E10" s="64">
        <v>156</v>
      </c>
      <c r="F10" s="65">
        <f t="shared" si="0"/>
        <v>249</v>
      </c>
      <c r="G10" s="55"/>
      <c r="H10" s="77">
        <v>5</v>
      </c>
      <c r="I10" s="64"/>
      <c r="J10" s="64">
        <v>10</v>
      </c>
      <c r="K10" s="65">
        <f>K9+I10-J10</f>
        <v>775</v>
      </c>
      <c r="L10" s="78"/>
      <c r="M10" s="78"/>
      <c r="N10" s="78"/>
      <c r="O10" s="78"/>
      <c r="P10" s="79"/>
    </row>
    <row r="11" spans="2:16" x14ac:dyDescent="0.25">
      <c r="B11" s="51"/>
      <c r="C11" s="63">
        <v>43379</v>
      </c>
      <c r="D11" s="64">
        <v>600</v>
      </c>
      <c r="E11" s="64">
        <v>289</v>
      </c>
      <c r="F11" s="65">
        <f t="shared" si="0"/>
        <v>560</v>
      </c>
      <c r="G11" s="55"/>
      <c r="H11" s="77">
        <v>6</v>
      </c>
      <c r="I11" s="64"/>
      <c r="J11" s="64">
        <v>75</v>
      </c>
      <c r="K11" s="65">
        <f t="shared" ref="K11:K19" si="1">K10+I11-J11</f>
        <v>700</v>
      </c>
      <c r="L11" s="78"/>
      <c r="M11" s="78"/>
      <c r="N11" s="78"/>
      <c r="O11" s="78"/>
      <c r="P11" s="79"/>
    </row>
    <row r="12" spans="2:16" x14ac:dyDescent="0.25">
      <c r="B12" s="51"/>
      <c r="C12" s="63">
        <v>43380</v>
      </c>
      <c r="D12" s="64"/>
      <c r="E12" s="64">
        <v>245</v>
      </c>
      <c r="F12" s="65">
        <f t="shared" si="0"/>
        <v>315</v>
      </c>
      <c r="G12" s="55"/>
      <c r="H12" s="77">
        <v>7</v>
      </c>
      <c r="I12" s="64"/>
      <c r="J12" s="64">
        <v>95</v>
      </c>
      <c r="K12" s="65">
        <f t="shared" si="1"/>
        <v>605</v>
      </c>
      <c r="L12" s="78"/>
      <c r="M12" s="78"/>
      <c r="N12" s="78"/>
      <c r="O12" s="78"/>
      <c r="P12" s="79"/>
    </row>
    <row r="13" spans="2:16" x14ac:dyDescent="0.25">
      <c r="B13" s="51"/>
      <c r="C13" s="63">
        <v>43381</v>
      </c>
      <c r="D13" s="64"/>
      <c r="E13" s="64">
        <v>123</v>
      </c>
      <c r="F13" s="65">
        <f t="shared" si="0"/>
        <v>192</v>
      </c>
      <c r="G13" s="55"/>
      <c r="H13" s="77">
        <v>8</v>
      </c>
      <c r="I13" s="64"/>
      <c r="J13" s="64">
        <v>45</v>
      </c>
      <c r="K13" s="65">
        <f t="shared" si="1"/>
        <v>560</v>
      </c>
      <c r="L13" s="78"/>
      <c r="M13" s="78"/>
      <c r="N13" s="78"/>
      <c r="O13" s="78"/>
      <c r="P13" s="79"/>
    </row>
    <row r="14" spans="2:16" x14ac:dyDescent="0.25">
      <c r="B14" s="51"/>
      <c r="C14" s="63">
        <v>43382</v>
      </c>
      <c r="D14" s="64"/>
      <c r="E14" s="64">
        <v>45</v>
      </c>
      <c r="F14" s="65">
        <f>F13+D14-E14</f>
        <v>147</v>
      </c>
      <c r="G14" s="55"/>
      <c r="H14" s="77">
        <v>9</v>
      </c>
      <c r="I14" s="64"/>
      <c r="J14" s="64"/>
      <c r="K14" s="65">
        <f t="shared" si="1"/>
        <v>560</v>
      </c>
      <c r="L14" s="78"/>
      <c r="M14" s="78"/>
      <c r="N14" s="78"/>
      <c r="O14" s="78"/>
      <c r="P14" s="79"/>
    </row>
    <row r="15" spans="2:16" x14ac:dyDescent="0.25">
      <c r="B15" s="51"/>
      <c r="C15" s="63">
        <v>43383</v>
      </c>
      <c r="D15" s="64"/>
      <c r="E15" s="64">
        <v>79</v>
      </c>
      <c r="F15" s="65">
        <f t="shared" si="0"/>
        <v>68</v>
      </c>
      <c r="G15" s="55"/>
      <c r="H15" s="77">
        <v>10</v>
      </c>
      <c r="I15" s="64"/>
      <c r="J15" s="64"/>
      <c r="K15" s="65">
        <f t="shared" si="1"/>
        <v>560</v>
      </c>
      <c r="L15" s="78"/>
      <c r="M15" s="78"/>
      <c r="N15" s="78"/>
      <c r="O15" s="78"/>
      <c r="P15" s="79"/>
    </row>
    <row r="16" spans="2:16" x14ac:dyDescent="0.25">
      <c r="B16" s="51"/>
      <c r="C16" s="63">
        <v>43384</v>
      </c>
      <c r="D16" s="64">
        <v>600</v>
      </c>
      <c r="E16" s="64">
        <v>92</v>
      </c>
      <c r="F16" s="65">
        <f t="shared" si="0"/>
        <v>576</v>
      </c>
      <c r="G16" s="55"/>
      <c r="H16" s="77">
        <v>11</v>
      </c>
      <c r="I16" s="64"/>
      <c r="J16" s="64"/>
      <c r="K16" s="65">
        <f t="shared" si="1"/>
        <v>560</v>
      </c>
      <c r="L16" s="78"/>
      <c r="M16" s="78"/>
      <c r="N16" s="78"/>
      <c r="O16" s="78"/>
      <c r="P16" s="79"/>
    </row>
    <row r="17" spans="2:16" x14ac:dyDescent="0.25">
      <c r="B17" s="51"/>
      <c r="C17" s="63">
        <v>43385</v>
      </c>
      <c r="D17" s="64"/>
      <c r="E17" s="64">
        <v>235</v>
      </c>
      <c r="F17" s="65">
        <f t="shared" si="0"/>
        <v>341</v>
      </c>
      <c r="G17" s="55"/>
      <c r="H17" s="77">
        <v>12</v>
      </c>
      <c r="I17" s="64"/>
      <c r="J17" s="64"/>
      <c r="K17" s="65">
        <f t="shared" si="1"/>
        <v>560</v>
      </c>
      <c r="L17" s="78"/>
      <c r="M17" s="78"/>
      <c r="N17" s="78"/>
      <c r="O17" s="78"/>
      <c r="P17" s="79"/>
    </row>
    <row r="18" spans="2:16" x14ac:dyDescent="0.25">
      <c r="B18" s="51"/>
      <c r="C18" s="63">
        <v>43386</v>
      </c>
      <c r="D18" s="64"/>
      <c r="E18" s="64">
        <v>341</v>
      </c>
      <c r="F18" s="65">
        <f t="shared" si="0"/>
        <v>0</v>
      </c>
      <c r="G18" s="55"/>
      <c r="H18" s="77">
        <v>13</v>
      </c>
      <c r="I18" s="64"/>
      <c r="J18" s="64"/>
      <c r="K18" s="65">
        <f t="shared" si="1"/>
        <v>560</v>
      </c>
      <c r="L18" s="78"/>
      <c r="M18" s="78"/>
      <c r="N18" s="78"/>
      <c r="O18" s="78"/>
      <c r="P18" s="79"/>
    </row>
    <row r="19" spans="2:16" x14ac:dyDescent="0.25">
      <c r="B19" s="51"/>
      <c r="C19" s="63">
        <v>43387</v>
      </c>
      <c r="D19" s="64">
        <v>200</v>
      </c>
      <c r="E19" s="64">
        <v>123</v>
      </c>
      <c r="F19" s="65">
        <f t="shared" si="0"/>
        <v>77</v>
      </c>
      <c r="G19" s="55"/>
      <c r="H19" s="75">
        <v>14</v>
      </c>
      <c r="I19" s="64"/>
      <c r="J19" s="64"/>
      <c r="K19" s="65">
        <f t="shared" si="1"/>
        <v>560</v>
      </c>
      <c r="L19" s="78"/>
      <c r="M19" s="78"/>
      <c r="N19" s="78"/>
      <c r="O19" s="78"/>
      <c r="P19" s="79"/>
    </row>
    <row r="20" spans="2:16" x14ac:dyDescent="0.25">
      <c r="B20" s="51"/>
      <c r="C20" s="66">
        <v>43388</v>
      </c>
      <c r="D20" s="67"/>
      <c r="E20" s="67">
        <v>50</v>
      </c>
      <c r="F20" s="68">
        <f t="shared" si="0"/>
        <v>27</v>
      </c>
      <c r="G20" s="55"/>
      <c r="H20" s="69" t="s">
        <v>15</v>
      </c>
      <c r="I20" s="70">
        <f>SUM(I6:I19)</f>
        <v>849</v>
      </c>
      <c r="J20" s="70">
        <f>SUM(J6:J19)</f>
        <v>289</v>
      </c>
      <c r="K20" s="71">
        <f>K19</f>
        <v>560</v>
      </c>
      <c r="L20" s="78"/>
      <c r="M20" s="78"/>
      <c r="N20" s="78"/>
      <c r="O20" s="78"/>
      <c r="P20" s="79"/>
    </row>
    <row r="21" spans="2:16" x14ac:dyDescent="0.25">
      <c r="B21" s="51"/>
      <c r="C21" s="55"/>
      <c r="D21" s="55"/>
      <c r="E21" s="55"/>
      <c r="F21" s="55"/>
      <c r="G21" s="55"/>
      <c r="H21" s="55"/>
      <c r="I21" s="55"/>
      <c r="J21" s="55"/>
      <c r="K21" s="55"/>
      <c r="L21" s="78"/>
      <c r="M21" s="78"/>
      <c r="N21" s="78"/>
      <c r="O21" s="78"/>
      <c r="P21" s="79"/>
    </row>
    <row r="22" spans="2:16" x14ac:dyDescent="0.25">
      <c r="B22" s="72"/>
      <c r="C22" s="73"/>
      <c r="D22" s="73"/>
      <c r="E22" s="73"/>
      <c r="F22" s="73"/>
      <c r="G22" s="73"/>
      <c r="H22" s="73"/>
      <c r="I22" s="73"/>
      <c r="J22" s="73"/>
      <c r="K22" s="73"/>
      <c r="L22" s="73"/>
      <c r="M22" s="73"/>
      <c r="N22" s="73"/>
      <c r="O22" s="73"/>
      <c r="P22" s="74"/>
    </row>
  </sheetData>
  <pageMargins left="0.511811024" right="0.511811024" top="0.78740157499999996" bottom="0.78740157499999996" header="0.31496062000000002" footer="0.31496062000000002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2"/>
  <sheetViews>
    <sheetView showGridLines="0" tabSelected="1" topLeftCell="H2" zoomScaleNormal="100" workbookViewId="0">
      <selection activeCell="N7" sqref="N7"/>
    </sheetView>
  </sheetViews>
  <sheetFormatPr defaultColWidth="0" defaultRowHeight="15" x14ac:dyDescent="0.25"/>
  <cols>
    <col min="1" max="1" width="3.7109375" customWidth="1"/>
    <col min="2" max="16" width="11.7109375" customWidth="1"/>
    <col min="17" max="17" width="3.7109375" customWidth="1"/>
    <col min="18" max="16384" width="11.7109375" hidden="1"/>
  </cols>
  <sheetData>
    <row r="1" spans="2:16" s="1" customFormat="1" ht="39.950000000000003" customHeight="1" x14ac:dyDescent="0.25">
      <c r="B1" s="11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3"/>
    </row>
    <row r="2" spans="2:16" s="1" customFormat="1" ht="30" customHeight="1" x14ac:dyDescent="0.25">
      <c r="B2" s="14"/>
      <c r="C2" s="15"/>
      <c r="D2" s="15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16"/>
    </row>
    <row r="3" spans="2:16" x14ac:dyDescent="0.25">
      <c r="B3" s="18"/>
      <c r="C3" s="19"/>
      <c r="D3" s="19"/>
      <c r="E3" s="19"/>
      <c r="F3" s="19"/>
      <c r="G3" s="19"/>
      <c r="H3" s="19"/>
      <c r="I3" s="19"/>
      <c r="J3" s="19"/>
      <c r="K3" s="19"/>
      <c r="L3" s="19"/>
      <c r="M3" s="19"/>
      <c r="N3" s="19"/>
      <c r="O3" s="19"/>
      <c r="P3" s="20"/>
    </row>
    <row r="4" spans="2:16" x14ac:dyDescent="0.25">
      <c r="B4" s="21"/>
      <c r="C4" s="31" t="s">
        <v>1</v>
      </c>
      <c r="D4" s="22"/>
      <c r="E4" s="22"/>
      <c r="F4" s="22"/>
      <c r="G4" s="22"/>
      <c r="H4" s="22"/>
      <c r="I4" s="32">
        <v>2017</v>
      </c>
      <c r="J4" s="23"/>
      <c r="K4" s="93">
        <v>2017</v>
      </c>
      <c r="L4" s="94"/>
      <c r="M4" s="95"/>
      <c r="P4" s="24"/>
    </row>
    <row r="5" spans="2:16" x14ac:dyDescent="0.25">
      <c r="B5" s="21"/>
      <c r="C5" s="33" t="s">
        <v>2</v>
      </c>
      <c r="D5" s="25" t="s">
        <v>3</v>
      </c>
      <c r="E5" s="25" t="s">
        <v>4</v>
      </c>
      <c r="F5" s="25" t="s">
        <v>5</v>
      </c>
      <c r="G5" s="25" t="s">
        <v>6</v>
      </c>
      <c r="H5" s="25" t="s">
        <v>7</v>
      </c>
      <c r="I5" s="34" t="s">
        <v>8</v>
      </c>
      <c r="J5" s="23"/>
      <c r="K5" s="96" t="s">
        <v>28</v>
      </c>
      <c r="L5" s="97"/>
      <c r="M5" s="98"/>
      <c r="P5" s="24"/>
    </row>
    <row r="6" spans="2:16" x14ac:dyDescent="0.25">
      <c r="B6" s="21"/>
      <c r="C6" s="80" t="s">
        <v>16</v>
      </c>
      <c r="D6" s="30">
        <v>187</v>
      </c>
      <c r="E6" s="30">
        <v>261</v>
      </c>
      <c r="F6" s="30">
        <v>396</v>
      </c>
      <c r="G6" s="30">
        <v>727</v>
      </c>
      <c r="H6" s="30">
        <v>602</v>
      </c>
      <c r="I6" s="39">
        <v>900</v>
      </c>
      <c r="J6" s="23"/>
      <c r="K6" s="81">
        <f>AVERAGE(D6:I6)</f>
        <v>512.16666666666663</v>
      </c>
      <c r="L6" s="104">
        <f>K6</f>
        <v>512.16666666666663</v>
      </c>
      <c r="M6" s="81">
        <f>K6</f>
        <v>512.16666666666663</v>
      </c>
      <c r="P6" s="24"/>
    </row>
    <row r="7" spans="2:16" x14ac:dyDescent="0.25">
      <c r="B7" s="21"/>
      <c r="C7" s="35" t="s">
        <v>17</v>
      </c>
      <c r="D7" s="23">
        <v>767</v>
      </c>
      <c r="E7" s="23">
        <v>51</v>
      </c>
      <c r="F7" s="23">
        <v>379</v>
      </c>
      <c r="G7" s="23">
        <v>81</v>
      </c>
      <c r="H7" s="23">
        <v>552</v>
      </c>
      <c r="I7" s="36">
        <v>89</v>
      </c>
      <c r="J7" s="23"/>
      <c r="K7" s="82">
        <f t="shared" ref="K7:M17" si="0">AVERAGE(D7:I7)</f>
        <v>319.83333333333331</v>
      </c>
      <c r="L7" s="102">
        <f>K7</f>
        <v>319.83333333333331</v>
      </c>
      <c r="M7" s="91">
        <f>K7</f>
        <v>319.83333333333331</v>
      </c>
      <c r="N7" s="23"/>
      <c r="O7" s="23"/>
      <c r="P7" s="24"/>
    </row>
    <row r="8" spans="2:16" x14ac:dyDescent="0.25">
      <c r="B8" s="21"/>
      <c r="C8" s="35" t="s">
        <v>18</v>
      </c>
      <c r="D8" s="23">
        <v>584</v>
      </c>
      <c r="E8" s="23">
        <v>658</v>
      </c>
      <c r="F8" s="23">
        <v>641</v>
      </c>
      <c r="G8" s="23">
        <v>610</v>
      </c>
      <c r="H8" s="23">
        <v>120</v>
      </c>
      <c r="I8" s="36">
        <v>401</v>
      </c>
      <c r="J8" s="23"/>
      <c r="K8" s="82">
        <f t="shared" si="0"/>
        <v>502.33333333333331</v>
      </c>
      <c r="L8" s="102">
        <f>K8</f>
        <v>502.33333333333331</v>
      </c>
      <c r="M8" s="91">
        <f>K8</f>
        <v>502.33333333333331</v>
      </c>
      <c r="N8" s="23"/>
      <c r="O8" s="23"/>
      <c r="P8" s="24"/>
    </row>
    <row r="9" spans="2:16" x14ac:dyDescent="0.25">
      <c r="B9" s="21"/>
      <c r="C9" s="35" t="s">
        <v>19</v>
      </c>
      <c r="D9" s="23">
        <v>800</v>
      </c>
      <c r="E9" s="23">
        <v>63</v>
      </c>
      <c r="F9" s="23">
        <v>139</v>
      </c>
      <c r="G9" s="23">
        <v>82</v>
      </c>
      <c r="H9" s="23">
        <v>247</v>
      </c>
      <c r="I9" s="36">
        <v>524</v>
      </c>
      <c r="J9" s="23"/>
      <c r="K9" s="82">
        <f>AVERAGE(D9:I9)</f>
        <v>309.16666666666669</v>
      </c>
      <c r="L9" s="102">
        <f>K9</f>
        <v>309.16666666666669</v>
      </c>
      <c r="M9" s="91">
        <f>K9</f>
        <v>309.16666666666669</v>
      </c>
      <c r="N9" s="23"/>
      <c r="O9" s="23"/>
      <c r="P9" s="24"/>
    </row>
    <row r="10" spans="2:16" x14ac:dyDescent="0.25">
      <c r="B10" s="21"/>
      <c r="C10" s="35" t="s">
        <v>20</v>
      </c>
      <c r="D10" s="23">
        <v>155</v>
      </c>
      <c r="E10" s="23">
        <v>171</v>
      </c>
      <c r="F10" s="23">
        <v>63</v>
      </c>
      <c r="G10" s="23">
        <v>980</v>
      </c>
      <c r="H10" s="23">
        <v>351</v>
      </c>
      <c r="I10" s="36">
        <v>85</v>
      </c>
      <c r="J10" s="23"/>
      <c r="K10" s="82">
        <f t="shared" si="0"/>
        <v>300.83333333333331</v>
      </c>
      <c r="L10" s="102">
        <f>K10</f>
        <v>300.83333333333331</v>
      </c>
      <c r="M10" s="91">
        <f>K10</f>
        <v>300.83333333333331</v>
      </c>
      <c r="N10" s="23"/>
      <c r="O10" s="23"/>
      <c r="P10" s="24"/>
    </row>
    <row r="11" spans="2:16" x14ac:dyDescent="0.25">
      <c r="B11" s="21"/>
      <c r="C11" s="35" t="s">
        <v>21</v>
      </c>
      <c r="D11" s="23">
        <v>452</v>
      </c>
      <c r="E11" s="23">
        <v>471</v>
      </c>
      <c r="F11" s="23">
        <v>915</v>
      </c>
      <c r="G11" s="23">
        <v>462</v>
      </c>
      <c r="H11" s="23">
        <v>950</v>
      </c>
      <c r="I11" s="36">
        <v>775</v>
      </c>
      <c r="J11" s="23"/>
      <c r="K11" s="82">
        <f t="shared" si="0"/>
        <v>670.83333333333337</v>
      </c>
      <c r="L11" s="102">
        <f>K11</f>
        <v>670.83333333333337</v>
      </c>
      <c r="M11" s="91">
        <f>K11</f>
        <v>670.83333333333337</v>
      </c>
      <c r="N11" s="23"/>
      <c r="O11" s="23"/>
      <c r="P11" s="24"/>
    </row>
    <row r="12" spans="2:16" x14ac:dyDescent="0.25">
      <c r="B12" s="21"/>
      <c r="C12" s="35" t="s">
        <v>22</v>
      </c>
      <c r="D12" s="23">
        <v>52</v>
      </c>
      <c r="E12" s="23">
        <v>708</v>
      </c>
      <c r="F12" s="23">
        <v>363</v>
      </c>
      <c r="G12" s="23">
        <v>717</v>
      </c>
      <c r="H12" s="23">
        <v>824</v>
      </c>
      <c r="I12" s="36">
        <v>904</v>
      </c>
      <c r="J12" s="23"/>
      <c r="K12" s="82">
        <f t="shared" si="0"/>
        <v>594.66666666666663</v>
      </c>
      <c r="L12" s="102">
        <f>K12</f>
        <v>594.66666666666663</v>
      </c>
      <c r="M12" s="91">
        <f>K12</f>
        <v>594.66666666666663</v>
      </c>
      <c r="N12" s="23"/>
      <c r="O12" s="23"/>
      <c r="P12" s="24"/>
    </row>
    <row r="13" spans="2:16" x14ac:dyDescent="0.25">
      <c r="B13" s="21"/>
      <c r="C13" s="35" t="s">
        <v>23</v>
      </c>
      <c r="D13" s="23">
        <v>975</v>
      </c>
      <c r="E13" s="23">
        <v>250</v>
      </c>
      <c r="F13" s="23">
        <v>143</v>
      </c>
      <c r="G13" s="23">
        <v>303</v>
      </c>
      <c r="H13" s="23">
        <v>847</v>
      </c>
      <c r="I13" s="36">
        <v>292</v>
      </c>
      <c r="J13" s="23"/>
      <c r="K13" s="82">
        <f t="shared" si="0"/>
        <v>468.33333333333331</v>
      </c>
      <c r="L13" s="102">
        <f>K13</f>
        <v>468.33333333333331</v>
      </c>
      <c r="M13" s="91">
        <f>K13</f>
        <v>468.33333333333331</v>
      </c>
      <c r="N13" s="23"/>
      <c r="O13" s="23"/>
      <c r="P13" s="24"/>
    </row>
    <row r="14" spans="2:16" x14ac:dyDescent="0.25">
      <c r="B14" s="21"/>
      <c r="C14" s="35" t="s">
        <v>24</v>
      </c>
      <c r="D14" s="23">
        <v>705</v>
      </c>
      <c r="E14" s="23">
        <v>854</v>
      </c>
      <c r="F14" s="23">
        <v>786</v>
      </c>
      <c r="G14" s="23">
        <v>65</v>
      </c>
      <c r="H14" s="23">
        <v>416</v>
      </c>
      <c r="I14" s="36">
        <v>574</v>
      </c>
      <c r="J14" s="23"/>
      <c r="K14" s="82">
        <f t="shared" si="0"/>
        <v>566.66666666666663</v>
      </c>
      <c r="L14" s="102">
        <f>K14</f>
        <v>566.66666666666663</v>
      </c>
      <c r="M14" s="91">
        <f>K14</f>
        <v>566.66666666666663</v>
      </c>
      <c r="N14" s="23"/>
      <c r="O14" s="23"/>
      <c r="P14" s="24"/>
    </row>
    <row r="15" spans="2:16" x14ac:dyDescent="0.25">
      <c r="B15" s="21"/>
      <c r="C15" s="35" t="s">
        <v>25</v>
      </c>
      <c r="D15" s="23">
        <v>369</v>
      </c>
      <c r="E15" s="23">
        <v>656</v>
      </c>
      <c r="F15" s="23">
        <v>582</v>
      </c>
      <c r="G15" s="23">
        <v>628</v>
      </c>
      <c r="H15" s="23">
        <v>741</v>
      </c>
      <c r="I15" s="36">
        <v>246</v>
      </c>
      <c r="J15" s="23"/>
      <c r="K15" s="82">
        <f t="shared" si="0"/>
        <v>537</v>
      </c>
      <c r="L15" s="102">
        <f>K15</f>
        <v>537</v>
      </c>
      <c r="M15" s="91">
        <f>K15</f>
        <v>537</v>
      </c>
      <c r="N15" s="23"/>
      <c r="O15" s="23"/>
      <c r="P15" s="24"/>
    </row>
    <row r="16" spans="2:16" x14ac:dyDescent="0.25">
      <c r="B16" s="21"/>
      <c r="C16" s="35" t="s">
        <v>26</v>
      </c>
      <c r="D16" s="23">
        <v>84</v>
      </c>
      <c r="E16" s="23">
        <v>199</v>
      </c>
      <c r="F16" s="23">
        <v>214</v>
      </c>
      <c r="G16" s="23">
        <v>20</v>
      </c>
      <c r="H16" s="23">
        <v>340</v>
      </c>
      <c r="I16" s="36">
        <v>772</v>
      </c>
      <c r="J16" s="23"/>
      <c r="K16" s="82">
        <f t="shared" si="0"/>
        <v>271.5</v>
      </c>
      <c r="L16" s="102">
        <f>K16</f>
        <v>271.5</v>
      </c>
      <c r="M16" s="91">
        <f>K16</f>
        <v>271.5</v>
      </c>
      <c r="N16" s="23"/>
      <c r="O16" s="23"/>
      <c r="P16" s="24"/>
    </row>
    <row r="17" spans="2:16" x14ac:dyDescent="0.25">
      <c r="B17" s="21"/>
      <c r="C17" s="37" t="s">
        <v>27</v>
      </c>
      <c r="D17" s="26">
        <v>982</v>
      </c>
      <c r="E17" s="26">
        <v>409</v>
      </c>
      <c r="F17" s="26">
        <v>97</v>
      </c>
      <c r="G17" s="26">
        <v>355</v>
      </c>
      <c r="H17" s="26">
        <v>589</v>
      </c>
      <c r="I17" s="38">
        <v>607</v>
      </c>
      <c r="J17" s="23"/>
      <c r="K17" s="83">
        <f t="shared" si="0"/>
        <v>506.5</v>
      </c>
      <c r="L17" s="103">
        <f>K17</f>
        <v>506.5</v>
      </c>
      <c r="M17" s="92">
        <f>K17</f>
        <v>506.5</v>
      </c>
      <c r="N17" s="23"/>
      <c r="O17" s="23"/>
      <c r="P17" s="24"/>
    </row>
    <row r="18" spans="2:16" x14ac:dyDescent="0.25">
      <c r="B18" s="21"/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4"/>
    </row>
    <row r="19" spans="2:16" x14ac:dyDescent="0.25">
      <c r="B19" s="21"/>
      <c r="C19" s="89" t="s">
        <v>29</v>
      </c>
      <c r="D19" s="23"/>
      <c r="E19" s="89" t="s">
        <v>35</v>
      </c>
      <c r="F19" s="89">
        <v>900</v>
      </c>
      <c r="G19" s="23"/>
      <c r="H19" s="23"/>
      <c r="I19" s="23"/>
      <c r="J19" s="23"/>
      <c r="K19" s="31" t="s">
        <v>29</v>
      </c>
      <c r="L19" s="30"/>
      <c r="M19" s="39" t="s">
        <v>37</v>
      </c>
      <c r="N19" s="23"/>
      <c r="O19" s="23"/>
      <c r="P19" s="24"/>
    </row>
    <row r="20" spans="2:16" x14ac:dyDescent="0.25">
      <c r="B20" s="21"/>
      <c r="C20" s="87" t="s">
        <v>32</v>
      </c>
      <c r="D20" s="23"/>
      <c r="E20" s="89" t="s">
        <v>36</v>
      </c>
      <c r="F20" s="89">
        <v>100</v>
      </c>
      <c r="G20" s="23"/>
      <c r="H20" s="23"/>
      <c r="I20" s="23"/>
      <c r="J20" s="23"/>
      <c r="K20" s="85" t="s">
        <v>30</v>
      </c>
      <c r="L20" s="90" t="s">
        <v>34</v>
      </c>
      <c r="M20" s="85" t="s">
        <v>31</v>
      </c>
      <c r="N20" s="23"/>
      <c r="O20" s="23"/>
      <c r="P20" s="24"/>
    </row>
    <row r="21" spans="2:16" x14ac:dyDescent="0.25">
      <c r="B21" s="21"/>
      <c r="C21" s="88" t="s">
        <v>33</v>
      </c>
      <c r="D21" s="23"/>
      <c r="E21" s="23"/>
      <c r="F21" s="23"/>
      <c r="G21" s="23"/>
      <c r="H21" s="23"/>
      <c r="I21" s="23"/>
      <c r="J21" s="23"/>
      <c r="K21" s="86"/>
      <c r="L21" s="84"/>
      <c r="M21" s="86"/>
      <c r="N21" s="23"/>
      <c r="O21" s="23"/>
      <c r="P21" s="24"/>
    </row>
    <row r="22" spans="2:16" x14ac:dyDescent="0.25">
      <c r="B22" s="27"/>
      <c r="C22" s="28"/>
      <c r="D22" s="28"/>
      <c r="E22" s="28"/>
      <c r="F22" s="28"/>
      <c r="G22" s="28"/>
      <c r="H22" s="28"/>
      <c r="I22" s="28"/>
      <c r="J22" s="28"/>
      <c r="K22" s="99"/>
      <c r="L22" s="100"/>
      <c r="M22" s="101"/>
      <c r="N22" s="28"/>
      <c r="O22" s="28"/>
      <c r="P22" s="29"/>
    </row>
  </sheetData>
  <mergeCells count="2">
    <mergeCell ref="K4:M4"/>
    <mergeCell ref="K5:M5"/>
  </mergeCells>
  <conditionalFormatting sqref="D6:I17">
    <cfRule type="cellIs" dxfId="3" priority="5" operator="lessThanOrEqual">
      <formula>$F$20</formula>
    </cfRule>
    <cfRule type="cellIs" dxfId="2" priority="4" operator="greaterThanOrEqual">
      <formula>$F$19</formula>
    </cfRule>
  </conditionalFormatting>
  <conditionalFormatting sqref="L6:L17">
    <cfRule type="iconSet" priority="2">
      <iconSet showValue="0" reverse="1">
        <cfvo type="percent" val="0"/>
        <cfvo type="num" val="320" gte="0"/>
        <cfvo type="num" val="550" gte="0"/>
      </iconSet>
    </cfRule>
  </conditionalFormatting>
  <conditionalFormatting sqref="M6:M17">
    <cfRule type="dataBar" priority="1">
      <dataBar showValue="0">
        <cfvo type="min"/>
        <cfvo type="max"/>
        <color rgb="FF638EC6"/>
      </dataBar>
      <extLst>
        <ext xmlns:x14="http://schemas.microsoft.com/office/spreadsheetml/2009/9/main" uri="{B025F937-C7B1-47D3-B67F-A62EFF666E3E}">
          <x14:id>{3477F12D-40D6-4FEA-A145-14015733233A}</x14:id>
        </ext>
      </extLst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3477F12D-40D6-4FEA-A145-14015733233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M6:M17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Menu</vt:lpstr>
      <vt:lpstr>Lançamentos</vt:lpstr>
      <vt:lpstr>Relatórios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Arantes</dc:creator>
  <cp:lastModifiedBy>Jai</cp:lastModifiedBy>
  <dcterms:created xsi:type="dcterms:W3CDTF">2018-10-30T01:51:54Z</dcterms:created>
  <dcterms:modified xsi:type="dcterms:W3CDTF">2024-02-16T18:59:15Z</dcterms:modified>
</cp:coreProperties>
</file>