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\Dropbox\2016 Spring\machine_learning\HW2\"/>
    </mc:Choice>
  </mc:AlternateContent>
  <bookViews>
    <workbookView xWindow="0" yWindow="0" windowWidth="28800" windowHeight="12135"/>
  </bookViews>
  <sheets>
    <sheet name="6c" sheetId="3" r:id="rId1"/>
    <sheet name="6a" sheetId="1" r:id="rId2"/>
    <sheet name="6b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6" i="3" l="1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L9" i="3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8" i="3"/>
  <c r="F39" i="3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38" i="3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8" i="3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L66" i="2"/>
  <c r="M66" i="2" s="1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L39" i="2"/>
  <c r="L38" i="2"/>
  <c r="L8" i="2"/>
  <c r="L9" i="2" s="1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F66" i="2"/>
  <c r="F39" i="2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38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8" i="2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L19" i="1"/>
  <c r="L18" i="1"/>
  <c r="L17" i="1"/>
  <c r="L16" i="1"/>
  <c r="L15" i="1"/>
  <c r="L14" i="1"/>
  <c r="L13" i="1"/>
  <c r="L12" i="1"/>
  <c r="L11" i="1"/>
  <c r="L10" i="1"/>
  <c r="L9" i="1"/>
  <c r="M8" i="1"/>
  <c r="L8" i="1"/>
  <c r="M7" i="1"/>
  <c r="L7" i="1"/>
  <c r="F51" i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35" i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L49" i="1" s="1"/>
  <c r="F34" i="1"/>
  <c r="G21" i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M19" i="1" s="1"/>
  <c r="G8" i="1"/>
  <c r="L10" i="2" l="1"/>
  <c r="L40" i="2"/>
  <c r="F51" i="2"/>
  <c r="M18" i="1"/>
  <c r="M14" i="1"/>
  <c r="M10" i="1"/>
  <c r="M11" i="1"/>
  <c r="L46" i="1"/>
  <c r="L39" i="1"/>
  <c r="L43" i="1"/>
  <c r="L47" i="1"/>
  <c r="M15" i="1"/>
  <c r="L36" i="1"/>
  <c r="L44" i="1"/>
  <c r="M12" i="1"/>
  <c r="L38" i="1"/>
  <c r="L42" i="1"/>
  <c r="L40" i="1"/>
  <c r="L48" i="1"/>
  <c r="M16" i="1"/>
  <c r="L37" i="1"/>
  <c r="L41" i="1"/>
  <c r="L45" i="1"/>
  <c r="M9" i="1"/>
  <c r="M13" i="1"/>
  <c r="M17" i="1"/>
  <c r="L41" i="2" l="1"/>
  <c r="L11" i="2"/>
  <c r="F52" i="2"/>
  <c r="L42" i="2" l="1"/>
  <c r="L12" i="2"/>
  <c r="F53" i="2"/>
  <c r="L13" i="2" l="1"/>
  <c r="L43" i="2"/>
  <c r="F54" i="2"/>
  <c r="L44" i="2" l="1"/>
  <c r="L14" i="2"/>
  <c r="F55" i="2"/>
  <c r="L15" i="2" l="1"/>
  <c r="L45" i="2"/>
  <c r="F56" i="2"/>
  <c r="L46" i="2" l="1"/>
  <c r="L16" i="2"/>
  <c r="F57" i="2"/>
  <c r="L17" i="2" l="1"/>
  <c r="L47" i="2"/>
  <c r="F58" i="2"/>
  <c r="L48" i="2" l="1"/>
  <c r="L18" i="2"/>
  <c r="F59" i="2"/>
  <c r="L19" i="2" l="1"/>
  <c r="L49" i="2"/>
  <c r="F60" i="2"/>
  <c r="L50" i="2" l="1"/>
  <c r="L20" i="2"/>
  <c r="F61" i="2"/>
  <c r="L21" i="2" l="1"/>
  <c r="L51" i="2"/>
  <c r="F62" i="2"/>
  <c r="L52" i="2" l="1"/>
  <c r="L22" i="2"/>
  <c r="F63" i="2"/>
  <c r="L23" i="2" l="1"/>
  <c r="L53" i="2"/>
  <c r="F64" i="2"/>
  <c r="L54" i="2" l="1"/>
  <c r="L24" i="2"/>
  <c r="F65" i="2"/>
  <c r="L25" i="2" l="1"/>
  <c r="L55" i="2"/>
  <c r="L56" i="2" l="1"/>
  <c r="L26" i="2"/>
  <c r="L27" i="2" l="1"/>
  <c r="L57" i="2"/>
  <c r="L28" i="2" l="1"/>
  <c r="L58" i="2"/>
  <c r="L59" i="2" l="1"/>
  <c r="L29" i="2"/>
  <c r="L30" i="2" l="1"/>
  <c r="L60" i="2"/>
  <c r="L61" i="2" l="1"/>
  <c r="L31" i="2"/>
  <c r="L32" i="2" l="1"/>
  <c r="L62" i="2"/>
  <c r="L63" i="2" l="1"/>
  <c r="L33" i="2"/>
  <c r="L34" i="2" l="1"/>
  <c r="L64" i="2"/>
  <c r="L65" i="2" l="1"/>
  <c r="L35" i="2"/>
  <c r="L36" i="2" l="1"/>
</calcChain>
</file>

<file path=xl/sharedStrings.xml><?xml version="1.0" encoding="utf-8"?>
<sst xmlns="http://schemas.openxmlformats.org/spreadsheetml/2006/main" count="392" uniqueCount="9">
  <si>
    <t>Segment</t>
  </si>
  <si>
    <t>x1</t>
  </si>
  <si>
    <t>x2</t>
  </si>
  <si>
    <t>BLUE</t>
  </si>
  <si>
    <t>BLACK</t>
  </si>
  <si>
    <t>mu1</t>
  </si>
  <si>
    <t>mu2</t>
  </si>
  <si>
    <t>phi_1</t>
  </si>
  <si>
    <t>phi_2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</si>
</sst>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'6c'!$E$7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'6c'!$F$7:$F$66</c:f>
              <c:numCache>
                <c:formatCode>General</c:formatCode>
                <c:ptCount val="60"/>
                <c:pt idx="0">
                  <c:v>-2</c:v>
                </c:pt>
                <c:pt idx="1">
                  <c:v>-2.0689655172413794</c:v>
                </c:pt>
                <c:pt idx="2">
                  <c:v>-2.1379310344827589</c:v>
                </c:pt>
                <c:pt idx="3">
                  <c:v>-2.2068965517241383</c:v>
                </c:pt>
                <c:pt idx="4">
                  <c:v>-2.2758620689655178</c:v>
                </c:pt>
                <c:pt idx="5">
                  <c:v>-2.3448275862068972</c:v>
                </c:pt>
                <c:pt idx="6">
                  <c:v>-2.4137931034482767</c:v>
                </c:pt>
                <c:pt idx="7">
                  <c:v>-2.4827586206896561</c:v>
                </c:pt>
                <c:pt idx="8">
                  <c:v>-2.5517241379310356</c:v>
                </c:pt>
                <c:pt idx="9">
                  <c:v>-2.620689655172415</c:v>
                </c:pt>
                <c:pt idx="10">
                  <c:v>-2.6896551724137945</c:v>
                </c:pt>
                <c:pt idx="11">
                  <c:v>-2.7586206896551739</c:v>
                </c:pt>
                <c:pt idx="12">
                  <c:v>-2.8275862068965534</c:v>
                </c:pt>
                <c:pt idx="13">
                  <c:v>-2.8965517241379328</c:v>
                </c:pt>
                <c:pt idx="14">
                  <c:v>-2.9655172413793123</c:v>
                </c:pt>
                <c:pt idx="15">
                  <c:v>-3.0344827586206917</c:v>
                </c:pt>
                <c:pt idx="16">
                  <c:v>-3.1034482758620712</c:v>
                </c:pt>
                <c:pt idx="17">
                  <c:v>-3.1724137931034506</c:v>
                </c:pt>
                <c:pt idx="18">
                  <c:v>-3.2413793103448301</c:v>
                </c:pt>
                <c:pt idx="19">
                  <c:v>-3.3103448275862095</c:v>
                </c:pt>
                <c:pt idx="20">
                  <c:v>-3.379310344827589</c:v>
                </c:pt>
                <c:pt idx="21">
                  <c:v>-3.4482758620689684</c:v>
                </c:pt>
                <c:pt idx="22">
                  <c:v>-3.5172413793103479</c:v>
                </c:pt>
                <c:pt idx="23">
                  <c:v>-3.5862068965517273</c:v>
                </c:pt>
                <c:pt idx="24">
                  <c:v>-3.6551724137931068</c:v>
                </c:pt>
                <c:pt idx="25">
                  <c:v>-3.7241379310344862</c:v>
                </c:pt>
                <c:pt idx="26">
                  <c:v>-3.7931034482758657</c:v>
                </c:pt>
                <c:pt idx="27">
                  <c:v>-3.8620689655172451</c:v>
                </c:pt>
                <c:pt idx="28">
                  <c:v>-3.9310344827586245</c:v>
                </c:pt>
                <c:pt idx="29">
                  <c:v>-4.0000000000000036</c:v>
                </c:pt>
                <c:pt idx="30">
                  <c:v>2</c:v>
                </c:pt>
                <c:pt idx="31">
                  <c:v>2.0689655172413794</c:v>
                </c:pt>
                <c:pt idx="32">
                  <c:v>2.1379310344827589</c:v>
                </c:pt>
                <c:pt idx="33">
                  <c:v>2.2068965517241383</c:v>
                </c:pt>
                <c:pt idx="34">
                  <c:v>2.2758620689655178</c:v>
                </c:pt>
                <c:pt idx="35">
                  <c:v>2.3448275862068972</c:v>
                </c:pt>
                <c:pt idx="36">
                  <c:v>2.4137931034482767</c:v>
                </c:pt>
                <c:pt idx="37">
                  <c:v>2.4827586206896561</c:v>
                </c:pt>
                <c:pt idx="38">
                  <c:v>2.5517241379310356</c:v>
                </c:pt>
                <c:pt idx="39">
                  <c:v>2.620689655172415</c:v>
                </c:pt>
                <c:pt idx="40">
                  <c:v>2.6896551724137945</c:v>
                </c:pt>
                <c:pt idx="41">
                  <c:v>2.7586206896551739</c:v>
                </c:pt>
                <c:pt idx="42">
                  <c:v>2.8275862068965534</c:v>
                </c:pt>
                <c:pt idx="43">
                  <c:v>2.8965517241379328</c:v>
                </c:pt>
                <c:pt idx="44">
                  <c:v>2.9655172413793123</c:v>
                </c:pt>
                <c:pt idx="45">
                  <c:v>3.0344827586206917</c:v>
                </c:pt>
                <c:pt idx="46">
                  <c:v>3.1034482758620712</c:v>
                </c:pt>
                <c:pt idx="47">
                  <c:v>3.1724137931034506</c:v>
                </c:pt>
                <c:pt idx="48">
                  <c:v>3.2413793103448301</c:v>
                </c:pt>
                <c:pt idx="49">
                  <c:v>3.3103448275862095</c:v>
                </c:pt>
                <c:pt idx="50">
                  <c:v>3.379310344827589</c:v>
                </c:pt>
                <c:pt idx="51">
                  <c:v>3.4482758620689684</c:v>
                </c:pt>
                <c:pt idx="52">
                  <c:v>3.5172413793103479</c:v>
                </c:pt>
                <c:pt idx="53">
                  <c:v>3.5862068965517273</c:v>
                </c:pt>
                <c:pt idx="54">
                  <c:v>3.6551724137931068</c:v>
                </c:pt>
                <c:pt idx="55">
                  <c:v>3.7241379310344862</c:v>
                </c:pt>
                <c:pt idx="56">
                  <c:v>3.7931034482758657</c:v>
                </c:pt>
                <c:pt idx="57">
                  <c:v>3.8620689655172451</c:v>
                </c:pt>
                <c:pt idx="58">
                  <c:v>3.9310344827586245</c:v>
                </c:pt>
                <c:pt idx="59">
                  <c:v>4.0000000000000036</c:v>
                </c:pt>
              </c:numCache>
            </c:numRef>
          </c:xVal>
          <c:yVal>
            <c:numRef>
              <c:f>'6c'!$G$7:$G$66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'6c'!$K$7</c:f>
              <c:strCache>
                <c:ptCount val="1"/>
                <c:pt idx="0">
                  <c:v>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'6c'!$L$7:$L$66</c:f>
              <c:numCache>
                <c:formatCode>General</c:formatCode>
                <c:ptCount val="60"/>
                <c:pt idx="0">
                  <c:v>-2</c:v>
                </c:pt>
                <c:pt idx="1">
                  <c:v>-1.9322033898305084</c:v>
                </c:pt>
                <c:pt idx="2">
                  <c:v>-1.8644067796610169</c:v>
                </c:pt>
                <c:pt idx="3">
                  <c:v>-1.7966101694915253</c:v>
                </c:pt>
                <c:pt idx="4">
                  <c:v>-1.7288135593220337</c:v>
                </c:pt>
                <c:pt idx="5">
                  <c:v>-1.6610169491525422</c:v>
                </c:pt>
                <c:pt idx="6">
                  <c:v>-1.5932203389830506</c:v>
                </c:pt>
                <c:pt idx="7">
                  <c:v>-1.525423728813559</c:v>
                </c:pt>
                <c:pt idx="8">
                  <c:v>-1.4576271186440675</c:v>
                </c:pt>
                <c:pt idx="9">
                  <c:v>-1.3898305084745759</c:v>
                </c:pt>
                <c:pt idx="10">
                  <c:v>-1.3220338983050843</c:v>
                </c:pt>
                <c:pt idx="11">
                  <c:v>-1.2542372881355928</c:v>
                </c:pt>
                <c:pt idx="12">
                  <c:v>-1.1864406779661012</c:v>
                </c:pt>
                <c:pt idx="13">
                  <c:v>-1.1186440677966096</c:v>
                </c:pt>
                <c:pt idx="14">
                  <c:v>-1.0508474576271181</c:v>
                </c:pt>
                <c:pt idx="15">
                  <c:v>-0.9830508474576265</c:v>
                </c:pt>
                <c:pt idx="16">
                  <c:v>-0.91525423728813493</c:v>
                </c:pt>
                <c:pt idx="17">
                  <c:v>-0.84745762711864336</c:v>
                </c:pt>
                <c:pt idx="18">
                  <c:v>-0.7796610169491518</c:v>
                </c:pt>
                <c:pt idx="19">
                  <c:v>-0.71186440677966023</c:v>
                </c:pt>
                <c:pt idx="20">
                  <c:v>-0.64406779661016866</c:v>
                </c:pt>
                <c:pt idx="21">
                  <c:v>-0.5762711864406771</c:v>
                </c:pt>
                <c:pt idx="22">
                  <c:v>-0.50847457627118553</c:v>
                </c:pt>
                <c:pt idx="23">
                  <c:v>-0.44067796610169402</c:v>
                </c:pt>
                <c:pt idx="24">
                  <c:v>-0.37288135593220251</c:v>
                </c:pt>
                <c:pt idx="25">
                  <c:v>-0.305084745762711</c:v>
                </c:pt>
                <c:pt idx="26">
                  <c:v>-0.23728813559321948</c:v>
                </c:pt>
                <c:pt idx="27">
                  <c:v>-0.16949152542372797</c:v>
                </c:pt>
                <c:pt idx="28">
                  <c:v>-0.10169491525423645</c:v>
                </c:pt>
                <c:pt idx="29">
                  <c:v>-3.3898305084744923E-2</c:v>
                </c:pt>
                <c:pt idx="30">
                  <c:v>3.3898305084746602E-2</c:v>
                </c:pt>
                <c:pt idx="31">
                  <c:v>0.10169491525423813</c:v>
                </c:pt>
                <c:pt idx="32">
                  <c:v>0.16949152542372964</c:v>
                </c:pt>
                <c:pt idx="33">
                  <c:v>0.23728813559322115</c:v>
                </c:pt>
                <c:pt idx="34">
                  <c:v>0.30508474576271266</c:v>
                </c:pt>
                <c:pt idx="35">
                  <c:v>0.37288135593220417</c:v>
                </c:pt>
                <c:pt idx="36">
                  <c:v>0.44067796610169568</c:v>
                </c:pt>
                <c:pt idx="37">
                  <c:v>0.5084745762711872</c:v>
                </c:pt>
                <c:pt idx="38">
                  <c:v>0.57627118644067876</c:v>
                </c:pt>
                <c:pt idx="39">
                  <c:v>0.64406779661017033</c:v>
                </c:pt>
                <c:pt idx="40">
                  <c:v>0.7118644067796619</c:v>
                </c:pt>
                <c:pt idx="41">
                  <c:v>0.77966101694915346</c:v>
                </c:pt>
                <c:pt idx="42">
                  <c:v>0.84745762711864503</c:v>
                </c:pt>
                <c:pt idx="43">
                  <c:v>0.9152542372881366</c:v>
                </c:pt>
                <c:pt idx="44">
                  <c:v>0.98305084745762816</c:v>
                </c:pt>
                <c:pt idx="45">
                  <c:v>1.0508474576271196</c:v>
                </c:pt>
                <c:pt idx="46">
                  <c:v>1.1186440677966112</c:v>
                </c:pt>
                <c:pt idx="47">
                  <c:v>1.1864406779661028</c:v>
                </c:pt>
                <c:pt idx="48">
                  <c:v>1.2542372881355943</c:v>
                </c:pt>
                <c:pt idx="49">
                  <c:v>1.3220338983050859</c:v>
                </c:pt>
                <c:pt idx="50">
                  <c:v>1.3898305084745775</c:v>
                </c:pt>
                <c:pt idx="51">
                  <c:v>1.457627118644069</c:v>
                </c:pt>
                <c:pt idx="52">
                  <c:v>1.5254237288135606</c:v>
                </c:pt>
                <c:pt idx="53">
                  <c:v>1.5932203389830522</c:v>
                </c:pt>
                <c:pt idx="54">
                  <c:v>1.6610169491525437</c:v>
                </c:pt>
                <c:pt idx="55">
                  <c:v>1.7288135593220353</c:v>
                </c:pt>
                <c:pt idx="56">
                  <c:v>1.7966101694915269</c:v>
                </c:pt>
                <c:pt idx="57">
                  <c:v>1.8644067796610184</c:v>
                </c:pt>
                <c:pt idx="58">
                  <c:v>1.93220338983051</c:v>
                </c:pt>
                <c:pt idx="59">
                  <c:v>2.0000000000000013</c:v>
                </c:pt>
              </c:numCache>
            </c:numRef>
          </c:xVal>
          <c:yVal>
            <c:numRef>
              <c:f>'6c'!$M$7:$M$66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483856"/>
        <c:axId val="1552483312"/>
      </c:scatterChart>
      <c:valAx>
        <c:axId val="155248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483312"/>
        <c:crosses val="autoZero"/>
        <c:crossBetween val="midCat"/>
      </c:valAx>
      <c:valAx>
        <c:axId val="15524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48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Basis Functions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'6c'!$E$7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'6c'!$H$7:$H$65</c:f>
              <c:numCache>
                <c:formatCode>_(* #,##0.0_);_(* \(#,##0.0\);_(* "-"??_);_(@_)</c:formatCode>
                <c:ptCount val="59"/>
                <c:pt idx="0">
                  <c:v>0.67032004603563933</c:v>
                </c:pt>
                <c:pt idx="1">
                  <c:v>0.65177111379310448</c:v>
                </c:pt>
                <c:pt idx="2">
                  <c:v>0.63313290978053449</c:v>
                </c:pt>
                <c:pt idx="3">
                  <c:v>0.61444292234503528</c:v>
                </c:pt>
                <c:pt idx="4">
                  <c:v>0.59573769628560613</c:v>
                </c:pt>
                <c:pt idx="5">
                  <c:v>0.57705272380478423</c:v>
                </c:pt>
                <c:pt idx="6">
                  <c:v>0.55842234365513643</c:v>
                </c:pt>
                <c:pt idx="7">
                  <c:v>0.53987964879747141</c:v>
                </c:pt>
                <c:pt idx="8">
                  <c:v>0.52145640282213834</c:v>
                </c:pt>
                <c:pt idx="9">
                  <c:v>0.50318296531942308</c:v>
                </c:pt>
                <c:pt idx="10">
                  <c:v>0.48508822632043086</c:v>
                </c:pt>
                <c:pt idx="11">
                  <c:v>0.46719954986645401</c:v>
                </c:pt>
                <c:pt idx="12">
                  <c:v>0.44954272670316059</c:v>
                </c:pt>
                <c:pt idx="13">
                  <c:v>0.43214193603646639</c:v>
                </c:pt>
                <c:pt idx="14">
                  <c:v>0.41501971623008577</c:v>
                </c:pt>
                <c:pt idx="15">
                  <c:v>0.39819694427088365</c:v>
                </c:pt>
                <c:pt idx="16">
                  <c:v>0.38169282377760494</c:v>
                </c:pt>
                <c:pt idx="17">
                  <c:v>0.36552488128164179</c:v>
                </c:pt>
                <c:pt idx="18">
                  <c:v>0.34970897046546379</c:v>
                </c:pt>
                <c:pt idx="19">
                  <c:v>0.33425928400537808</c:v>
                </c:pt>
                <c:pt idx="20">
                  <c:v>0.31918837263057975</c:v>
                </c:pt>
                <c:pt idx="21">
                  <c:v>0.30450717098009544</c:v>
                </c:pt>
                <c:pt idx="22">
                  <c:v>0.29022502981328974</c:v>
                </c:pt>
                <c:pt idx="23">
                  <c:v>0.27634975410812079</c:v>
                </c:pt>
                <c:pt idx="24">
                  <c:v>0.26288764656427221</c:v>
                </c:pt>
                <c:pt idx="25">
                  <c:v>0.24984355601559807</c:v>
                </c:pt>
                <c:pt idx="26">
                  <c:v>0.23722093024790383</c:v>
                </c:pt>
                <c:pt idx="27">
                  <c:v>0.22502187271380575</c:v>
                </c:pt>
                <c:pt idx="28">
                  <c:v>0.21324720263611271</c:v>
                </c:pt>
                <c:pt idx="29">
                  <c:v>0.20189651799465486</c:v>
                </c:pt>
                <c:pt idx="30">
                  <c:v>0.67032004603563933</c:v>
                </c:pt>
                <c:pt idx="31">
                  <c:v>0.65177111379310448</c:v>
                </c:pt>
                <c:pt idx="32">
                  <c:v>0.63313290978053449</c:v>
                </c:pt>
                <c:pt idx="33">
                  <c:v>0.61444292234503528</c:v>
                </c:pt>
                <c:pt idx="34">
                  <c:v>0.59573769628560613</c:v>
                </c:pt>
                <c:pt idx="35">
                  <c:v>0.57705272380478423</c:v>
                </c:pt>
                <c:pt idx="36">
                  <c:v>0.55842234365513643</c:v>
                </c:pt>
                <c:pt idx="37">
                  <c:v>0.53987964879747141</c:v>
                </c:pt>
                <c:pt idx="38">
                  <c:v>0.52145640282213834</c:v>
                </c:pt>
                <c:pt idx="39">
                  <c:v>0.50318296531942308</c:v>
                </c:pt>
                <c:pt idx="40">
                  <c:v>0.48508822632043086</c:v>
                </c:pt>
                <c:pt idx="41">
                  <c:v>0.46719954986645401</c:v>
                </c:pt>
                <c:pt idx="42">
                  <c:v>0.44954272670316059</c:v>
                </c:pt>
                <c:pt idx="43">
                  <c:v>0.43214193603646639</c:v>
                </c:pt>
                <c:pt idx="44">
                  <c:v>0.41501971623008577</c:v>
                </c:pt>
                <c:pt idx="45">
                  <c:v>0.39819694427088365</c:v>
                </c:pt>
                <c:pt idx="46">
                  <c:v>0.38169282377760494</c:v>
                </c:pt>
                <c:pt idx="47">
                  <c:v>0.36552488128164179</c:v>
                </c:pt>
                <c:pt idx="48">
                  <c:v>0.34970897046546379</c:v>
                </c:pt>
                <c:pt idx="49">
                  <c:v>0.33425928400537808</c:v>
                </c:pt>
                <c:pt idx="50">
                  <c:v>0.31918837263057975</c:v>
                </c:pt>
                <c:pt idx="51">
                  <c:v>0.30450717098009544</c:v>
                </c:pt>
                <c:pt idx="52">
                  <c:v>0.29022502981328974</c:v>
                </c:pt>
                <c:pt idx="53">
                  <c:v>0.27634975410812079</c:v>
                </c:pt>
                <c:pt idx="54">
                  <c:v>0.26288764656427221</c:v>
                </c:pt>
                <c:pt idx="55">
                  <c:v>0.24984355601559807</c:v>
                </c:pt>
                <c:pt idx="56">
                  <c:v>0.23722093024790383</c:v>
                </c:pt>
                <c:pt idx="57">
                  <c:v>0.22502187271380575</c:v>
                </c:pt>
                <c:pt idx="58">
                  <c:v>0.21324720263611271</c:v>
                </c:pt>
              </c:numCache>
            </c:numRef>
          </c:xVal>
          <c:yVal>
            <c:numRef>
              <c:f>'6c'!$I$7:$I$65</c:f>
              <c:numCache>
                <c:formatCode>_(* #,##0.0_);_(* \(#,##0.0\);_(* "-"??_);_(@_)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'6c'!$K$7</c:f>
              <c:strCache>
                <c:ptCount val="1"/>
                <c:pt idx="0">
                  <c:v>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'6c'!$N$7:$N$65</c:f>
              <c:numCache>
                <c:formatCode>_(* #,##0.0_);_(* \(#,##0.0\);_(* "-"??_);_(@_)</c:formatCode>
                <c:ptCount val="59"/>
                <c:pt idx="0">
                  <c:v>0.67032004603563933</c:v>
                </c:pt>
                <c:pt idx="1">
                  <c:v>0.6884304421874744</c:v>
                </c:pt>
                <c:pt idx="2">
                  <c:v>0.70638047939157567</c:v>
                </c:pt>
                <c:pt idx="3">
                  <c:v>0.72413255950858813</c:v>
                </c:pt>
                <c:pt idx="4">
                  <c:v>0.74164867461548556</c:v>
                </c:pt>
                <c:pt idx="5">
                  <c:v>0.75889053812039842</c:v>
                </c:pt>
                <c:pt idx="6">
                  <c:v>0.77581972040497493</c:v>
                </c:pt>
                <c:pt idx="7">
                  <c:v>0.79239778834732844</c:v>
                </c:pt>
                <c:pt idx="8">
                  <c:v>0.80858644803805335</c:v>
                </c:pt>
                <c:pt idx="9">
                  <c:v>0.82434768996538232</c:v>
                </c:pt>
                <c:pt idx="10">
                  <c:v>0.83964393591371389</c:v>
                </c:pt>
                <c:pt idx="11">
                  <c:v>0.85443818679282657</c:v>
                </c:pt>
                <c:pt idx="12">
                  <c:v>0.86869417059343779</c:v>
                </c:pt>
                <c:pt idx="13">
                  <c:v>0.88237648964865611</c:v>
                </c:pt>
                <c:pt idx="14">
                  <c:v>0.89545076637053966</c:v>
                </c:pt>
                <c:pt idx="15">
                  <c:v>0.90788378662662272</c:v>
                </c:pt>
                <c:pt idx="16">
                  <c:v>0.91964363992302267</c:v>
                </c:pt>
                <c:pt idx="17">
                  <c:v>0.93069985556869517</c:v>
                </c:pt>
                <c:pt idx="18">
                  <c:v>0.94102353400957917</c:v>
                </c:pt>
                <c:pt idx="19">
                  <c:v>0.95058747254174969</c:v>
                </c:pt>
                <c:pt idx="20">
                  <c:v>0.95936628463917795</c:v>
                </c:pt>
                <c:pt idx="21">
                  <c:v>0.96733651216414673</c:v>
                </c:pt>
                <c:pt idx="22">
                  <c:v>0.97447672976658739</c:v>
                </c:pt>
                <c:pt idx="23">
                  <c:v>0.98076764082232337</c:v>
                </c:pt>
                <c:pt idx="24">
                  <c:v>0.9861921643091357</c:v>
                </c:pt>
                <c:pt idx="25">
                  <c:v>0.99073551207332133</c:v>
                </c:pt>
                <c:pt idx="26">
                  <c:v>0.99438525599761574</c:v>
                </c:pt>
                <c:pt idx="27">
                  <c:v>0.99713138464352136</c:v>
                </c:pt>
                <c:pt idx="28">
                  <c:v>0.9989663490067463</c:v>
                </c:pt>
                <c:pt idx="29">
                  <c:v>0.99988509709308293</c:v>
                </c:pt>
                <c:pt idx="30">
                  <c:v>0.99988509709308282</c:v>
                </c:pt>
                <c:pt idx="31">
                  <c:v>0.9989663490067463</c:v>
                </c:pt>
                <c:pt idx="32">
                  <c:v>0.99713138464352125</c:v>
                </c:pt>
                <c:pt idx="33">
                  <c:v>0.99438525599761574</c:v>
                </c:pt>
                <c:pt idx="34">
                  <c:v>0.99073551207332122</c:v>
                </c:pt>
                <c:pt idx="35">
                  <c:v>0.98619216430913559</c:v>
                </c:pt>
                <c:pt idx="36">
                  <c:v>0.98076764082232326</c:v>
                </c:pt>
                <c:pt idx="37">
                  <c:v>0.97447672976658717</c:v>
                </c:pt>
                <c:pt idx="38">
                  <c:v>0.96733651216414662</c:v>
                </c:pt>
                <c:pt idx="39">
                  <c:v>0.95936628463917772</c:v>
                </c:pt>
                <c:pt idx="40">
                  <c:v>0.95058747254174947</c:v>
                </c:pt>
                <c:pt idx="41">
                  <c:v>0.94102353400957894</c:v>
                </c:pt>
                <c:pt idx="42">
                  <c:v>0.93069985556869494</c:v>
                </c:pt>
                <c:pt idx="43">
                  <c:v>0.91964363992302245</c:v>
                </c:pt>
                <c:pt idx="44">
                  <c:v>0.90788378662662239</c:v>
                </c:pt>
                <c:pt idx="45">
                  <c:v>0.89545076637053933</c:v>
                </c:pt>
                <c:pt idx="46">
                  <c:v>0.88237648964865578</c:v>
                </c:pt>
                <c:pt idx="47">
                  <c:v>0.86869417059343756</c:v>
                </c:pt>
                <c:pt idx="48">
                  <c:v>0.85443818679282624</c:v>
                </c:pt>
                <c:pt idx="49">
                  <c:v>0.83964393591371356</c:v>
                </c:pt>
                <c:pt idx="50">
                  <c:v>0.82434768996538188</c:v>
                </c:pt>
                <c:pt idx="51">
                  <c:v>0.80858644803805291</c:v>
                </c:pt>
                <c:pt idx="52">
                  <c:v>0.7923977883473281</c:v>
                </c:pt>
                <c:pt idx="53">
                  <c:v>0.7758197204049746</c:v>
                </c:pt>
                <c:pt idx="54">
                  <c:v>0.75889053812039808</c:v>
                </c:pt>
                <c:pt idx="55">
                  <c:v>0.74164867461548512</c:v>
                </c:pt>
                <c:pt idx="56">
                  <c:v>0.72413255950858768</c:v>
                </c:pt>
                <c:pt idx="57">
                  <c:v>0.70638047939157533</c:v>
                </c:pt>
                <c:pt idx="58">
                  <c:v>0.68843044218747407</c:v>
                </c:pt>
              </c:numCache>
            </c:numRef>
          </c:xVal>
          <c:yVal>
            <c:numRef>
              <c:f>'6c'!$O$7:$O$65</c:f>
              <c:numCache>
                <c:formatCode>_(* #,##0.0_);_(* \(#,##0.0\);_(* "-"??_);_(@_)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482224"/>
        <c:axId val="1552481136"/>
      </c:scatterChart>
      <c:valAx>
        <c:axId val="15524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481136"/>
        <c:crosses val="autoZero"/>
        <c:crossBetween val="midCat"/>
      </c:valAx>
      <c:valAx>
        <c:axId val="15524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48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'6a'!$E$7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'6a'!$F$7:$F$65</c:f>
              <c:numCache>
                <c:formatCode>General</c:formatCode>
                <c:ptCount val="59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3.5</c:v>
                </c:pt>
                <c:pt idx="28">
                  <c:v>3</c:v>
                </c:pt>
                <c:pt idx="29">
                  <c:v>2.5</c:v>
                </c:pt>
                <c:pt idx="30">
                  <c:v>2</c:v>
                </c:pt>
                <c:pt idx="31">
                  <c:v>1.5</c:v>
                </c:pt>
                <c:pt idx="32">
                  <c:v>1</c:v>
                </c:pt>
                <c:pt idx="33">
                  <c:v>0.5</c:v>
                </c:pt>
                <c:pt idx="34">
                  <c:v>0</c:v>
                </c:pt>
                <c:pt idx="35">
                  <c:v>-0.5</c:v>
                </c:pt>
                <c:pt idx="36">
                  <c:v>-1</c:v>
                </c:pt>
                <c:pt idx="37">
                  <c:v>-1.5</c:v>
                </c:pt>
                <c:pt idx="38">
                  <c:v>-2</c:v>
                </c:pt>
                <c:pt idx="39">
                  <c:v>-2.5</c:v>
                </c:pt>
                <c:pt idx="40">
                  <c:v>-3</c:v>
                </c:pt>
                <c:pt idx="41">
                  <c:v>-3.5</c:v>
                </c:pt>
                <c:pt idx="42">
                  <c:v>-4</c:v>
                </c:pt>
                <c:pt idx="43">
                  <c:v>4</c:v>
                </c:pt>
                <c:pt idx="44">
                  <c:v>3.5</c:v>
                </c:pt>
                <c:pt idx="45">
                  <c:v>3</c:v>
                </c:pt>
                <c:pt idx="46">
                  <c:v>2.5</c:v>
                </c:pt>
                <c:pt idx="47">
                  <c:v>2</c:v>
                </c:pt>
                <c:pt idx="48">
                  <c:v>1.5</c:v>
                </c:pt>
                <c:pt idx="49">
                  <c:v>1</c:v>
                </c:pt>
                <c:pt idx="50">
                  <c:v>0.5</c:v>
                </c:pt>
                <c:pt idx="51">
                  <c:v>0</c:v>
                </c:pt>
                <c:pt idx="52">
                  <c:v>-0.5</c:v>
                </c:pt>
                <c:pt idx="53">
                  <c:v>-1</c:v>
                </c:pt>
                <c:pt idx="54">
                  <c:v>-1.5</c:v>
                </c:pt>
                <c:pt idx="55">
                  <c:v>-2</c:v>
                </c:pt>
                <c:pt idx="56">
                  <c:v>-2.5</c:v>
                </c:pt>
                <c:pt idx="57">
                  <c:v>-3</c:v>
                </c:pt>
                <c:pt idx="58">
                  <c:v>-3.5</c:v>
                </c:pt>
              </c:numCache>
            </c:numRef>
          </c:xVal>
          <c:yVal>
            <c:numRef>
              <c:f>'6a'!$G$7:$G$65</c:f>
              <c:numCache>
                <c:formatCode>General</c:formatCode>
                <c:ptCount val="5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-3</c:v>
                </c:pt>
                <c:pt idx="14">
                  <c:v>-2.5</c:v>
                </c:pt>
                <c:pt idx="15">
                  <c:v>-2</c:v>
                </c:pt>
                <c:pt idx="16">
                  <c:v>-1.5</c:v>
                </c:pt>
                <c:pt idx="17">
                  <c:v>-1</c:v>
                </c:pt>
                <c:pt idx="18">
                  <c:v>-0.5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1.5</c:v>
                </c:pt>
                <c:pt idx="23">
                  <c:v>2</c:v>
                </c:pt>
                <c:pt idx="24">
                  <c:v>2.5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'6a'!$K$7</c:f>
              <c:strCache>
                <c:ptCount val="1"/>
                <c:pt idx="0">
                  <c:v>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'6a'!$L$7:$L$65</c:f>
              <c:numCache>
                <c:formatCode>General</c:formatCode>
                <c:ptCount val="5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1.75</c:v>
                </c:pt>
                <c:pt idx="28">
                  <c:v>1.5</c:v>
                </c:pt>
                <c:pt idx="29">
                  <c:v>1.25</c:v>
                </c:pt>
                <c:pt idx="30">
                  <c:v>1</c:v>
                </c:pt>
                <c:pt idx="31">
                  <c:v>0.75</c:v>
                </c:pt>
                <c:pt idx="32">
                  <c:v>0.5</c:v>
                </c:pt>
                <c:pt idx="33">
                  <c:v>0.25</c:v>
                </c:pt>
                <c:pt idx="34">
                  <c:v>0</c:v>
                </c:pt>
                <c:pt idx="35">
                  <c:v>-0.25</c:v>
                </c:pt>
                <c:pt idx="36">
                  <c:v>-0.5</c:v>
                </c:pt>
                <c:pt idx="37">
                  <c:v>-0.75</c:v>
                </c:pt>
                <c:pt idx="38">
                  <c:v>-1</c:v>
                </c:pt>
                <c:pt idx="39">
                  <c:v>-1.25</c:v>
                </c:pt>
                <c:pt idx="40">
                  <c:v>-1.5</c:v>
                </c:pt>
                <c:pt idx="41">
                  <c:v>-1.75</c:v>
                </c:pt>
                <c:pt idx="42">
                  <c:v>-2</c:v>
                </c:pt>
                <c:pt idx="43">
                  <c:v>2</c:v>
                </c:pt>
                <c:pt idx="44">
                  <c:v>1.75</c:v>
                </c:pt>
                <c:pt idx="45">
                  <c:v>1.5</c:v>
                </c:pt>
                <c:pt idx="46">
                  <c:v>1.25</c:v>
                </c:pt>
                <c:pt idx="47">
                  <c:v>1</c:v>
                </c:pt>
                <c:pt idx="48">
                  <c:v>0.75</c:v>
                </c:pt>
                <c:pt idx="49">
                  <c:v>0.5</c:v>
                </c:pt>
                <c:pt idx="50">
                  <c:v>0.25</c:v>
                </c:pt>
                <c:pt idx="51">
                  <c:v>0</c:v>
                </c:pt>
                <c:pt idx="52">
                  <c:v>-0.25</c:v>
                </c:pt>
                <c:pt idx="53">
                  <c:v>-0.5</c:v>
                </c:pt>
                <c:pt idx="54">
                  <c:v>-0.75</c:v>
                </c:pt>
                <c:pt idx="55">
                  <c:v>-1</c:v>
                </c:pt>
                <c:pt idx="56">
                  <c:v>-1.25</c:v>
                </c:pt>
                <c:pt idx="57">
                  <c:v>-1.5</c:v>
                </c:pt>
                <c:pt idx="58">
                  <c:v>-1.75</c:v>
                </c:pt>
              </c:numCache>
            </c:numRef>
          </c:xVal>
          <c:yVal>
            <c:numRef>
              <c:f>'6a'!$M$7:$M$65</c:f>
              <c:numCache>
                <c:formatCode>General</c:formatCode>
                <c:ptCount val="59"/>
                <c:pt idx="0">
                  <c:v>-1.5</c:v>
                </c:pt>
                <c:pt idx="1">
                  <c:v>-1.25</c:v>
                </c:pt>
                <c:pt idx="2">
                  <c:v>-1</c:v>
                </c:pt>
                <c:pt idx="3">
                  <c:v>-0.75</c:v>
                </c:pt>
                <c:pt idx="4">
                  <c:v>-0.5</c:v>
                </c:pt>
                <c:pt idx="5">
                  <c:v>-0.25</c:v>
                </c:pt>
                <c:pt idx="6">
                  <c:v>0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  <c:pt idx="11">
                  <c:v>1.25</c:v>
                </c:pt>
                <c:pt idx="12">
                  <c:v>1.5</c:v>
                </c:pt>
                <c:pt idx="13">
                  <c:v>-1.5</c:v>
                </c:pt>
                <c:pt idx="14">
                  <c:v>-1.25</c:v>
                </c:pt>
                <c:pt idx="15">
                  <c:v>-1</c:v>
                </c:pt>
                <c:pt idx="16">
                  <c:v>-0.75</c:v>
                </c:pt>
                <c:pt idx="17">
                  <c:v>-0.5</c:v>
                </c:pt>
                <c:pt idx="18">
                  <c:v>-0.25</c:v>
                </c:pt>
                <c:pt idx="19">
                  <c:v>0</c:v>
                </c:pt>
                <c:pt idx="20">
                  <c:v>0.25</c:v>
                </c:pt>
                <c:pt idx="21">
                  <c:v>0.5</c:v>
                </c:pt>
                <c:pt idx="22">
                  <c:v>0.75</c:v>
                </c:pt>
                <c:pt idx="23">
                  <c:v>1</c:v>
                </c:pt>
                <c:pt idx="24">
                  <c:v>1.25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-1.5</c:v>
                </c:pt>
                <c:pt idx="44">
                  <c:v>-1.5</c:v>
                </c:pt>
                <c:pt idx="45">
                  <c:v>-1.5</c:v>
                </c:pt>
                <c:pt idx="46">
                  <c:v>-1.5</c:v>
                </c:pt>
                <c:pt idx="47">
                  <c:v>-1.5</c:v>
                </c:pt>
                <c:pt idx="48">
                  <c:v>-1.5</c:v>
                </c:pt>
                <c:pt idx="49">
                  <c:v>-1.5</c:v>
                </c:pt>
                <c:pt idx="50">
                  <c:v>-1.5</c:v>
                </c:pt>
                <c:pt idx="51">
                  <c:v>-1.5</c:v>
                </c:pt>
                <c:pt idx="52">
                  <c:v>-1.5</c:v>
                </c:pt>
                <c:pt idx="53">
                  <c:v>-1.5</c:v>
                </c:pt>
                <c:pt idx="54">
                  <c:v>-1.5</c:v>
                </c:pt>
                <c:pt idx="55">
                  <c:v>-1.5</c:v>
                </c:pt>
                <c:pt idx="56">
                  <c:v>-1.5</c:v>
                </c:pt>
                <c:pt idx="57">
                  <c:v>-1.5</c:v>
                </c:pt>
                <c:pt idx="58">
                  <c:v>-1.5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11216"/>
        <c:axId val="1340831344"/>
      </c:scatterChart>
      <c:valAx>
        <c:axId val="134081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31344"/>
        <c:crosses val="autoZero"/>
        <c:crossBetween val="midCat"/>
      </c:valAx>
      <c:valAx>
        <c:axId val="13408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1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Basis Functions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'6a'!$E$7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'6a'!$H$7:$H$65</c:f>
              <c:numCache>
                <c:formatCode>_(* #,##0.0_);_(* \(#,##0.0\);_(* "-"??_);_(@_)</c:formatCode>
                <c:ptCount val="59"/>
                <c:pt idx="0">
                  <c:v>25</c:v>
                </c:pt>
                <c:pt idx="1">
                  <c:v>22.25</c:v>
                </c:pt>
                <c:pt idx="2">
                  <c:v>20</c:v>
                </c:pt>
                <c:pt idx="3">
                  <c:v>18.25</c:v>
                </c:pt>
                <c:pt idx="4">
                  <c:v>17</c:v>
                </c:pt>
                <c:pt idx="5">
                  <c:v>16.25</c:v>
                </c:pt>
                <c:pt idx="6">
                  <c:v>16</c:v>
                </c:pt>
                <c:pt idx="7">
                  <c:v>16.25</c:v>
                </c:pt>
                <c:pt idx="8">
                  <c:v>17</c:v>
                </c:pt>
                <c:pt idx="9">
                  <c:v>18.25</c:v>
                </c:pt>
                <c:pt idx="10">
                  <c:v>20</c:v>
                </c:pt>
                <c:pt idx="11">
                  <c:v>22.25</c:v>
                </c:pt>
                <c:pt idx="12">
                  <c:v>25</c:v>
                </c:pt>
                <c:pt idx="13">
                  <c:v>25</c:v>
                </c:pt>
                <c:pt idx="14">
                  <c:v>22.25</c:v>
                </c:pt>
                <c:pt idx="15">
                  <c:v>20</c:v>
                </c:pt>
                <c:pt idx="16">
                  <c:v>18.25</c:v>
                </c:pt>
                <c:pt idx="17">
                  <c:v>17</c:v>
                </c:pt>
                <c:pt idx="18">
                  <c:v>16.25</c:v>
                </c:pt>
                <c:pt idx="19">
                  <c:v>16</c:v>
                </c:pt>
                <c:pt idx="20">
                  <c:v>16.25</c:v>
                </c:pt>
                <c:pt idx="21">
                  <c:v>17</c:v>
                </c:pt>
                <c:pt idx="22">
                  <c:v>18.25</c:v>
                </c:pt>
                <c:pt idx="23">
                  <c:v>20</c:v>
                </c:pt>
                <c:pt idx="24">
                  <c:v>22.25</c:v>
                </c:pt>
                <c:pt idx="25">
                  <c:v>25</c:v>
                </c:pt>
                <c:pt idx="26">
                  <c:v>25</c:v>
                </c:pt>
                <c:pt idx="27">
                  <c:v>21.25</c:v>
                </c:pt>
                <c:pt idx="28">
                  <c:v>18</c:v>
                </c:pt>
                <c:pt idx="29">
                  <c:v>15.25</c:v>
                </c:pt>
                <c:pt idx="30">
                  <c:v>13</c:v>
                </c:pt>
                <c:pt idx="31">
                  <c:v>11.25</c:v>
                </c:pt>
                <c:pt idx="32">
                  <c:v>10</c:v>
                </c:pt>
                <c:pt idx="33">
                  <c:v>9.25</c:v>
                </c:pt>
                <c:pt idx="34">
                  <c:v>9</c:v>
                </c:pt>
                <c:pt idx="35">
                  <c:v>9.25</c:v>
                </c:pt>
                <c:pt idx="36">
                  <c:v>10</c:v>
                </c:pt>
                <c:pt idx="37">
                  <c:v>11.25</c:v>
                </c:pt>
                <c:pt idx="38">
                  <c:v>13</c:v>
                </c:pt>
                <c:pt idx="39">
                  <c:v>15.25</c:v>
                </c:pt>
                <c:pt idx="40">
                  <c:v>18</c:v>
                </c:pt>
                <c:pt idx="41">
                  <c:v>21.25</c:v>
                </c:pt>
                <c:pt idx="42">
                  <c:v>25</c:v>
                </c:pt>
                <c:pt idx="43">
                  <c:v>25</c:v>
                </c:pt>
                <c:pt idx="44">
                  <c:v>21.25</c:v>
                </c:pt>
                <c:pt idx="45">
                  <c:v>18</c:v>
                </c:pt>
                <c:pt idx="46">
                  <c:v>15.25</c:v>
                </c:pt>
                <c:pt idx="47">
                  <c:v>13</c:v>
                </c:pt>
                <c:pt idx="48">
                  <c:v>11.25</c:v>
                </c:pt>
                <c:pt idx="49">
                  <c:v>10</c:v>
                </c:pt>
                <c:pt idx="50">
                  <c:v>9.25</c:v>
                </c:pt>
                <c:pt idx="51">
                  <c:v>9</c:v>
                </c:pt>
                <c:pt idx="52">
                  <c:v>9.25</c:v>
                </c:pt>
                <c:pt idx="53">
                  <c:v>10</c:v>
                </c:pt>
                <c:pt idx="54">
                  <c:v>11.25</c:v>
                </c:pt>
                <c:pt idx="55">
                  <c:v>13</c:v>
                </c:pt>
                <c:pt idx="56">
                  <c:v>15.25</c:v>
                </c:pt>
                <c:pt idx="57">
                  <c:v>18</c:v>
                </c:pt>
                <c:pt idx="58">
                  <c:v>21.25</c:v>
                </c:pt>
              </c:numCache>
            </c:numRef>
          </c:xVal>
          <c:yVal>
            <c:numRef>
              <c:f>'6a'!$I$7:$I$65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'6a'!$K$7</c:f>
              <c:strCache>
                <c:ptCount val="1"/>
                <c:pt idx="0">
                  <c:v>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'6a'!$N$7:$N$65</c:f>
              <c:numCache>
                <c:formatCode>_(* #,##0.0_);_(* \(#,##0.0\);_(* "-"??_);_(@_)</c:formatCode>
                <c:ptCount val="59"/>
                <c:pt idx="0">
                  <c:v>6.25</c:v>
                </c:pt>
                <c:pt idx="1">
                  <c:v>5.5625</c:v>
                </c:pt>
                <c:pt idx="2">
                  <c:v>5</c:v>
                </c:pt>
                <c:pt idx="3">
                  <c:v>4.5625</c:v>
                </c:pt>
                <c:pt idx="4">
                  <c:v>4.25</c:v>
                </c:pt>
                <c:pt idx="5">
                  <c:v>4.0625</c:v>
                </c:pt>
                <c:pt idx="6">
                  <c:v>4</c:v>
                </c:pt>
                <c:pt idx="7">
                  <c:v>4.0625</c:v>
                </c:pt>
                <c:pt idx="8">
                  <c:v>4.25</c:v>
                </c:pt>
                <c:pt idx="9">
                  <c:v>4.5625</c:v>
                </c:pt>
                <c:pt idx="10">
                  <c:v>5</c:v>
                </c:pt>
                <c:pt idx="11">
                  <c:v>5.5625</c:v>
                </c:pt>
                <c:pt idx="12">
                  <c:v>6.25</c:v>
                </c:pt>
                <c:pt idx="13">
                  <c:v>6.25</c:v>
                </c:pt>
                <c:pt idx="14">
                  <c:v>5.5625</c:v>
                </c:pt>
                <c:pt idx="15">
                  <c:v>5</c:v>
                </c:pt>
                <c:pt idx="16">
                  <c:v>4.5625</c:v>
                </c:pt>
                <c:pt idx="17">
                  <c:v>4.25</c:v>
                </c:pt>
                <c:pt idx="18">
                  <c:v>4.0625</c:v>
                </c:pt>
                <c:pt idx="19">
                  <c:v>4</c:v>
                </c:pt>
                <c:pt idx="20">
                  <c:v>4.0625</c:v>
                </c:pt>
                <c:pt idx="21">
                  <c:v>4.25</c:v>
                </c:pt>
                <c:pt idx="22">
                  <c:v>4.5625</c:v>
                </c:pt>
                <c:pt idx="23">
                  <c:v>5</c:v>
                </c:pt>
                <c:pt idx="24">
                  <c:v>5.5625</c:v>
                </c:pt>
                <c:pt idx="25">
                  <c:v>6.25</c:v>
                </c:pt>
                <c:pt idx="26">
                  <c:v>6.25</c:v>
                </c:pt>
                <c:pt idx="27">
                  <c:v>5.3125</c:v>
                </c:pt>
                <c:pt idx="28">
                  <c:v>4.5</c:v>
                </c:pt>
                <c:pt idx="29">
                  <c:v>3.8125</c:v>
                </c:pt>
                <c:pt idx="30">
                  <c:v>3.25</c:v>
                </c:pt>
                <c:pt idx="31">
                  <c:v>2.8125</c:v>
                </c:pt>
                <c:pt idx="32">
                  <c:v>2.5</c:v>
                </c:pt>
                <c:pt idx="33">
                  <c:v>2.3125</c:v>
                </c:pt>
                <c:pt idx="34">
                  <c:v>2.25</c:v>
                </c:pt>
                <c:pt idx="35">
                  <c:v>2.3125</c:v>
                </c:pt>
                <c:pt idx="36">
                  <c:v>2.5</c:v>
                </c:pt>
                <c:pt idx="37">
                  <c:v>2.8125</c:v>
                </c:pt>
                <c:pt idx="38">
                  <c:v>3.25</c:v>
                </c:pt>
                <c:pt idx="39">
                  <c:v>3.8125</c:v>
                </c:pt>
                <c:pt idx="40">
                  <c:v>4.5</c:v>
                </c:pt>
                <c:pt idx="41">
                  <c:v>5.3125</c:v>
                </c:pt>
                <c:pt idx="42">
                  <c:v>6.25</c:v>
                </c:pt>
                <c:pt idx="43">
                  <c:v>6.25</c:v>
                </c:pt>
                <c:pt idx="44">
                  <c:v>5.3125</c:v>
                </c:pt>
                <c:pt idx="45">
                  <c:v>4.5</c:v>
                </c:pt>
                <c:pt idx="46">
                  <c:v>3.8125</c:v>
                </c:pt>
                <c:pt idx="47">
                  <c:v>3.25</c:v>
                </c:pt>
                <c:pt idx="48">
                  <c:v>2.8125</c:v>
                </c:pt>
                <c:pt idx="49">
                  <c:v>2.5</c:v>
                </c:pt>
                <c:pt idx="50">
                  <c:v>2.3125</c:v>
                </c:pt>
                <c:pt idx="51">
                  <c:v>2.25</c:v>
                </c:pt>
                <c:pt idx="52">
                  <c:v>2.3125</c:v>
                </c:pt>
                <c:pt idx="53">
                  <c:v>2.5</c:v>
                </c:pt>
                <c:pt idx="54">
                  <c:v>2.8125</c:v>
                </c:pt>
                <c:pt idx="55">
                  <c:v>3.25</c:v>
                </c:pt>
                <c:pt idx="56">
                  <c:v>3.8125</c:v>
                </c:pt>
                <c:pt idx="57">
                  <c:v>4.5</c:v>
                </c:pt>
                <c:pt idx="58">
                  <c:v>5.3125</c:v>
                </c:pt>
              </c:numCache>
            </c:numRef>
          </c:xVal>
          <c:yVal>
            <c:numRef>
              <c:f>'6a'!$O$7:$O$65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975104"/>
        <c:axId val="1550987072"/>
      </c:scatterChart>
      <c:valAx>
        <c:axId val="155097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87072"/>
        <c:crosses val="autoZero"/>
        <c:crossBetween val="midCat"/>
      </c:valAx>
      <c:valAx>
        <c:axId val="15509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7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'6b'!$E$7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'6b'!$F$7:$F$66</c:f>
              <c:numCache>
                <c:formatCode>General</c:formatCode>
                <c:ptCount val="60"/>
                <c:pt idx="0">
                  <c:v>-1</c:v>
                </c:pt>
                <c:pt idx="1">
                  <c:v>-0.96551724137931039</c:v>
                </c:pt>
                <c:pt idx="2">
                  <c:v>-0.93103448275862077</c:v>
                </c:pt>
                <c:pt idx="3">
                  <c:v>-0.89655172413793116</c:v>
                </c:pt>
                <c:pt idx="4">
                  <c:v>-0.86206896551724155</c:v>
                </c:pt>
                <c:pt idx="5">
                  <c:v>-0.82758620689655193</c:v>
                </c:pt>
                <c:pt idx="6">
                  <c:v>-0.79310344827586232</c:v>
                </c:pt>
                <c:pt idx="7">
                  <c:v>-0.75862068965517271</c:v>
                </c:pt>
                <c:pt idx="8">
                  <c:v>-0.7241379310344831</c:v>
                </c:pt>
                <c:pt idx="9">
                  <c:v>-0.68965517241379348</c:v>
                </c:pt>
                <c:pt idx="10">
                  <c:v>-0.65517241379310387</c:v>
                </c:pt>
                <c:pt idx="11">
                  <c:v>-0.62068965517241426</c:v>
                </c:pt>
                <c:pt idx="12">
                  <c:v>-0.58620689655172464</c:v>
                </c:pt>
                <c:pt idx="13">
                  <c:v>-0.55172413793103503</c:v>
                </c:pt>
                <c:pt idx="14">
                  <c:v>-0.51724137931034542</c:v>
                </c:pt>
                <c:pt idx="15">
                  <c:v>-0.48275862068965575</c:v>
                </c:pt>
                <c:pt idx="16">
                  <c:v>-0.44827586206896608</c:v>
                </c:pt>
                <c:pt idx="17">
                  <c:v>-0.41379310344827641</c:v>
                </c:pt>
                <c:pt idx="18">
                  <c:v>-0.37931034482758674</c:v>
                </c:pt>
                <c:pt idx="19">
                  <c:v>-0.34482758620689707</c:v>
                </c:pt>
                <c:pt idx="20">
                  <c:v>-0.31034482758620741</c:v>
                </c:pt>
                <c:pt idx="21">
                  <c:v>-0.27586206896551774</c:v>
                </c:pt>
                <c:pt idx="22">
                  <c:v>-0.24137931034482807</c:v>
                </c:pt>
                <c:pt idx="23">
                  <c:v>-0.2068965517241384</c:v>
                </c:pt>
                <c:pt idx="24">
                  <c:v>-0.17241379310344873</c:v>
                </c:pt>
                <c:pt idx="25">
                  <c:v>-0.13793103448275906</c:v>
                </c:pt>
                <c:pt idx="26">
                  <c:v>-0.10344827586206941</c:v>
                </c:pt>
                <c:pt idx="27">
                  <c:v>-6.8965517241379753E-2</c:v>
                </c:pt>
                <c:pt idx="28">
                  <c:v>-3.4482758620690099E-2</c:v>
                </c:pt>
                <c:pt idx="29">
                  <c:v>-4.4408920985006262E-16</c:v>
                </c:pt>
                <c:pt idx="30">
                  <c:v>0</c:v>
                </c:pt>
                <c:pt idx="31">
                  <c:v>3.4482758620689655E-2</c:v>
                </c:pt>
                <c:pt idx="32">
                  <c:v>6.8965517241379309E-2</c:v>
                </c:pt>
                <c:pt idx="33">
                  <c:v>0.10344827586206896</c:v>
                </c:pt>
                <c:pt idx="34">
                  <c:v>0.13793103448275862</c:v>
                </c:pt>
                <c:pt idx="35">
                  <c:v>0.17241379310344829</c:v>
                </c:pt>
                <c:pt idx="36">
                  <c:v>0.20689655172413796</c:v>
                </c:pt>
                <c:pt idx="37">
                  <c:v>0.24137931034482762</c:v>
                </c:pt>
                <c:pt idx="38">
                  <c:v>0.27586206896551729</c:v>
                </c:pt>
                <c:pt idx="39">
                  <c:v>0.31034482758620696</c:v>
                </c:pt>
                <c:pt idx="40">
                  <c:v>0.34482758620689663</c:v>
                </c:pt>
                <c:pt idx="41">
                  <c:v>0.3793103448275863</c:v>
                </c:pt>
                <c:pt idx="42">
                  <c:v>0.41379310344827597</c:v>
                </c:pt>
                <c:pt idx="43">
                  <c:v>0.44827586206896564</c:v>
                </c:pt>
                <c:pt idx="44">
                  <c:v>0.4827586206896553</c:v>
                </c:pt>
                <c:pt idx="45">
                  <c:v>0.51724137931034497</c:v>
                </c:pt>
                <c:pt idx="46">
                  <c:v>0.55172413793103459</c:v>
                </c:pt>
                <c:pt idx="47">
                  <c:v>0.5862068965517242</c:v>
                </c:pt>
                <c:pt idx="48">
                  <c:v>0.62068965517241381</c:v>
                </c:pt>
                <c:pt idx="49">
                  <c:v>0.65517241379310343</c:v>
                </c:pt>
                <c:pt idx="50">
                  <c:v>0.68965517241379304</c:v>
                </c:pt>
                <c:pt idx="51">
                  <c:v>0.72413793103448265</c:v>
                </c:pt>
                <c:pt idx="52">
                  <c:v>0.75862068965517226</c:v>
                </c:pt>
                <c:pt idx="53">
                  <c:v>0.79310344827586188</c:v>
                </c:pt>
                <c:pt idx="54">
                  <c:v>0.82758620689655149</c:v>
                </c:pt>
                <c:pt idx="55">
                  <c:v>0.8620689655172411</c:v>
                </c:pt>
                <c:pt idx="56">
                  <c:v>0.89655172413793072</c:v>
                </c:pt>
                <c:pt idx="57">
                  <c:v>0.93103448275862033</c:v>
                </c:pt>
                <c:pt idx="58">
                  <c:v>0.96551724137930994</c:v>
                </c:pt>
                <c:pt idx="59">
                  <c:v>0.99999999999999956</c:v>
                </c:pt>
              </c:numCache>
            </c:numRef>
          </c:xVal>
          <c:yVal>
            <c:numRef>
              <c:f>'6b'!$G$7:$G$66</c:f>
              <c:numCache>
                <c:formatCode>General</c:formatCode>
                <c:ptCount val="60"/>
                <c:pt idx="0">
                  <c:v>0</c:v>
                </c:pt>
                <c:pt idx="1">
                  <c:v>0.26033911845761182</c:v>
                </c:pt>
                <c:pt idx="2">
                  <c:v>0.36493121531925371</c:v>
                </c:pt>
                <c:pt idx="3">
                  <c:v>0.44293905443672837</c:v>
                </c:pt>
                <c:pt idx="4">
                  <c:v>0.50679098126548483</c:v>
                </c:pt>
                <c:pt idx="5">
                  <c:v>0.56133864124481714</c:v>
                </c:pt>
                <c:pt idx="6">
                  <c:v>0.60908695629847187</c:v>
                </c:pt>
                <c:pt idx="7">
                  <c:v>0.65153253888590257</c:v>
                </c:pt>
                <c:pt idx="8">
                  <c:v>0.68965517241379271</c:v>
                </c:pt>
                <c:pt idx="9">
                  <c:v>0.72413793103448243</c:v>
                </c:pt>
                <c:pt idx="10">
                  <c:v>0.75547938966229766</c:v>
                </c:pt>
                <c:pt idx="11">
                  <c:v>0.78405634488979781</c:v>
                </c:pt>
                <c:pt idx="12">
                  <c:v>0.81016138789453274</c:v>
                </c:pt>
                <c:pt idx="13">
                  <c:v>0.83402666361709099</c:v>
                </c:pt>
                <c:pt idx="14">
                  <c:v>0.85583956179247256</c:v>
                </c:pt>
                <c:pt idx="15">
                  <c:v>0.87575345511726133</c:v>
                </c:pt>
                <c:pt idx="16">
                  <c:v>0.89389526874591141</c:v>
                </c:pt>
                <c:pt idx="17">
                  <c:v>0.91037095051338501</c:v>
                </c:pt>
                <c:pt idx="18">
                  <c:v>0.92526950793094731</c:v>
                </c:pt>
                <c:pt idx="19">
                  <c:v>0.93866604060801351</c:v>
                </c:pt>
                <c:pt idx="20">
                  <c:v>0.95062405186829102</c:v>
                </c:pt>
                <c:pt idx="21">
                  <c:v>0.9611972320528519</c:v>
                </c:pt>
                <c:pt idx="22">
                  <c:v>0.97043084686001979</c:v>
                </c:pt>
                <c:pt idx="23">
                  <c:v>0.97836282476628311</c:v>
                </c:pt>
                <c:pt idx="24">
                  <c:v>0.98502461083349646</c:v>
                </c:pt>
                <c:pt idx="25">
                  <c:v>0.99044183561000487</c:v>
                </c:pt>
                <c:pt idx="26">
                  <c:v>0.99463483461075564</c:v>
                </c:pt>
                <c:pt idx="27">
                  <c:v>0.99761904424065051</c:v>
                </c:pt>
                <c:pt idx="28">
                  <c:v>0.99940529284065094</c:v>
                </c:pt>
                <c:pt idx="29">
                  <c:v>1</c:v>
                </c:pt>
                <c:pt idx="30">
                  <c:v>-1</c:v>
                </c:pt>
                <c:pt idx="31">
                  <c:v>-0.99940529284065094</c:v>
                </c:pt>
                <c:pt idx="32">
                  <c:v>-0.99761904424065051</c:v>
                </c:pt>
                <c:pt idx="33">
                  <c:v>-0.99463483461075564</c:v>
                </c:pt>
                <c:pt idx="34">
                  <c:v>-0.99044183561000498</c:v>
                </c:pt>
                <c:pt idx="35">
                  <c:v>-0.98502461083349657</c:v>
                </c:pt>
                <c:pt idx="36">
                  <c:v>-0.97836282476628322</c:v>
                </c:pt>
                <c:pt idx="37">
                  <c:v>-0.9704308468600199</c:v>
                </c:pt>
                <c:pt idx="38">
                  <c:v>-0.96119723205285201</c:v>
                </c:pt>
                <c:pt idx="39">
                  <c:v>-0.95062405186829113</c:v>
                </c:pt>
                <c:pt idx="40">
                  <c:v>-0.93866604060801373</c:v>
                </c:pt>
                <c:pt idx="41">
                  <c:v>-0.92526950793094742</c:v>
                </c:pt>
                <c:pt idx="42">
                  <c:v>-0.91037095051338512</c:v>
                </c:pt>
                <c:pt idx="43">
                  <c:v>-0.89389526874591174</c:v>
                </c:pt>
                <c:pt idx="44">
                  <c:v>-0.87575345511726166</c:v>
                </c:pt>
                <c:pt idx="45">
                  <c:v>-0.85583956179247278</c:v>
                </c:pt>
                <c:pt idx="46">
                  <c:v>-0.83402666361709121</c:v>
                </c:pt>
                <c:pt idx="47">
                  <c:v>-0.81016138789453307</c:v>
                </c:pt>
                <c:pt idx="48">
                  <c:v>-0.78405634488979803</c:v>
                </c:pt>
                <c:pt idx="49">
                  <c:v>-0.75547938966229811</c:v>
                </c:pt>
                <c:pt idx="50">
                  <c:v>-0.72413793103448287</c:v>
                </c:pt>
                <c:pt idx="51">
                  <c:v>-0.68965517241379326</c:v>
                </c:pt>
                <c:pt idx="52">
                  <c:v>-0.65153253888590301</c:v>
                </c:pt>
                <c:pt idx="53">
                  <c:v>-0.60908695629847243</c:v>
                </c:pt>
                <c:pt idx="54">
                  <c:v>-0.5613386412448178</c:v>
                </c:pt>
                <c:pt idx="55">
                  <c:v>-0.50679098126548561</c:v>
                </c:pt>
                <c:pt idx="56">
                  <c:v>-0.44293905443672926</c:v>
                </c:pt>
                <c:pt idx="57">
                  <c:v>-0.36493121531925476</c:v>
                </c:pt>
                <c:pt idx="58">
                  <c:v>-0.26033911845761354</c:v>
                </c:pt>
                <c:pt idx="59">
                  <c:v>-2.9802322387695313E-8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'6b'!$K$7</c:f>
              <c:strCache>
                <c:ptCount val="1"/>
                <c:pt idx="0">
                  <c:v>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'6b'!$L$7:$L$66</c:f>
              <c:numCache>
                <c:formatCode>General</c:formatCode>
                <c:ptCount val="60"/>
                <c:pt idx="0">
                  <c:v>-1</c:v>
                </c:pt>
                <c:pt idx="1">
                  <c:v>-0.96551724137931039</c:v>
                </c:pt>
                <c:pt idx="2">
                  <c:v>-0.93103448275862077</c:v>
                </c:pt>
                <c:pt idx="3">
                  <c:v>-0.89655172413793116</c:v>
                </c:pt>
                <c:pt idx="4">
                  <c:v>-0.86206896551724155</c:v>
                </c:pt>
                <c:pt idx="5">
                  <c:v>-0.82758620689655193</c:v>
                </c:pt>
                <c:pt idx="6">
                  <c:v>-0.79310344827586232</c:v>
                </c:pt>
                <c:pt idx="7">
                  <c:v>-0.75862068965517271</c:v>
                </c:pt>
                <c:pt idx="8">
                  <c:v>-0.7241379310344831</c:v>
                </c:pt>
                <c:pt idx="9">
                  <c:v>-0.68965517241379348</c:v>
                </c:pt>
                <c:pt idx="10">
                  <c:v>-0.65517241379310387</c:v>
                </c:pt>
                <c:pt idx="11">
                  <c:v>-0.62068965517241426</c:v>
                </c:pt>
                <c:pt idx="12">
                  <c:v>-0.58620689655172464</c:v>
                </c:pt>
                <c:pt idx="13">
                  <c:v>-0.55172413793103503</c:v>
                </c:pt>
                <c:pt idx="14">
                  <c:v>-0.51724137931034542</c:v>
                </c:pt>
                <c:pt idx="15">
                  <c:v>-0.48275862068965575</c:v>
                </c:pt>
                <c:pt idx="16">
                  <c:v>-0.44827586206896608</c:v>
                </c:pt>
                <c:pt idx="17">
                  <c:v>-0.41379310344827641</c:v>
                </c:pt>
                <c:pt idx="18">
                  <c:v>-0.37931034482758674</c:v>
                </c:pt>
                <c:pt idx="19">
                  <c:v>-0.34482758620689707</c:v>
                </c:pt>
                <c:pt idx="20">
                  <c:v>-0.31034482758620741</c:v>
                </c:pt>
                <c:pt idx="21">
                  <c:v>-0.27586206896551774</c:v>
                </c:pt>
                <c:pt idx="22">
                  <c:v>-0.24137931034482807</c:v>
                </c:pt>
                <c:pt idx="23">
                  <c:v>-0.2068965517241384</c:v>
                </c:pt>
                <c:pt idx="24">
                  <c:v>-0.17241379310344873</c:v>
                </c:pt>
                <c:pt idx="25">
                  <c:v>-0.13793103448275906</c:v>
                </c:pt>
                <c:pt idx="26">
                  <c:v>-0.10344827586206941</c:v>
                </c:pt>
                <c:pt idx="27">
                  <c:v>-6.8965517241379753E-2</c:v>
                </c:pt>
                <c:pt idx="28">
                  <c:v>-3.4482758620690099E-2</c:v>
                </c:pt>
                <c:pt idx="29">
                  <c:v>-4.4408920985006262E-16</c:v>
                </c:pt>
                <c:pt idx="30">
                  <c:v>0</c:v>
                </c:pt>
                <c:pt idx="31">
                  <c:v>3.4482758620689655E-2</c:v>
                </c:pt>
                <c:pt idx="32">
                  <c:v>6.8965517241379309E-2</c:v>
                </c:pt>
                <c:pt idx="33">
                  <c:v>0.10344827586206896</c:v>
                </c:pt>
                <c:pt idx="34">
                  <c:v>0.13793103448275862</c:v>
                </c:pt>
                <c:pt idx="35">
                  <c:v>0.17241379310344829</c:v>
                </c:pt>
                <c:pt idx="36">
                  <c:v>0.20689655172413796</c:v>
                </c:pt>
                <c:pt idx="37">
                  <c:v>0.24137931034482762</c:v>
                </c:pt>
                <c:pt idx="38">
                  <c:v>0.27586206896551729</c:v>
                </c:pt>
                <c:pt idx="39">
                  <c:v>0.31034482758620696</c:v>
                </c:pt>
                <c:pt idx="40">
                  <c:v>0.34482758620689663</c:v>
                </c:pt>
                <c:pt idx="41">
                  <c:v>0.3793103448275863</c:v>
                </c:pt>
                <c:pt idx="42">
                  <c:v>0.41379310344827597</c:v>
                </c:pt>
                <c:pt idx="43">
                  <c:v>0.44827586206896564</c:v>
                </c:pt>
                <c:pt idx="44">
                  <c:v>0.4827586206896553</c:v>
                </c:pt>
                <c:pt idx="45">
                  <c:v>0.51724137931034497</c:v>
                </c:pt>
                <c:pt idx="46">
                  <c:v>0.55172413793103459</c:v>
                </c:pt>
                <c:pt idx="47">
                  <c:v>0.5862068965517242</c:v>
                </c:pt>
                <c:pt idx="48">
                  <c:v>0.62068965517241381</c:v>
                </c:pt>
                <c:pt idx="49">
                  <c:v>0.65517241379310343</c:v>
                </c:pt>
                <c:pt idx="50">
                  <c:v>0.68965517241379304</c:v>
                </c:pt>
                <c:pt idx="51">
                  <c:v>0.72413793103448265</c:v>
                </c:pt>
                <c:pt idx="52">
                  <c:v>0.75862068965517226</c:v>
                </c:pt>
                <c:pt idx="53">
                  <c:v>0.79310344827586188</c:v>
                </c:pt>
                <c:pt idx="54">
                  <c:v>0.82758620689655149</c:v>
                </c:pt>
                <c:pt idx="55">
                  <c:v>0.8620689655172411</c:v>
                </c:pt>
                <c:pt idx="56">
                  <c:v>0.89655172413793072</c:v>
                </c:pt>
                <c:pt idx="57">
                  <c:v>0.93103448275862033</c:v>
                </c:pt>
                <c:pt idx="58">
                  <c:v>0.96551724137930994</c:v>
                </c:pt>
                <c:pt idx="59">
                  <c:v>0.98999999999999955</c:v>
                </c:pt>
              </c:numCache>
            </c:numRef>
          </c:xVal>
          <c:yVal>
            <c:numRef>
              <c:f>'6b'!$M$7:$M$66</c:f>
              <c:numCache>
                <c:formatCode>General</c:formatCode>
                <c:ptCount val="60"/>
                <c:pt idx="0">
                  <c:v>0</c:v>
                </c:pt>
                <c:pt idx="1">
                  <c:v>-0.26033911845761182</c:v>
                </c:pt>
                <c:pt idx="2">
                  <c:v>-0.36493121531925371</c:v>
                </c:pt>
                <c:pt idx="3">
                  <c:v>-0.44293905443672837</c:v>
                </c:pt>
                <c:pt idx="4">
                  <c:v>-0.50679098126548483</c:v>
                </c:pt>
                <c:pt idx="5">
                  <c:v>-0.56133864124481714</c:v>
                </c:pt>
                <c:pt idx="6">
                  <c:v>-0.60908695629847187</c:v>
                </c:pt>
                <c:pt idx="7">
                  <c:v>-0.65153253888590257</c:v>
                </c:pt>
                <c:pt idx="8">
                  <c:v>-0.68965517241379271</c:v>
                </c:pt>
                <c:pt idx="9">
                  <c:v>-0.72413793103448243</c:v>
                </c:pt>
                <c:pt idx="10">
                  <c:v>-0.75547938966229766</c:v>
                </c:pt>
                <c:pt idx="11">
                  <c:v>-0.78405634488979781</c:v>
                </c:pt>
                <c:pt idx="12">
                  <c:v>-0.81016138789453274</c:v>
                </c:pt>
                <c:pt idx="13">
                  <c:v>-0.83402666361709099</c:v>
                </c:pt>
                <c:pt idx="14">
                  <c:v>-0.85583956179247256</c:v>
                </c:pt>
                <c:pt idx="15">
                  <c:v>-0.87575345511726133</c:v>
                </c:pt>
                <c:pt idx="16">
                  <c:v>-0.89389526874591141</c:v>
                </c:pt>
                <c:pt idx="17">
                  <c:v>-0.91037095051338501</c:v>
                </c:pt>
                <c:pt idx="18">
                  <c:v>-0.92526950793094731</c:v>
                </c:pt>
                <c:pt idx="19">
                  <c:v>-0.93866604060801351</c:v>
                </c:pt>
                <c:pt idx="20">
                  <c:v>-0.95062405186829102</c:v>
                </c:pt>
                <c:pt idx="21">
                  <c:v>-0.9611972320528519</c:v>
                </c:pt>
                <c:pt idx="22">
                  <c:v>-0.97043084686001979</c:v>
                </c:pt>
                <c:pt idx="23">
                  <c:v>-0.97836282476628311</c:v>
                </c:pt>
                <c:pt idx="24">
                  <c:v>-0.98502461083349646</c:v>
                </c:pt>
                <c:pt idx="25">
                  <c:v>-0.99044183561000487</c:v>
                </c:pt>
                <c:pt idx="26">
                  <c:v>-0.99463483461075564</c:v>
                </c:pt>
                <c:pt idx="27">
                  <c:v>-0.99761904424065051</c:v>
                </c:pt>
                <c:pt idx="28">
                  <c:v>-0.99940529284065094</c:v>
                </c:pt>
                <c:pt idx="29">
                  <c:v>-1</c:v>
                </c:pt>
                <c:pt idx="30">
                  <c:v>1</c:v>
                </c:pt>
                <c:pt idx="31">
                  <c:v>0.99940529284065094</c:v>
                </c:pt>
                <c:pt idx="32">
                  <c:v>0.99761904424065051</c:v>
                </c:pt>
                <c:pt idx="33">
                  <c:v>0.99463483461075564</c:v>
                </c:pt>
                <c:pt idx="34">
                  <c:v>0.99044183561000498</c:v>
                </c:pt>
                <c:pt idx="35">
                  <c:v>0.98502461083349657</c:v>
                </c:pt>
                <c:pt idx="36">
                  <c:v>0.97836282476628322</c:v>
                </c:pt>
                <c:pt idx="37">
                  <c:v>0.9704308468600199</c:v>
                </c:pt>
                <c:pt idx="38">
                  <c:v>0.96119723205285201</c:v>
                </c:pt>
                <c:pt idx="39">
                  <c:v>0.95062405186829113</c:v>
                </c:pt>
                <c:pt idx="40">
                  <c:v>0.93866604060801373</c:v>
                </c:pt>
                <c:pt idx="41">
                  <c:v>0.92526950793094742</c:v>
                </c:pt>
                <c:pt idx="42">
                  <c:v>0.91037095051338512</c:v>
                </c:pt>
                <c:pt idx="43">
                  <c:v>0.89389526874591174</c:v>
                </c:pt>
                <c:pt idx="44">
                  <c:v>0.87575345511726166</c:v>
                </c:pt>
                <c:pt idx="45">
                  <c:v>0.85583956179247278</c:v>
                </c:pt>
                <c:pt idx="46">
                  <c:v>0.83402666361709121</c:v>
                </c:pt>
                <c:pt idx="47">
                  <c:v>0.81016138789453307</c:v>
                </c:pt>
                <c:pt idx="48">
                  <c:v>0.78405634488979803</c:v>
                </c:pt>
                <c:pt idx="49">
                  <c:v>0.75547938966229811</c:v>
                </c:pt>
                <c:pt idx="50">
                  <c:v>0.72413793103448287</c:v>
                </c:pt>
                <c:pt idx="51">
                  <c:v>0.68965517241379326</c:v>
                </c:pt>
                <c:pt idx="52">
                  <c:v>0.65153253888590301</c:v>
                </c:pt>
                <c:pt idx="53">
                  <c:v>0.60908695629847243</c:v>
                </c:pt>
                <c:pt idx="54">
                  <c:v>0.5613386412448178</c:v>
                </c:pt>
                <c:pt idx="55">
                  <c:v>0.50679098126548561</c:v>
                </c:pt>
                <c:pt idx="56">
                  <c:v>0.44293905443672926</c:v>
                </c:pt>
                <c:pt idx="57">
                  <c:v>0.36493121531925476</c:v>
                </c:pt>
                <c:pt idx="58">
                  <c:v>0.26033911845761354</c:v>
                </c:pt>
                <c:pt idx="59">
                  <c:v>0.1410673597966621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984896"/>
        <c:axId val="1550983808"/>
      </c:scatterChart>
      <c:valAx>
        <c:axId val="15509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83808"/>
        <c:crosses val="autoZero"/>
        <c:crossBetween val="midCat"/>
      </c:valAx>
      <c:valAx>
        <c:axId val="15509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8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Basis Functions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'6b'!$E$7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'6b'!$H$7:$H$65</c:f>
              <c:numCache>
                <c:formatCode>_(* #,##0.0_);_(* \(#,##0.0\);_(* "-"??_);_(@_)</c:formatCode>
                <c:ptCount val="59"/>
                <c:pt idx="0">
                  <c:v>1</c:v>
                </c:pt>
                <c:pt idx="1">
                  <c:v>1.5027238149526301</c:v>
                </c:pt>
                <c:pt idx="2">
                  <c:v>1.6795270905944724</c:v>
                </c:pt>
                <c:pt idx="3">
                  <c:v>1.7942355458865473</c:v>
                </c:pt>
                <c:pt idx="4">
                  <c:v>1.8737775539060089</c:v>
                </c:pt>
                <c:pt idx="5">
                  <c:v>1.9291122337845248</c:v>
                </c:pt>
                <c:pt idx="6">
                  <c:v>1.9661379306803346</c:v>
                </c:pt>
                <c:pt idx="7">
                  <c:v>1.9885321279648178</c:v>
                </c:pt>
                <c:pt idx="8">
                  <c:v>1.998810939357907</c:v>
                </c:pt>
                <c:pt idx="9">
                  <c:v>1.998810939357907</c:v>
                </c:pt>
                <c:pt idx="10">
                  <c:v>1.9899385105919765</c:v>
                </c:pt>
                <c:pt idx="11">
                  <c:v>1.9733113246907843</c:v>
                </c:pt>
                <c:pt idx="12">
                  <c:v>1.9498443858073842</c:v>
                </c:pt>
                <c:pt idx="13">
                  <c:v>1.9203052839912735</c:v>
                </c:pt>
                <c:pt idx="14">
                  <c:v>1.8853512708198004</c:v>
                </c:pt>
                <c:pt idx="15">
                  <c:v>1.8455550601132189</c:v>
                </c:pt>
                <c:pt idx="16">
                  <c:v>1.8014233443928873</c:v>
                </c:pt>
                <c:pt idx="17">
                  <c:v>1.753410441804182</c:v>
                </c:pt>
                <c:pt idx="18">
                  <c:v>1.7019285922234781</c:v>
                </c:pt>
                <c:pt idx="19">
                  <c:v>1.6473558900744931</c:v>
                </c:pt>
                <c:pt idx="20">
                  <c:v>1.5900425149527333</c:v>
                </c:pt>
                <c:pt idx="21">
                  <c:v>1.5303157142360575</c:v>
                </c:pt>
                <c:pt idx="22">
                  <c:v>1.468483857104838</c:v>
                </c:pt>
                <c:pt idx="23">
                  <c:v>1.404839789558463</c:v>
                </c:pt>
                <c:pt idx="24">
                  <c:v>1.339663658908103</c:v>
                </c:pt>
                <c:pt idx="25">
                  <c:v>1.2732253339613817</c:v>
                </c:pt>
                <c:pt idx="26">
                  <c:v>1.2057865175056746</c:v>
                </c:pt>
                <c:pt idx="27">
                  <c:v>1.1376026267918147</c:v>
                </c:pt>
                <c:pt idx="28">
                  <c:v>1.0689245029545287</c:v>
                </c:pt>
                <c:pt idx="29">
                  <c:v>1.0000000000000009</c:v>
                </c:pt>
                <c:pt idx="30">
                  <c:v>1</c:v>
                </c:pt>
                <c:pt idx="31">
                  <c:v>1.0689245029545278</c:v>
                </c:pt>
                <c:pt idx="32">
                  <c:v>1.1376026267918136</c:v>
                </c:pt>
                <c:pt idx="33">
                  <c:v>1.2057865175056734</c:v>
                </c:pt>
                <c:pt idx="34">
                  <c:v>1.2732253339613806</c:v>
                </c:pt>
                <c:pt idx="35">
                  <c:v>1.3396636589081021</c:v>
                </c:pt>
                <c:pt idx="36">
                  <c:v>1.4048397895584619</c:v>
                </c:pt>
                <c:pt idx="37">
                  <c:v>1.4684838571048375</c:v>
                </c:pt>
                <c:pt idx="38">
                  <c:v>1.5303157142360564</c:v>
                </c:pt>
                <c:pt idx="39">
                  <c:v>1.5900425149527329</c:v>
                </c:pt>
                <c:pt idx="40">
                  <c:v>1.6473558900744925</c:v>
                </c:pt>
                <c:pt idx="41">
                  <c:v>1.7019285922234775</c:v>
                </c:pt>
                <c:pt idx="42">
                  <c:v>1.7534104418041807</c:v>
                </c:pt>
                <c:pt idx="43">
                  <c:v>1.8014233443928866</c:v>
                </c:pt>
                <c:pt idx="44">
                  <c:v>1.8455550601132185</c:v>
                </c:pt>
                <c:pt idx="45">
                  <c:v>1.8853512708197997</c:v>
                </c:pt>
                <c:pt idx="46">
                  <c:v>1.9203052839912735</c:v>
                </c:pt>
                <c:pt idx="47">
                  <c:v>1.9498443858073837</c:v>
                </c:pt>
                <c:pt idx="48">
                  <c:v>1.9733113246907836</c:v>
                </c:pt>
                <c:pt idx="49">
                  <c:v>1.9899385105919765</c:v>
                </c:pt>
                <c:pt idx="50">
                  <c:v>1.998810939357907</c:v>
                </c:pt>
                <c:pt idx="51">
                  <c:v>1.998810939357907</c:v>
                </c:pt>
                <c:pt idx="52">
                  <c:v>1.9885321279648178</c:v>
                </c:pt>
                <c:pt idx="53">
                  <c:v>1.9661379306803353</c:v>
                </c:pt>
                <c:pt idx="54">
                  <c:v>1.9291122337845261</c:v>
                </c:pt>
                <c:pt idx="55">
                  <c:v>1.8737775539060093</c:v>
                </c:pt>
                <c:pt idx="56">
                  <c:v>1.7942355458865487</c:v>
                </c:pt>
                <c:pt idx="57">
                  <c:v>1.6795270905944741</c:v>
                </c:pt>
                <c:pt idx="58">
                  <c:v>1.5027238149526327</c:v>
                </c:pt>
              </c:numCache>
            </c:numRef>
          </c:xVal>
          <c:yVal>
            <c:numRef>
              <c:f>'6b'!$I$7:$I$65</c:f>
              <c:numCache>
                <c:formatCode>_(* #,##0.0_);_(* \(#,##0.0\);_(* "-"??_);_(@_)</c:formatCode>
                <c:ptCount val="59"/>
                <c:pt idx="0">
                  <c:v>4</c:v>
                </c:pt>
                <c:pt idx="1">
                  <c:v>3.7288941736028542</c:v>
                </c:pt>
                <c:pt idx="2">
                  <c:v>3.4673008323424499</c:v>
                </c:pt>
                <c:pt idx="3">
                  <c:v>3.2152199762187879</c:v>
                </c:pt>
                <c:pt idx="4">
                  <c:v>2.9726516052318681</c:v>
                </c:pt>
                <c:pt idx="5">
                  <c:v>2.7395957193816898</c:v>
                </c:pt>
                <c:pt idx="6">
                  <c:v>2.5160523186682537</c:v>
                </c:pt>
                <c:pt idx="7">
                  <c:v>2.3020214030915596</c:v>
                </c:pt>
                <c:pt idx="8">
                  <c:v>2.0975029726516072</c:v>
                </c:pt>
                <c:pt idx="9">
                  <c:v>1.9024970273483968</c:v>
                </c:pt>
                <c:pt idx="10">
                  <c:v>1.7170035671819286</c:v>
                </c:pt>
                <c:pt idx="11">
                  <c:v>1.5410225921522021</c:v>
                </c:pt>
                <c:pt idx="12">
                  <c:v>1.3745541022592176</c:v>
                </c:pt>
                <c:pt idx="13">
                  <c:v>1.217598097502975</c:v>
                </c:pt>
                <c:pt idx="14">
                  <c:v>1.0701545778834745</c:v>
                </c:pt>
                <c:pt idx="15">
                  <c:v>0.93222354340071567</c:v>
                </c:pt>
                <c:pt idx="16">
                  <c:v>0.80380499405469885</c:v>
                </c:pt>
                <c:pt idx="17">
                  <c:v>0.68489892984542389</c:v>
                </c:pt>
                <c:pt idx="18">
                  <c:v>0.575505350772891</c:v>
                </c:pt>
                <c:pt idx="19">
                  <c:v>0.47562425683710013</c:v>
                </c:pt>
                <c:pt idx="20">
                  <c:v>0.38525564803805118</c:v>
                </c:pt>
                <c:pt idx="21">
                  <c:v>0.30439952437574425</c:v>
                </c:pt>
                <c:pt idx="22">
                  <c:v>0.23305588585017928</c:v>
                </c:pt>
                <c:pt idx="23">
                  <c:v>0.1712247324613563</c:v>
                </c:pt>
                <c:pt idx="24">
                  <c:v>0.1189060642092753</c:v>
                </c:pt>
                <c:pt idx="25">
                  <c:v>7.6099881093936284E-2</c:v>
                </c:pt>
                <c:pt idx="26">
                  <c:v>4.280618311533925E-2</c:v>
                </c:pt>
                <c:pt idx="27">
                  <c:v>1.9024970273484192E-2</c:v>
                </c:pt>
                <c:pt idx="28">
                  <c:v>4.7562425683711097E-3</c:v>
                </c:pt>
                <c:pt idx="29">
                  <c:v>7.8886090522101181E-31</c:v>
                </c:pt>
                <c:pt idx="30">
                  <c:v>0</c:v>
                </c:pt>
                <c:pt idx="31">
                  <c:v>4.7562425683709865E-3</c:v>
                </c:pt>
                <c:pt idx="32">
                  <c:v>1.9024970273483946E-2</c:v>
                </c:pt>
                <c:pt idx="33">
                  <c:v>4.2806183115338882E-2</c:v>
                </c:pt>
                <c:pt idx="34">
                  <c:v>7.6099881093935784E-2</c:v>
                </c:pt>
                <c:pt idx="35">
                  <c:v>0.11890606420927469</c:v>
                </c:pt>
                <c:pt idx="36">
                  <c:v>0.17122473246135558</c:v>
                </c:pt>
                <c:pt idx="37">
                  <c:v>0.23305588585017845</c:v>
                </c:pt>
                <c:pt idx="38">
                  <c:v>0.3043995243757433</c:v>
                </c:pt>
                <c:pt idx="39">
                  <c:v>0.38525564803805012</c:v>
                </c:pt>
                <c:pt idx="40">
                  <c:v>0.47562425683709891</c:v>
                </c:pt>
                <c:pt idx="41">
                  <c:v>0.57550535077288967</c:v>
                </c:pt>
                <c:pt idx="42">
                  <c:v>0.68489892984542244</c:v>
                </c:pt>
                <c:pt idx="43">
                  <c:v>0.80380499405469719</c:v>
                </c:pt>
                <c:pt idx="44">
                  <c:v>0.93222354340071389</c:v>
                </c:pt>
                <c:pt idx="45">
                  <c:v>1.0701545778834727</c:v>
                </c:pt>
                <c:pt idx="46">
                  <c:v>1.2175980975029732</c:v>
                </c:pt>
                <c:pt idx="47">
                  <c:v>1.3745541022592156</c:v>
                </c:pt>
                <c:pt idx="48">
                  <c:v>1.5410225921521998</c:v>
                </c:pt>
                <c:pt idx="49">
                  <c:v>1.7170035671819261</c:v>
                </c:pt>
                <c:pt idx="50">
                  <c:v>1.9024970273483943</c:v>
                </c:pt>
                <c:pt idx="51">
                  <c:v>2.0975029726516046</c:v>
                </c:pt>
                <c:pt idx="52">
                  <c:v>2.3020214030915569</c:v>
                </c:pt>
                <c:pt idx="53">
                  <c:v>2.5160523186682511</c:v>
                </c:pt>
                <c:pt idx="54">
                  <c:v>2.7395957193816871</c:v>
                </c:pt>
                <c:pt idx="55">
                  <c:v>2.972651605231865</c:v>
                </c:pt>
                <c:pt idx="56">
                  <c:v>3.2152199762187847</c:v>
                </c:pt>
                <c:pt idx="57">
                  <c:v>3.4673008323424468</c:v>
                </c:pt>
                <c:pt idx="58">
                  <c:v>3.7288941736028507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'6b'!$K$7</c:f>
              <c:strCache>
                <c:ptCount val="1"/>
                <c:pt idx="0">
                  <c:v>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'6b'!$N$7:$N$65</c:f>
              <c:numCache>
                <c:formatCode>_(* #,##0.0_);_(* \(#,##0.0\);_(* "-"??_);_(@_)</c:formatCode>
                <c:ptCount val="59"/>
                <c:pt idx="0">
                  <c:v>1</c:v>
                </c:pt>
                <c:pt idx="1">
                  <c:v>0.4972761850473702</c:v>
                </c:pt>
                <c:pt idx="2">
                  <c:v>0.32047290940552764</c:v>
                </c:pt>
                <c:pt idx="3">
                  <c:v>0.20576445411345248</c:v>
                </c:pt>
                <c:pt idx="4">
                  <c:v>0.1262224460939915</c:v>
                </c:pt>
                <c:pt idx="5">
                  <c:v>7.0887766215474837E-2</c:v>
                </c:pt>
                <c:pt idx="6">
                  <c:v>3.3862069319665004E-2</c:v>
                </c:pt>
                <c:pt idx="7">
                  <c:v>1.1467872035181933E-2</c:v>
                </c:pt>
                <c:pt idx="8">
                  <c:v>1.1890606420927974E-3</c:v>
                </c:pt>
                <c:pt idx="9">
                  <c:v>1.1890606420926978E-3</c:v>
                </c:pt>
                <c:pt idx="10">
                  <c:v>1.0061489408023027E-2</c:v>
                </c:pt>
                <c:pt idx="11">
                  <c:v>2.6688675309215874E-2</c:v>
                </c:pt>
                <c:pt idx="12">
                  <c:v>5.0155614192615904E-2</c:v>
                </c:pt>
                <c:pt idx="13">
                  <c:v>7.9694716008726282E-2</c:v>
                </c:pt>
                <c:pt idx="14">
                  <c:v>0.11464872918019987</c:v>
                </c:pt>
                <c:pt idx="15">
                  <c:v>0.15444493988678112</c:v>
                </c:pt>
                <c:pt idx="16">
                  <c:v>0.1985766556071128</c:v>
                </c:pt>
                <c:pt idx="17">
                  <c:v>0.24658955819581838</c:v>
                </c:pt>
                <c:pt idx="18">
                  <c:v>0.29807140777652186</c:v>
                </c:pt>
                <c:pt idx="19">
                  <c:v>0.35264410992550677</c:v>
                </c:pt>
                <c:pt idx="20">
                  <c:v>0.40995748504726676</c:v>
                </c:pt>
                <c:pt idx="21">
                  <c:v>0.46968428576394283</c:v>
                </c:pt>
                <c:pt idx="22">
                  <c:v>0.53151614289516191</c:v>
                </c:pt>
                <c:pt idx="23">
                  <c:v>0.59516021044153689</c:v>
                </c:pt>
                <c:pt idx="24">
                  <c:v>0.66033634109189687</c:v>
                </c:pt>
                <c:pt idx="25">
                  <c:v>0.7267746660386184</c:v>
                </c:pt>
                <c:pt idx="26">
                  <c:v>0.79421348249432555</c:v>
                </c:pt>
                <c:pt idx="27">
                  <c:v>0.86239737320818521</c:v>
                </c:pt>
                <c:pt idx="28">
                  <c:v>0.93107549704547155</c:v>
                </c:pt>
                <c:pt idx="29">
                  <c:v>0.99999999999999911</c:v>
                </c:pt>
                <c:pt idx="30">
                  <c:v>1</c:v>
                </c:pt>
                <c:pt idx="31">
                  <c:v>0.93107549704547243</c:v>
                </c:pt>
                <c:pt idx="32">
                  <c:v>0.8623973732081861</c:v>
                </c:pt>
                <c:pt idx="33">
                  <c:v>0.79421348249432644</c:v>
                </c:pt>
                <c:pt idx="34">
                  <c:v>0.72677466603861951</c:v>
                </c:pt>
                <c:pt idx="35">
                  <c:v>0.66033634109189776</c:v>
                </c:pt>
                <c:pt idx="36">
                  <c:v>0.59516021044153788</c:v>
                </c:pt>
                <c:pt idx="37">
                  <c:v>0.53151614289516269</c:v>
                </c:pt>
                <c:pt idx="38">
                  <c:v>0.46968428576394378</c:v>
                </c:pt>
                <c:pt idx="39">
                  <c:v>0.40995748504726742</c:v>
                </c:pt>
                <c:pt idx="40">
                  <c:v>0.35264410992550754</c:v>
                </c:pt>
                <c:pt idx="41">
                  <c:v>0.29807140777652247</c:v>
                </c:pt>
                <c:pt idx="42">
                  <c:v>0.24658955819581893</c:v>
                </c:pt>
                <c:pt idx="43">
                  <c:v>0.19857665560711349</c:v>
                </c:pt>
                <c:pt idx="44">
                  <c:v>0.15444493988678173</c:v>
                </c:pt>
                <c:pt idx="45">
                  <c:v>0.11464872918020032</c:v>
                </c:pt>
                <c:pt idx="46">
                  <c:v>7.9694716008726657E-2</c:v>
                </c:pt>
                <c:pt idx="47">
                  <c:v>5.015561419261625E-2</c:v>
                </c:pt>
                <c:pt idx="48">
                  <c:v>2.6688675309216089E-2</c:v>
                </c:pt>
                <c:pt idx="49">
                  <c:v>1.0061489408023204E-2</c:v>
                </c:pt>
                <c:pt idx="50">
                  <c:v>1.1890606420927592E-3</c:v>
                </c:pt>
                <c:pt idx="51">
                  <c:v>1.1890606420927284E-3</c:v>
                </c:pt>
                <c:pt idx="52">
                  <c:v>1.1467872035181743E-2</c:v>
                </c:pt>
                <c:pt idx="53">
                  <c:v>3.3862069319664637E-2</c:v>
                </c:pt>
                <c:pt idx="54">
                  <c:v>7.0887766215474241E-2</c:v>
                </c:pt>
                <c:pt idx="55">
                  <c:v>0.12622244609399064</c:v>
                </c:pt>
                <c:pt idx="56">
                  <c:v>0.20576445411345129</c:v>
                </c:pt>
                <c:pt idx="57">
                  <c:v>0.32047290940552586</c:v>
                </c:pt>
                <c:pt idx="58">
                  <c:v>0.49727618504736726</c:v>
                </c:pt>
              </c:numCache>
            </c:numRef>
          </c:xVal>
          <c:yVal>
            <c:numRef>
              <c:f>'6b'!$O$7:$O$65</c:f>
              <c:numCache>
                <c:formatCode>_(* #,##0.0_);_(* \(#,##0.0\);_(* "-"??_);_(@_)</c:formatCode>
                <c:ptCount val="59"/>
                <c:pt idx="0">
                  <c:v>4</c:v>
                </c:pt>
                <c:pt idx="1">
                  <c:v>3.7288941736028542</c:v>
                </c:pt>
                <c:pt idx="2">
                  <c:v>3.4673008323424499</c:v>
                </c:pt>
                <c:pt idx="3">
                  <c:v>3.2152199762187879</c:v>
                </c:pt>
                <c:pt idx="4">
                  <c:v>2.9726516052318681</c:v>
                </c:pt>
                <c:pt idx="5">
                  <c:v>2.7395957193816898</c:v>
                </c:pt>
                <c:pt idx="6">
                  <c:v>2.5160523186682537</c:v>
                </c:pt>
                <c:pt idx="7">
                  <c:v>2.3020214030915596</c:v>
                </c:pt>
                <c:pt idx="8">
                  <c:v>2.0975029726516072</c:v>
                </c:pt>
                <c:pt idx="9">
                  <c:v>1.9024970273483968</c:v>
                </c:pt>
                <c:pt idx="10">
                  <c:v>1.7170035671819286</c:v>
                </c:pt>
                <c:pt idx="11">
                  <c:v>1.5410225921522021</c:v>
                </c:pt>
                <c:pt idx="12">
                  <c:v>1.3745541022592176</c:v>
                </c:pt>
                <c:pt idx="13">
                  <c:v>1.217598097502975</c:v>
                </c:pt>
                <c:pt idx="14">
                  <c:v>1.0701545778834745</c:v>
                </c:pt>
                <c:pt idx="15">
                  <c:v>0.93222354340071567</c:v>
                </c:pt>
                <c:pt idx="16">
                  <c:v>0.80380499405469885</c:v>
                </c:pt>
                <c:pt idx="17">
                  <c:v>0.68489892984542389</c:v>
                </c:pt>
                <c:pt idx="18">
                  <c:v>0.575505350772891</c:v>
                </c:pt>
                <c:pt idx="19">
                  <c:v>0.47562425683710013</c:v>
                </c:pt>
                <c:pt idx="20">
                  <c:v>0.38525564803805118</c:v>
                </c:pt>
                <c:pt idx="21">
                  <c:v>0.30439952437574425</c:v>
                </c:pt>
                <c:pt idx="22">
                  <c:v>0.23305588585017928</c:v>
                </c:pt>
                <c:pt idx="23">
                  <c:v>0.1712247324613563</c:v>
                </c:pt>
                <c:pt idx="24">
                  <c:v>0.1189060642092753</c:v>
                </c:pt>
                <c:pt idx="25">
                  <c:v>7.6099881093936284E-2</c:v>
                </c:pt>
                <c:pt idx="26">
                  <c:v>4.280618311533925E-2</c:v>
                </c:pt>
                <c:pt idx="27">
                  <c:v>1.9024970273484192E-2</c:v>
                </c:pt>
                <c:pt idx="28">
                  <c:v>4.7562425683711097E-3</c:v>
                </c:pt>
                <c:pt idx="29">
                  <c:v>7.8886090522101181E-31</c:v>
                </c:pt>
                <c:pt idx="30">
                  <c:v>0</c:v>
                </c:pt>
                <c:pt idx="31">
                  <c:v>4.7562425683709865E-3</c:v>
                </c:pt>
                <c:pt idx="32">
                  <c:v>1.9024970273483946E-2</c:v>
                </c:pt>
                <c:pt idx="33">
                  <c:v>4.2806183115338882E-2</c:v>
                </c:pt>
                <c:pt idx="34">
                  <c:v>7.6099881093935784E-2</c:v>
                </c:pt>
                <c:pt idx="35">
                  <c:v>0.11890606420927469</c:v>
                </c:pt>
                <c:pt idx="36">
                  <c:v>0.17122473246135558</c:v>
                </c:pt>
                <c:pt idx="37">
                  <c:v>0.23305588585017845</c:v>
                </c:pt>
                <c:pt idx="38">
                  <c:v>0.3043995243757433</c:v>
                </c:pt>
                <c:pt idx="39">
                  <c:v>0.38525564803805012</c:v>
                </c:pt>
                <c:pt idx="40">
                  <c:v>0.47562425683709891</c:v>
                </c:pt>
                <c:pt idx="41">
                  <c:v>0.57550535077288967</c:v>
                </c:pt>
                <c:pt idx="42">
                  <c:v>0.68489892984542244</c:v>
                </c:pt>
                <c:pt idx="43">
                  <c:v>0.80380499405469719</c:v>
                </c:pt>
                <c:pt idx="44">
                  <c:v>0.93222354340071389</c:v>
                </c:pt>
                <c:pt idx="45">
                  <c:v>1.0701545778834727</c:v>
                </c:pt>
                <c:pt idx="46">
                  <c:v>1.2175980975029732</c:v>
                </c:pt>
                <c:pt idx="47">
                  <c:v>1.3745541022592156</c:v>
                </c:pt>
                <c:pt idx="48">
                  <c:v>1.5410225921521998</c:v>
                </c:pt>
                <c:pt idx="49">
                  <c:v>1.7170035671819261</c:v>
                </c:pt>
                <c:pt idx="50">
                  <c:v>1.9024970273483943</c:v>
                </c:pt>
                <c:pt idx="51">
                  <c:v>2.0975029726516046</c:v>
                </c:pt>
                <c:pt idx="52">
                  <c:v>2.3020214030915569</c:v>
                </c:pt>
                <c:pt idx="53">
                  <c:v>2.5160523186682511</c:v>
                </c:pt>
                <c:pt idx="54">
                  <c:v>2.7395957193816871</c:v>
                </c:pt>
                <c:pt idx="55">
                  <c:v>2.972651605231865</c:v>
                </c:pt>
                <c:pt idx="56">
                  <c:v>3.2152199762187847</c:v>
                </c:pt>
                <c:pt idx="57">
                  <c:v>3.4673008323424468</c:v>
                </c:pt>
                <c:pt idx="58">
                  <c:v>3.7288941736028507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984352"/>
        <c:axId val="1550992512"/>
      </c:scatterChart>
      <c:valAx>
        <c:axId val="155098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92512"/>
        <c:crosses val="autoZero"/>
        <c:crossBetween val="midCat"/>
      </c:valAx>
      <c:valAx>
        <c:axId val="15509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8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581025</xdr:colOff>
      <xdr:row>7</xdr:row>
      <xdr:rowOff>14287</xdr:rowOff>
    </xdr:from>
    <xdr:to>
      <xdr:col>25</xdr:col>
      <xdr:colOff>276225</xdr:colOff>
      <xdr:row>21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1465</xdr:colOff>
      <xdr:row>22</xdr:row>
      <xdr:rowOff>176212</xdr:rowOff>
    </xdr:from>
    <xdr:to>
      <xdr:col>25</xdr:col>
      <xdr:colOff>304799</xdr:colOff>
      <xdr:row>32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</xdr:row>
      <xdr:rowOff>23812</xdr:rowOff>
    </xdr:from>
    <xdr:to>
      <xdr:col>25</xdr:col>
      <xdr:colOff>304800</xdr:colOff>
      <xdr:row>21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609599</xdr:colOff>
      <xdr:row>22</xdr:row>
      <xdr:rowOff>176212</xdr:rowOff>
    </xdr:from>
    <xdr:to>
      <xdr:col>25</xdr:col>
      <xdr:colOff>304799</xdr:colOff>
      <xdr:row>32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581025</xdr:colOff>
      <xdr:row>7</xdr:row>
      <xdr:rowOff>14287</xdr:rowOff>
    </xdr:from>
    <xdr:to>
      <xdr:col>25</xdr:col>
      <xdr:colOff>276225</xdr:colOff>
      <xdr:row>21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1465</xdr:colOff>
      <xdr:row>22</xdr:row>
      <xdr:rowOff>176212</xdr:rowOff>
    </xdr:from>
    <xdr:to>
      <xdr:col>25</xdr:col>
      <xdr:colOff>304799</xdr:colOff>
      <xdr:row>32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O66"/>
  <sheetViews>
    <sheetView tabSelected="1" topLeftCell="E4" zoomScale="130" zoomScaleNormal="130" workbookViewId="0">
      <selection activeCell="K12" sqref="K12"/>
    </sheetView>
  </sheetViews>
  <sheetFormatPr defaultRowHeight="15" x14ac:dyDescent="0.25"/>
  <cols>
    <col min="8" max="8" width="13.28515625" bestFit="1" customWidth="1"/>
    <col min="14" max="14" width="10.5703125" bestFit="1" customWidth="1"/>
  </cols>
  <sheetData>
    <row r="2" spans="5:15" x14ac:dyDescent="0.25">
      <c r="G2" t="s">
        <v>5</v>
      </c>
      <c r="H2">
        <v>-0.5</v>
      </c>
      <c r="I2">
        <v>0</v>
      </c>
    </row>
    <row r="3" spans="5:15" x14ac:dyDescent="0.25">
      <c r="G3" t="s">
        <v>6</v>
      </c>
      <c r="H3">
        <v>-0.5</v>
      </c>
      <c r="I3">
        <v>0</v>
      </c>
    </row>
    <row r="6" spans="5:15" x14ac:dyDescent="0.25">
      <c r="E6" t="s">
        <v>0</v>
      </c>
      <c r="F6" t="s">
        <v>1</v>
      </c>
      <c r="G6" t="s">
        <v>2</v>
      </c>
      <c r="H6" t="s">
        <v>7</v>
      </c>
      <c r="I6" t="s">
        <v>8</v>
      </c>
      <c r="K6" t="s">
        <v>0</v>
      </c>
      <c r="L6" t="s">
        <v>1</v>
      </c>
      <c r="M6" t="s">
        <v>2</v>
      </c>
      <c r="N6" t="s">
        <v>7</v>
      </c>
      <c r="O6" t="s">
        <v>8</v>
      </c>
    </row>
    <row r="7" spans="5:15" x14ac:dyDescent="0.25">
      <c r="E7" t="s">
        <v>3</v>
      </c>
      <c r="F7">
        <v>-2</v>
      </c>
      <c r="G7">
        <v>0</v>
      </c>
      <c r="H7" s="1">
        <f>+EXP(-(F7^2)/10)</f>
        <v>0.67032004603563933</v>
      </c>
      <c r="I7" s="1">
        <v>0</v>
      </c>
      <c r="K7" t="s">
        <v>4</v>
      </c>
      <c r="L7">
        <v>-2</v>
      </c>
      <c r="M7">
        <v>0</v>
      </c>
      <c r="N7" s="1">
        <f t="shared" ref="N7:N66" si="0">+EXP(-(L7^2)/10)</f>
        <v>0.67032004603563933</v>
      </c>
      <c r="O7" s="1">
        <v>0</v>
      </c>
    </row>
    <row r="8" spans="5:15" x14ac:dyDescent="0.25">
      <c r="E8" t="s">
        <v>3</v>
      </c>
      <c r="F8">
        <f>+F7-2/29</f>
        <v>-2.0689655172413794</v>
      </c>
      <c r="G8">
        <v>0</v>
      </c>
      <c r="H8" s="1">
        <f t="shared" ref="H8:H66" si="1">+EXP(-(F8^2)/10)</f>
        <v>0.65177111379310448</v>
      </c>
      <c r="I8" s="1">
        <v>0</v>
      </c>
      <c r="K8" t="s">
        <v>4</v>
      </c>
      <c r="L8">
        <f>+L7+4/59</f>
        <v>-1.9322033898305084</v>
      </c>
      <c r="M8">
        <v>0</v>
      </c>
      <c r="N8" s="1">
        <f t="shared" si="0"/>
        <v>0.6884304421874744</v>
      </c>
      <c r="O8" s="1">
        <v>0</v>
      </c>
    </row>
    <row r="9" spans="5:15" x14ac:dyDescent="0.25">
      <c r="E9" t="s">
        <v>3</v>
      </c>
      <c r="F9">
        <f t="shared" ref="F9:F36" si="2">+F8-2/29</f>
        <v>-2.1379310344827589</v>
      </c>
      <c r="G9">
        <v>0</v>
      </c>
      <c r="H9" s="1">
        <f t="shared" si="1"/>
        <v>0.63313290978053449</v>
      </c>
      <c r="I9" s="1">
        <v>0</v>
      </c>
      <c r="K9" t="s">
        <v>4</v>
      </c>
      <c r="L9">
        <f t="shared" ref="L9:L66" si="3">+L8+4/59</f>
        <v>-1.8644067796610169</v>
      </c>
      <c r="M9">
        <v>0</v>
      </c>
      <c r="N9" s="1">
        <f t="shared" si="0"/>
        <v>0.70638047939157567</v>
      </c>
      <c r="O9" s="1">
        <v>0</v>
      </c>
    </row>
    <row r="10" spans="5:15" x14ac:dyDescent="0.25">
      <c r="E10" t="s">
        <v>3</v>
      </c>
      <c r="F10">
        <f t="shared" si="2"/>
        <v>-2.2068965517241383</v>
      </c>
      <c r="G10">
        <v>0</v>
      </c>
      <c r="H10" s="1">
        <f t="shared" si="1"/>
        <v>0.61444292234503528</v>
      </c>
      <c r="I10" s="1">
        <v>0</v>
      </c>
      <c r="K10" t="s">
        <v>4</v>
      </c>
      <c r="L10">
        <f t="shared" si="3"/>
        <v>-1.7966101694915253</v>
      </c>
      <c r="M10">
        <v>0</v>
      </c>
      <c r="N10" s="1">
        <f t="shared" si="0"/>
        <v>0.72413255950858813</v>
      </c>
      <c r="O10" s="1">
        <v>0</v>
      </c>
    </row>
    <row r="11" spans="5:15" x14ac:dyDescent="0.25">
      <c r="E11" t="s">
        <v>3</v>
      </c>
      <c r="F11">
        <f t="shared" si="2"/>
        <v>-2.2758620689655178</v>
      </c>
      <c r="G11">
        <v>0</v>
      </c>
      <c r="H11" s="1">
        <f t="shared" si="1"/>
        <v>0.59573769628560613</v>
      </c>
      <c r="I11" s="1">
        <v>0</v>
      </c>
      <c r="K11" t="s">
        <v>4</v>
      </c>
      <c r="L11">
        <f t="shared" si="3"/>
        <v>-1.7288135593220337</v>
      </c>
      <c r="M11">
        <v>0</v>
      </c>
      <c r="N11" s="1">
        <f t="shared" si="0"/>
        <v>0.74164867461548556</v>
      </c>
      <c r="O11" s="1">
        <v>0</v>
      </c>
    </row>
    <row r="12" spans="5:15" x14ac:dyDescent="0.25">
      <c r="E12" t="s">
        <v>3</v>
      </c>
      <c r="F12">
        <f t="shared" si="2"/>
        <v>-2.3448275862068972</v>
      </c>
      <c r="G12">
        <v>0</v>
      </c>
      <c r="H12" s="1">
        <f t="shared" si="1"/>
        <v>0.57705272380478423</v>
      </c>
      <c r="I12" s="1">
        <v>0</v>
      </c>
      <c r="K12" t="s">
        <v>4</v>
      </c>
      <c r="L12">
        <f t="shared" si="3"/>
        <v>-1.6610169491525422</v>
      </c>
      <c r="M12">
        <v>0</v>
      </c>
      <c r="N12" s="1">
        <f t="shared" si="0"/>
        <v>0.75889053812039842</v>
      </c>
      <c r="O12" s="1">
        <v>0</v>
      </c>
    </row>
    <row r="13" spans="5:15" x14ac:dyDescent="0.25">
      <c r="E13" t="s">
        <v>3</v>
      </c>
      <c r="F13">
        <f t="shared" si="2"/>
        <v>-2.4137931034482767</v>
      </c>
      <c r="G13">
        <v>0</v>
      </c>
      <c r="H13" s="1">
        <f t="shared" si="1"/>
        <v>0.55842234365513643</v>
      </c>
      <c r="I13" s="1">
        <v>0</v>
      </c>
      <c r="K13" t="s">
        <v>4</v>
      </c>
      <c r="L13">
        <f t="shared" si="3"/>
        <v>-1.5932203389830506</v>
      </c>
      <c r="M13">
        <v>0</v>
      </c>
      <c r="N13" s="1">
        <f t="shared" si="0"/>
        <v>0.77581972040497493</v>
      </c>
      <c r="O13" s="1">
        <v>0</v>
      </c>
    </row>
    <row r="14" spans="5:15" x14ac:dyDescent="0.25">
      <c r="E14" t="s">
        <v>3</v>
      </c>
      <c r="F14">
        <f t="shared" si="2"/>
        <v>-2.4827586206896561</v>
      </c>
      <c r="G14">
        <v>0</v>
      </c>
      <c r="H14" s="1">
        <f t="shared" si="1"/>
        <v>0.53987964879747141</v>
      </c>
      <c r="I14" s="1">
        <v>0</v>
      </c>
      <c r="K14" t="s">
        <v>4</v>
      </c>
      <c r="L14">
        <f t="shared" si="3"/>
        <v>-1.525423728813559</v>
      </c>
      <c r="M14">
        <v>0</v>
      </c>
      <c r="N14" s="1">
        <f t="shared" si="0"/>
        <v>0.79239778834732844</v>
      </c>
      <c r="O14" s="1">
        <v>0</v>
      </c>
    </row>
    <row r="15" spans="5:15" x14ac:dyDescent="0.25">
      <c r="E15" t="s">
        <v>3</v>
      </c>
      <c r="F15">
        <f t="shared" si="2"/>
        <v>-2.5517241379310356</v>
      </c>
      <c r="G15">
        <v>0</v>
      </c>
      <c r="H15" s="1">
        <f t="shared" si="1"/>
        <v>0.52145640282213834</v>
      </c>
      <c r="I15" s="1">
        <v>0</v>
      </c>
      <c r="K15" t="s">
        <v>4</v>
      </c>
      <c r="L15">
        <f t="shared" si="3"/>
        <v>-1.4576271186440675</v>
      </c>
      <c r="M15">
        <v>0</v>
      </c>
      <c r="N15" s="1">
        <f t="shared" si="0"/>
        <v>0.80858644803805335</v>
      </c>
      <c r="O15" s="1">
        <v>0</v>
      </c>
    </row>
    <row r="16" spans="5:15" x14ac:dyDescent="0.25">
      <c r="E16" t="s">
        <v>3</v>
      </c>
      <c r="F16">
        <f t="shared" si="2"/>
        <v>-2.620689655172415</v>
      </c>
      <c r="G16">
        <v>0</v>
      </c>
      <c r="H16" s="1">
        <f t="shared" si="1"/>
        <v>0.50318296531942308</v>
      </c>
      <c r="I16" s="1">
        <v>0</v>
      </c>
      <c r="K16" t="s">
        <v>4</v>
      </c>
      <c r="L16">
        <f t="shared" si="3"/>
        <v>-1.3898305084745759</v>
      </c>
      <c r="M16">
        <v>0</v>
      </c>
      <c r="N16" s="1">
        <f t="shared" si="0"/>
        <v>0.82434768996538232</v>
      </c>
      <c r="O16" s="1">
        <v>0</v>
      </c>
    </row>
    <row r="17" spans="5:15" x14ac:dyDescent="0.25">
      <c r="E17" t="s">
        <v>3</v>
      </c>
      <c r="F17">
        <f t="shared" si="2"/>
        <v>-2.6896551724137945</v>
      </c>
      <c r="G17">
        <v>0</v>
      </c>
      <c r="H17" s="1">
        <f t="shared" si="1"/>
        <v>0.48508822632043086</v>
      </c>
      <c r="I17" s="1">
        <v>0</v>
      </c>
      <c r="K17" t="s">
        <v>4</v>
      </c>
      <c r="L17">
        <f t="shared" si="3"/>
        <v>-1.3220338983050843</v>
      </c>
      <c r="M17">
        <v>0</v>
      </c>
      <c r="N17" s="1">
        <f t="shared" si="0"/>
        <v>0.83964393591371389</v>
      </c>
      <c r="O17" s="1">
        <v>0</v>
      </c>
    </row>
    <row r="18" spans="5:15" x14ac:dyDescent="0.25">
      <c r="E18" t="s">
        <v>3</v>
      </c>
      <c r="F18">
        <f t="shared" si="2"/>
        <v>-2.7586206896551739</v>
      </c>
      <c r="G18">
        <v>0</v>
      </c>
      <c r="H18" s="1">
        <f t="shared" si="1"/>
        <v>0.46719954986645401</v>
      </c>
      <c r="I18" s="1">
        <v>0</v>
      </c>
      <c r="K18" t="s">
        <v>4</v>
      </c>
      <c r="L18">
        <f t="shared" si="3"/>
        <v>-1.2542372881355928</v>
      </c>
      <c r="M18">
        <v>0</v>
      </c>
      <c r="N18" s="1">
        <f t="shared" si="0"/>
        <v>0.85443818679282657</v>
      </c>
      <c r="O18" s="1">
        <v>0</v>
      </c>
    </row>
    <row r="19" spans="5:15" x14ac:dyDescent="0.25">
      <c r="E19" t="s">
        <v>3</v>
      </c>
      <c r="F19">
        <f t="shared" si="2"/>
        <v>-2.8275862068965534</v>
      </c>
      <c r="G19">
        <v>0</v>
      </c>
      <c r="H19" s="1">
        <f t="shared" si="1"/>
        <v>0.44954272670316059</v>
      </c>
      <c r="I19" s="1">
        <v>0</v>
      </c>
      <c r="K19" t="s">
        <v>4</v>
      </c>
      <c r="L19">
        <f t="shared" si="3"/>
        <v>-1.1864406779661012</v>
      </c>
      <c r="M19">
        <v>0</v>
      </c>
      <c r="N19" s="1">
        <f t="shared" si="0"/>
        <v>0.86869417059343779</v>
      </c>
      <c r="O19" s="1">
        <v>0</v>
      </c>
    </row>
    <row r="20" spans="5:15" x14ac:dyDescent="0.25">
      <c r="E20" t="s">
        <v>3</v>
      </c>
      <c r="F20">
        <f t="shared" si="2"/>
        <v>-2.8965517241379328</v>
      </c>
      <c r="G20">
        <v>0</v>
      </c>
      <c r="H20" s="1">
        <f t="shared" si="1"/>
        <v>0.43214193603646639</v>
      </c>
      <c r="I20" s="1">
        <v>0</v>
      </c>
      <c r="K20" t="s">
        <v>4</v>
      </c>
      <c r="L20">
        <f t="shared" si="3"/>
        <v>-1.1186440677966096</v>
      </c>
      <c r="M20">
        <v>0</v>
      </c>
      <c r="N20" s="1">
        <f t="shared" si="0"/>
        <v>0.88237648964865611</v>
      </c>
      <c r="O20" s="1">
        <v>0</v>
      </c>
    </row>
    <row r="21" spans="5:15" x14ac:dyDescent="0.25">
      <c r="E21" t="s">
        <v>3</v>
      </c>
      <c r="F21">
        <f t="shared" si="2"/>
        <v>-2.9655172413793123</v>
      </c>
      <c r="G21">
        <v>0</v>
      </c>
      <c r="H21" s="1">
        <f t="shared" si="1"/>
        <v>0.41501971623008577</v>
      </c>
      <c r="I21" s="1">
        <v>0</v>
      </c>
      <c r="K21" t="s">
        <v>4</v>
      </c>
      <c r="L21">
        <f t="shared" si="3"/>
        <v>-1.0508474576271181</v>
      </c>
      <c r="M21">
        <v>0</v>
      </c>
      <c r="N21" s="1">
        <f t="shared" si="0"/>
        <v>0.89545076637053966</v>
      </c>
      <c r="O21" s="1">
        <v>0</v>
      </c>
    </row>
    <row r="22" spans="5:15" x14ac:dyDescent="0.25">
      <c r="E22" t="s">
        <v>3</v>
      </c>
      <c r="F22">
        <f t="shared" si="2"/>
        <v>-3.0344827586206917</v>
      </c>
      <c r="G22">
        <v>0</v>
      </c>
      <c r="H22" s="1">
        <f t="shared" si="1"/>
        <v>0.39819694427088365</v>
      </c>
      <c r="I22" s="1">
        <v>0</v>
      </c>
      <c r="K22" t="s">
        <v>4</v>
      </c>
      <c r="L22">
        <f t="shared" si="3"/>
        <v>-0.9830508474576265</v>
      </c>
      <c r="M22">
        <v>0</v>
      </c>
      <c r="N22" s="1">
        <f t="shared" si="0"/>
        <v>0.90788378662662272</v>
      </c>
      <c r="O22" s="1">
        <v>0</v>
      </c>
    </row>
    <row r="23" spans="5:15" x14ac:dyDescent="0.25">
      <c r="E23" t="s">
        <v>3</v>
      </c>
      <c r="F23">
        <f t="shared" si="2"/>
        <v>-3.1034482758620712</v>
      </c>
      <c r="G23">
        <v>0</v>
      </c>
      <c r="H23" s="1">
        <f t="shared" si="1"/>
        <v>0.38169282377760494</v>
      </c>
      <c r="I23" s="1">
        <v>0</v>
      </c>
      <c r="K23" t="s">
        <v>4</v>
      </c>
      <c r="L23">
        <f t="shared" si="3"/>
        <v>-0.91525423728813493</v>
      </c>
      <c r="M23">
        <v>0</v>
      </c>
      <c r="N23" s="1">
        <f t="shared" si="0"/>
        <v>0.91964363992302267</v>
      </c>
      <c r="O23" s="1">
        <v>0</v>
      </c>
    </row>
    <row r="24" spans="5:15" x14ac:dyDescent="0.25">
      <c r="E24" t="s">
        <v>3</v>
      </c>
      <c r="F24">
        <f t="shared" si="2"/>
        <v>-3.1724137931034506</v>
      </c>
      <c r="G24">
        <v>0</v>
      </c>
      <c r="H24" s="1">
        <f t="shared" si="1"/>
        <v>0.36552488128164179</v>
      </c>
      <c r="I24" s="1">
        <v>0</v>
      </c>
      <c r="K24" t="s">
        <v>4</v>
      </c>
      <c r="L24">
        <f t="shared" si="3"/>
        <v>-0.84745762711864336</v>
      </c>
      <c r="M24">
        <v>0</v>
      </c>
      <c r="N24" s="1">
        <f t="shared" si="0"/>
        <v>0.93069985556869517</v>
      </c>
      <c r="O24" s="1">
        <v>0</v>
      </c>
    </row>
    <row r="25" spans="5:15" x14ac:dyDescent="0.25">
      <c r="E25" t="s">
        <v>3</v>
      </c>
      <c r="F25">
        <f t="shared" si="2"/>
        <v>-3.2413793103448301</v>
      </c>
      <c r="G25">
        <v>0</v>
      </c>
      <c r="H25" s="1">
        <f t="shared" si="1"/>
        <v>0.34970897046546379</v>
      </c>
      <c r="I25" s="1">
        <v>0</v>
      </c>
      <c r="K25" t="s">
        <v>4</v>
      </c>
      <c r="L25">
        <f t="shared" si="3"/>
        <v>-0.7796610169491518</v>
      </c>
      <c r="M25">
        <v>0</v>
      </c>
      <c r="N25" s="1">
        <f t="shared" si="0"/>
        <v>0.94102353400957917</v>
      </c>
      <c r="O25" s="1">
        <v>0</v>
      </c>
    </row>
    <row r="26" spans="5:15" x14ac:dyDescent="0.25">
      <c r="E26" t="s">
        <v>3</v>
      </c>
      <c r="F26">
        <f t="shared" si="2"/>
        <v>-3.3103448275862095</v>
      </c>
      <c r="G26">
        <v>0</v>
      </c>
      <c r="H26" s="1">
        <f t="shared" si="1"/>
        <v>0.33425928400537808</v>
      </c>
      <c r="I26" s="1">
        <v>0</v>
      </c>
      <c r="K26" t="s">
        <v>4</v>
      </c>
      <c r="L26">
        <f t="shared" si="3"/>
        <v>-0.71186440677966023</v>
      </c>
      <c r="M26">
        <v>0</v>
      </c>
      <c r="N26" s="1">
        <f t="shared" si="0"/>
        <v>0.95058747254174969</v>
      </c>
      <c r="O26" s="1">
        <v>0</v>
      </c>
    </row>
    <row r="27" spans="5:15" x14ac:dyDescent="0.25">
      <c r="E27" t="s">
        <v>3</v>
      </c>
      <c r="F27">
        <f t="shared" si="2"/>
        <v>-3.379310344827589</v>
      </c>
      <c r="G27">
        <v>0</v>
      </c>
      <c r="H27" s="1">
        <f t="shared" si="1"/>
        <v>0.31918837263057975</v>
      </c>
      <c r="I27" s="1">
        <v>0</v>
      </c>
      <c r="K27" t="s">
        <v>4</v>
      </c>
      <c r="L27">
        <f t="shared" si="3"/>
        <v>-0.64406779661016866</v>
      </c>
      <c r="M27">
        <v>0</v>
      </c>
      <c r="N27" s="1">
        <f t="shared" si="0"/>
        <v>0.95936628463917795</v>
      </c>
      <c r="O27" s="1">
        <v>0</v>
      </c>
    </row>
    <row r="28" spans="5:15" x14ac:dyDescent="0.25">
      <c r="E28" t="s">
        <v>3</v>
      </c>
      <c r="F28">
        <f t="shared" si="2"/>
        <v>-3.4482758620689684</v>
      </c>
      <c r="G28">
        <v>0</v>
      </c>
      <c r="H28" s="1">
        <f t="shared" si="1"/>
        <v>0.30450717098009544</v>
      </c>
      <c r="I28" s="1">
        <v>0</v>
      </c>
      <c r="K28" t="s">
        <v>4</v>
      </c>
      <c r="L28">
        <f t="shared" si="3"/>
        <v>-0.5762711864406771</v>
      </c>
      <c r="M28">
        <v>0</v>
      </c>
      <c r="N28" s="1">
        <f t="shared" si="0"/>
        <v>0.96733651216414673</v>
      </c>
      <c r="O28" s="1">
        <v>0</v>
      </c>
    </row>
    <row r="29" spans="5:15" x14ac:dyDescent="0.25">
      <c r="E29" t="s">
        <v>3</v>
      </c>
      <c r="F29">
        <f t="shared" si="2"/>
        <v>-3.5172413793103479</v>
      </c>
      <c r="G29">
        <v>0</v>
      </c>
      <c r="H29" s="1">
        <f t="shared" si="1"/>
        <v>0.29022502981328974</v>
      </c>
      <c r="I29" s="1">
        <v>0</v>
      </c>
      <c r="K29" t="s">
        <v>4</v>
      </c>
      <c r="L29">
        <f t="shared" si="3"/>
        <v>-0.50847457627118553</v>
      </c>
      <c r="M29">
        <v>0</v>
      </c>
      <c r="N29" s="1">
        <f t="shared" si="0"/>
        <v>0.97447672976658739</v>
      </c>
      <c r="O29" s="1">
        <v>0</v>
      </c>
    </row>
    <row r="30" spans="5:15" x14ac:dyDescent="0.25">
      <c r="E30" t="s">
        <v>3</v>
      </c>
      <c r="F30">
        <f t="shared" si="2"/>
        <v>-3.5862068965517273</v>
      </c>
      <c r="G30">
        <v>0</v>
      </c>
      <c r="H30" s="1">
        <f t="shared" si="1"/>
        <v>0.27634975410812079</v>
      </c>
      <c r="I30" s="1">
        <v>0</v>
      </c>
      <c r="K30" t="s">
        <v>4</v>
      </c>
      <c r="L30">
        <f t="shared" si="3"/>
        <v>-0.44067796610169402</v>
      </c>
      <c r="M30">
        <v>0</v>
      </c>
      <c r="N30" s="1">
        <f t="shared" si="0"/>
        <v>0.98076764082232337</v>
      </c>
      <c r="O30" s="1">
        <v>0</v>
      </c>
    </row>
    <row r="31" spans="5:15" x14ac:dyDescent="0.25">
      <c r="E31" t="s">
        <v>3</v>
      </c>
      <c r="F31">
        <f t="shared" si="2"/>
        <v>-3.6551724137931068</v>
      </c>
      <c r="G31">
        <v>0</v>
      </c>
      <c r="H31" s="1">
        <f t="shared" si="1"/>
        <v>0.26288764656427221</v>
      </c>
      <c r="I31" s="1">
        <v>0</v>
      </c>
      <c r="K31" t="s">
        <v>4</v>
      </c>
      <c r="L31">
        <f t="shared" si="3"/>
        <v>-0.37288135593220251</v>
      </c>
      <c r="M31">
        <v>0</v>
      </c>
      <c r="N31" s="1">
        <f t="shared" si="0"/>
        <v>0.9861921643091357</v>
      </c>
      <c r="O31" s="1">
        <v>0</v>
      </c>
    </row>
    <row r="32" spans="5:15" x14ac:dyDescent="0.25">
      <c r="E32" t="s">
        <v>3</v>
      </c>
      <c r="F32">
        <f t="shared" si="2"/>
        <v>-3.7241379310344862</v>
      </c>
      <c r="G32">
        <v>0</v>
      </c>
      <c r="H32" s="1">
        <f t="shared" si="1"/>
        <v>0.24984355601559807</v>
      </c>
      <c r="I32" s="1">
        <v>0</v>
      </c>
      <c r="K32" t="s">
        <v>4</v>
      </c>
      <c r="L32">
        <f t="shared" si="3"/>
        <v>-0.305084745762711</v>
      </c>
      <c r="M32">
        <v>0</v>
      </c>
      <c r="N32" s="1">
        <f t="shared" si="0"/>
        <v>0.99073551207332133</v>
      </c>
      <c r="O32" s="1">
        <v>0</v>
      </c>
    </row>
    <row r="33" spans="5:15" x14ac:dyDescent="0.25">
      <c r="E33" t="s">
        <v>3</v>
      </c>
      <c r="F33">
        <f t="shared" si="2"/>
        <v>-3.7931034482758657</v>
      </c>
      <c r="G33">
        <v>0</v>
      </c>
      <c r="H33" s="1">
        <f t="shared" si="1"/>
        <v>0.23722093024790383</v>
      </c>
      <c r="I33" s="1">
        <v>0</v>
      </c>
      <c r="K33" t="s">
        <v>4</v>
      </c>
      <c r="L33">
        <f t="shared" si="3"/>
        <v>-0.23728813559321948</v>
      </c>
      <c r="M33">
        <v>0</v>
      </c>
      <c r="N33" s="1">
        <f t="shared" si="0"/>
        <v>0.99438525599761574</v>
      </c>
      <c r="O33" s="1">
        <v>0</v>
      </c>
    </row>
    <row r="34" spans="5:15" x14ac:dyDescent="0.25">
      <c r="E34" t="s">
        <v>3</v>
      </c>
      <c r="F34">
        <f t="shared" si="2"/>
        <v>-3.8620689655172451</v>
      </c>
      <c r="G34">
        <v>0</v>
      </c>
      <c r="H34" s="1">
        <f t="shared" si="1"/>
        <v>0.22502187271380575</v>
      </c>
      <c r="I34" s="1">
        <v>0</v>
      </c>
      <c r="K34" t="s">
        <v>4</v>
      </c>
      <c r="L34">
        <f t="shared" si="3"/>
        <v>-0.16949152542372797</v>
      </c>
      <c r="M34">
        <v>0</v>
      </c>
      <c r="N34" s="1">
        <f t="shared" si="0"/>
        <v>0.99713138464352136</v>
      </c>
      <c r="O34" s="1">
        <v>0</v>
      </c>
    </row>
    <row r="35" spans="5:15" x14ac:dyDescent="0.25">
      <c r="E35" t="s">
        <v>3</v>
      </c>
      <c r="F35">
        <f t="shared" si="2"/>
        <v>-3.9310344827586245</v>
      </c>
      <c r="G35">
        <v>0</v>
      </c>
      <c r="H35" s="1">
        <f t="shared" si="1"/>
        <v>0.21324720263611271</v>
      </c>
      <c r="I35" s="1">
        <v>0</v>
      </c>
      <c r="K35" t="s">
        <v>4</v>
      </c>
      <c r="L35">
        <f t="shared" si="3"/>
        <v>-0.10169491525423645</v>
      </c>
      <c r="M35">
        <v>0</v>
      </c>
      <c r="N35" s="1">
        <f t="shared" si="0"/>
        <v>0.9989663490067463</v>
      </c>
      <c r="O35" s="1">
        <v>0</v>
      </c>
    </row>
    <row r="36" spans="5:15" x14ac:dyDescent="0.25">
      <c r="E36" t="s">
        <v>3</v>
      </c>
      <c r="F36">
        <f t="shared" si="2"/>
        <v>-4.0000000000000036</v>
      </c>
      <c r="G36">
        <v>0</v>
      </c>
      <c r="H36" s="1">
        <f t="shared" si="1"/>
        <v>0.20189651799465486</v>
      </c>
      <c r="I36" s="1">
        <v>0</v>
      </c>
      <c r="K36" t="s">
        <v>4</v>
      </c>
      <c r="L36">
        <f t="shared" si="3"/>
        <v>-3.3898305084744923E-2</v>
      </c>
      <c r="M36">
        <v>0</v>
      </c>
      <c r="N36" s="1">
        <f t="shared" si="0"/>
        <v>0.99988509709308293</v>
      </c>
      <c r="O36" s="1">
        <v>0</v>
      </c>
    </row>
    <row r="37" spans="5:15" x14ac:dyDescent="0.25">
      <c r="E37" t="s">
        <v>3</v>
      </c>
      <c r="F37">
        <v>2</v>
      </c>
      <c r="G37">
        <v>0</v>
      </c>
      <c r="H37" s="1">
        <f t="shared" si="1"/>
        <v>0.67032004603563933</v>
      </c>
      <c r="I37" s="1">
        <v>0</v>
      </c>
      <c r="K37" t="s">
        <v>4</v>
      </c>
      <c r="L37">
        <f t="shared" si="3"/>
        <v>3.3898305084746602E-2</v>
      </c>
      <c r="M37">
        <v>0</v>
      </c>
      <c r="N37" s="1">
        <f t="shared" si="0"/>
        <v>0.99988509709308282</v>
      </c>
      <c r="O37" s="1">
        <v>0</v>
      </c>
    </row>
    <row r="38" spans="5:15" x14ac:dyDescent="0.25">
      <c r="E38" t="s">
        <v>3</v>
      </c>
      <c r="F38">
        <f>+F37+2/29</f>
        <v>2.0689655172413794</v>
      </c>
      <c r="G38">
        <v>0</v>
      </c>
      <c r="H38" s="1">
        <f t="shared" si="1"/>
        <v>0.65177111379310448</v>
      </c>
      <c r="I38" s="1">
        <v>0</v>
      </c>
      <c r="K38" t="s">
        <v>4</v>
      </c>
      <c r="L38">
        <f t="shared" si="3"/>
        <v>0.10169491525423813</v>
      </c>
      <c r="M38">
        <v>0</v>
      </c>
      <c r="N38" s="1">
        <f t="shared" si="0"/>
        <v>0.9989663490067463</v>
      </c>
      <c r="O38" s="1">
        <v>0</v>
      </c>
    </row>
    <row r="39" spans="5:15" x14ac:dyDescent="0.25">
      <c r="E39" t="s">
        <v>3</v>
      </c>
      <c r="F39">
        <f t="shared" ref="F39:F66" si="4">+F38+2/29</f>
        <v>2.1379310344827589</v>
      </c>
      <c r="G39">
        <v>0</v>
      </c>
      <c r="H39" s="1">
        <f t="shared" si="1"/>
        <v>0.63313290978053449</v>
      </c>
      <c r="I39" s="1">
        <v>0</v>
      </c>
      <c r="K39" t="s">
        <v>4</v>
      </c>
      <c r="L39">
        <f t="shared" si="3"/>
        <v>0.16949152542372964</v>
      </c>
      <c r="M39">
        <v>0</v>
      </c>
      <c r="N39" s="1">
        <f t="shared" si="0"/>
        <v>0.99713138464352125</v>
      </c>
      <c r="O39" s="1">
        <v>0</v>
      </c>
    </row>
    <row r="40" spans="5:15" x14ac:dyDescent="0.25">
      <c r="E40" t="s">
        <v>3</v>
      </c>
      <c r="F40">
        <f t="shared" si="4"/>
        <v>2.2068965517241383</v>
      </c>
      <c r="G40">
        <v>0</v>
      </c>
      <c r="H40" s="1">
        <f t="shared" si="1"/>
        <v>0.61444292234503528</v>
      </c>
      <c r="I40" s="1">
        <v>0</v>
      </c>
      <c r="K40" t="s">
        <v>4</v>
      </c>
      <c r="L40">
        <f t="shared" si="3"/>
        <v>0.23728813559322115</v>
      </c>
      <c r="M40">
        <v>0</v>
      </c>
      <c r="N40" s="1">
        <f t="shared" si="0"/>
        <v>0.99438525599761574</v>
      </c>
      <c r="O40" s="1">
        <v>0</v>
      </c>
    </row>
    <row r="41" spans="5:15" x14ac:dyDescent="0.25">
      <c r="E41" t="s">
        <v>3</v>
      </c>
      <c r="F41">
        <f t="shared" si="4"/>
        <v>2.2758620689655178</v>
      </c>
      <c r="G41">
        <v>0</v>
      </c>
      <c r="H41" s="1">
        <f t="shared" si="1"/>
        <v>0.59573769628560613</v>
      </c>
      <c r="I41" s="1">
        <v>0</v>
      </c>
      <c r="K41" t="s">
        <v>4</v>
      </c>
      <c r="L41">
        <f t="shared" si="3"/>
        <v>0.30508474576271266</v>
      </c>
      <c r="M41">
        <v>0</v>
      </c>
      <c r="N41" s="1">
        <f t="shared" si="0"/>
        <v>0.99073551207332122</v>
      </c>
      <c r="O41" s="1">
        <v>0</v>
      </c>
    </row>
    <row r="42" spans="5:15" x14ac:dyDescent="0.25">
      <c r="E42" t="s">
        <v>3</v>
      </c>
      <c r="F42">
        <f t="shared" si="4"/>
        <v>2.3448275862068972</v>
      </c>
      <c r="G42">
        <v>0</v>
      </c>
      <c r="H42" s="1">
        <f t="shared" si="1"/>
        <v>0.57705272380478423</v>
      </c>
      <c r="I42" s="1">
        <v>0</v>
      </c>
      <c r="K42" t="s">
        <v>4</v>
      </c>
      <c r="L42">
        <f t="shared" si="3"/>
        <v>0.37288135593220417</v>
      </c>
      <c r="M42">
        <v>0</v>
      </c>
      <c r="N42" s="1">
        <f t="shared" si="0"/>
        <v>0.98619216430913559</v>
      </c>
      <c r="O42" s="1">
        <v>0</v>
      </c>
    </row>
    <row r="43" spans="5:15" x14ac:dyDescent="0.25">
      <c r="E43" t="s">
        <v>3</v>
      </c>
      <c r="F43">
        <f t="shared" si="4"/>
        <v>2.4137931034482767</v>
      </c>
      <c r="G43">
        <v>0</v>
      </c>
      <c r="H43" s="1">
        <f t="shared" si="1"/>
        <v>0.55842234365513643</v>
      </c>
      <c r="I43" s="1">
        <v>0</v>
      </c>
      <c r="K43" t="s">
        <v>4</v>
      </c>
      <c r="L43">
        <f t="shared" si="3"/>
        <v>0.44067796610169568</v>
      </c>
      <c r="M43">
        <v>0</v>
      </c>
      <c r="N43" s="1">
        <f t="shared" si="0"/>
        <v>0.98076764082232326</v>
      </c>
      <c r="O43" s="1">
        <v>0</v>
      </c>
    </row>
    <row r="44" spans="5:15" x14ac:dyDescent="0.25">
      <c r="E44" t="s">
        <v>3</v>
      </c>
      <c r="F44">
        <f t="shared" si="4"/>
        <v>2.4827586206896561</v>
      </c>
      <c r="G44">
        <v>0</v>
      </c>
      <c r="H44" s="1">
        <f t="shared" si="1"/>
        <v>0.53987964879747141</v>
      </c>
      <c r="I44" s="1">
        <v>0</v>
      </c>
      <c r="K44" t="s">
        <v>4</v>
      </c>
      <c r="L44">
        <f t="shared" si="3"/>
        <v>0.5084745762711872</v>
      </c>
      <c r="M44">
        <v>0</v>
      </c>
      <c r="N44" s="1">
        <f t="shared" si="0"/>
        <v>0.97447672976658717</v>
      </c>
      <c r="O44" s="1">
        <v>0</v>
      </c>
    </row>
    <row r="45" spans="5:15" x14ac:dyDescent="0.25">
      <c r="E45" t="s">
        <v>3</v>
      </c>
      <c r="F45">
        <f t="shared" si="4"/>
        <v>2.5517241379310356</v>
      </c>
      <c r="G45">
        <v>0</v>
      </c>
      <c r="H45" s="1">
        <f t="shared" si="1"/>
        <v>0.52145640282213834</v>
      </c>
      <c r="I45" s="1">
        <v>0</v>
      </c>
      <c r="K45" t="s">
        <v>4</v>
      </c>
      <c r="L45">
        <f t="shared" si="3"/>
        <v>0.57627118644067876</v>
      </c>
      <c r="M45">
        <v>0</v>
      </c>
      <c r="N45" s="1">
        <f t="shared" si="0"/>
        <v>0.96733651216414662</v>
      </c>
      <c r="O45" s="1">
        <v>0</v>
      </c>
    </row>
    <row r="46" spans="5:15" x14ac:dyDescent="0.25">
      <c r="E46" t="s">
        <v>3</v>
      </c>
      <c r="F46">
        <f t="shared" si="4"/>
        <v>2.620689655172415</v>
      </c>
      <c r="G46">
        <v>0</v>
      </c>
      <c r="H46" s="1">
        <f t="shared" si="1"/>
        <v>0.50318296531942308</v>
      </c>
      <c r="I46" s="1">
        <v>0</v>
      </c>
      <c r="K46" t="s">
        <v>4</v>
      </c>
      <c r="L46">
        <f t="shared" si="3"/>
        <v>0.64406779661017033</v>
      </c>
      <c r="M46">
        <v>0</v>
      </c>
      <c r="N46" s="1">
        <f t="shared" si="0"/>
        <v>0.95936628463917772</v>
      </c>
      <c r="O46" s="1">
        <v>0</v>
      </c>
    </row>
    <row r="47" spans="5:15" x14ac:dyDescent="0.25">
      <c r="E47" t="s">
        <v>3</v>
      </c>
      <c r="F47">
        <f t="shared" si="4"/>
        <v>2.6896551724137945</v>
      </c>
      <c r="G47">
        <v>0</v>
      </c>
      <c r="H47" s="1">
        <f t="shared" si="1"/>
        <v>0.48508822632043086</v>
      </c>
      <c r="I47" s="1">
        <v>0</v>
      </c>
      <c r="K47" t="s">
        <v>4</v>
      </c>
      <c r="L47">
        <f t="shared" si="3"/>
        <v>0.7118644067796619</v>
      </c>
      <c r="M47">
        <v>0</v>
      </c>
      <c r="N47" s="1">
        <f t="shared" si="0"/>
        <v>0.95058747254174947</v>
      </c>
      <c r="O47" s="1">
        <v>0</v>
      </c>
    </row>
    <row r="48" spans="5:15" x14ac:dyDescent="0.25">
      <c r="E48" t="s">
        <v>3</v>
      </c>
      <c r="F48">
        <f t="shared" si="4"/>
        <v>2.7586206896551739</v>
      </c>
      <c r="G48">
        <v>0</v>
      </c>
      <c r="H48" s="1">
        <f t="shared" si="1"/>
        <v>0.46719954986645401</v>
      </c>
      <c r="I48" s="1">
        <v>0</v>
      </c>
      <c r="K48" t="s">
        <v>4</v>
      </c>
      <c r="L48">
        <f t="shared" si="3"/>
        <v>0.77966101694915346</v>
      </c>
      <c r="M48">
        <v>0</v>
      </c>
      <c r="N48" s="1">
        <f t="shared" si="0"/>
        <v>0.94102353400957894</v>
      </c>
      <c r="O48" s="1">
        <v>0</v>
      </c>
    </row>
    <row r="49" spans="5:15" x14ac:dyDescent="0.25">
      <c r="E49" t="s">
        <v>3</v>
      </c>
      <c r="F49">
        <f t="shared" si="4"/>
        <v>2.8275862068965534</v>
      </c>
      <c r="G49">
        <v>0</v>
      </c>
      <c r="H49" s="1">
        <f t="shared" si="1"/>
        <v>0.44954272670316059</v>
      </c>
      <c r="I49" s="1">
        <v>0</v>
      </c>
      <c r="K49" t="s">
        <v>4</v>
      </c>
      <c r="L49">
        <f t="shared" si="3"/>
        <v>0.84745762711864503</v>
      </c>
      <c r="M49">
        <v>0</v>
      </c>
      <c r="N49" s="1">
        <f t="shared" si="0"/>
        <v>0.93069985556869494</v>
      </c>
      <c r="O49" s="1">
        <v>0</v>
      </c>
    </row>
    <row r="50" spans="5:15" x14ac:dyDescent="0.25">
      <c r="E50" t="s">
        <v>3</v>
      </c>
      <c r="F50">
        <f t="shared" si="4"/>
        <v>2.8965517241379328</v>
      </c>
      <c r="G50">
        <v>0</v>
      </c>
      <c r="H50" s="1">
        <f t="shared" si="1"/>
        <v>0.43214193603646639</v>
      </c>
      <c r="I50" s="1">
        <v>0</v>
      </c>
      <c r="K50" t="s">
        <v>4</v>
      </c>
      <c r="L50">
        <f t="shared" si="3"/>
        <v>0.9152542372881366</v>
      </c>
      <c r="M50">
        <v>0</v>
      </c>
      <c r="N50" s="1">
        <f t="shared" si="0"/>
        <v>0.91964363992302245</v>
      </c>
      <c r="O50" s="1">
        <v>0</v>
      </c>
    </row>
    <row r="51" spans="5:15" x14ac:dyDescent="0.25">
      <c r="E51" t="s">
        <v>3</v>
      </c>
      <c r="F51">
        <f t="shared" si="4"/>
        <v>2.9655172413793123</v>
      </c>
      <c r="G51">
        <v>0</v>
      </c>
      <c r="H51" s="1">
        <f t="shared" si="1"/>
        <v>0.41501971623008577</v>
      </c>
      <c r="I51" s="1">
        <v>0</v>
      </c>
      <c r="K51" t="s">
        <v>4</v>
      </c>
      <c r="L51">
        <f t="shared" si="3"/>
        <v>0.98305084745762816</v>
      </c>
      <c r="M51">
        <v>0</v>
      </c>
      <c r="N51" s="1">
        <f t="shared" si="0"/>
        <v>0.90788378662662239</v>
      </c>
      <c r="O51" s="1">
        <v>0</v>
      </c>
    </row>
    <row r="52" spans="5:15" x14ac:dyDescent="0.25">
      <c r="E52" t="s">
        <v>3</v>
      </c>
      <c r="F52">
        <f t="shared" si="4"/>
        <v>3.0344827586206917</v>
      </c>
      <c r="G52">
        <v>0</v>
      </c>
      <c r="H52" s="1">
        <f t="shared" si="1"/>
        <v>0.39819694427088365</v>
      </c>
      <c r="I52" s="1">
        <v>0</v>
      </c>
      <c r="K52" t="s">
        <v>4</v>
      </c>
      <c r="L52">
        <f t="shared" si="3"/>
        <v>1.0508474576271196</v>
      </c>
      <c r="M52">
        <v>0</v>
      </c>
      <c r="N52" s="1">
        <f t="shared" si="0"/>
        <v>0.89545076637053933</v>
      </c>
      <c r="O52" s="1">
        <v>0</v>
      </c>
    </row>
    <row r="53" spans="5:15" x14ac:dyDescent="0.25">
      <c r="E53" t="s">
        <v>3</v>
      </c>
      <c r="F53">
        <f t="shared" si="4"/>
        <v>3.1034482758620712</v>
      </c>
      <c r="G53">
        <v>0</v>
      </c>
      <c r="H53" s="1">
        <f t="shared" si="1"/>
        <v>0.38169282377760494</v>
      </c>
      <c r="I53" s="1">
        <v>0</v>
      </c>
      <c r="K53" t="s">
        <v>4</v>
      </c>
      <c r="L53">
        <f t="shared" si="3"/>
        <v>1.1186440677966112</v>
      </c>
      <c r="M53">
        <v>0</v>
      </c>
      <c r="N53" s="1">
        <f t="shared" si="0"/>
        <v>0.88237648964865578</v>
      </c>
      <c r="O53" s="1">
        <v>0</v>
      </c>
    </row>
    <row r="54" spans="5:15" x14ac:dyDescent="0.25">
      <c r="E54" t="s">
        <v>3</v>
      </c>
      <c r="F54">
        <f t="shared" si="4"/>
        <v>3.1724137931034506</v>
      </c>
      <c r="G54">
        <v>0</v>
      </c>
      <c r="H54" s="1">
        <f t="shared" si="1"/>
        <v>0.36552488128164179</v>
      </c>
      <c r="I54" s="1">
        <v>0</v>
      </c>
      <c r="K54" t="s">
        <v>4</v>
      </c>
      <c r="L54">
        <f t="shared" si="3"/>
        <v>1.1864406779661028</v>
      </c>
      <c r="M54">
        <v>0</v>
      </c>
      <c r="N54" s="1">
        <f t="shared" si="0"/>
        <v>0.86869417059343756</v>
      </c>
      <c r="O54" s="1">
        <v>0</v>
      </c>
    </row>
    <row r="55" spans="5:15" x14ac:dyDescent="0.25">
      <c r="E55" t="s">
        <v>3</v>
      </c>
      <c r="F55">
        <f t="shared" si="4"/>
        <v>3.2413793103448301</v>
      </c>
      <c r="G55">
        <v>0</v>
      </c>
      <c r="H55" s="1">
        <f t="shared" si="1"/>
        <v>0.34970897046546379</v>
      </c>
      <c r="I55" s="1">
        <v>0</v>
      </c>
      <c r="K55" t="s">
        <v>4</v>
      </c>
      <c r="L55">
        <f t="shared" si="3"/>
        <v>1.2542372881355943</v>
      </c>
      <c r="M55">
        <v>0</v>
      </c>
      <c r="N55" s="1">
        <f t="shared" si="0"/>
        <v>0.85443818679282624</v>
      </c>
      <c r="O55" s="1">
        <v>0</v>
      </c>
    </row>
    <row r="56" spans="5:15" x14ac:dyDescent="0.25">
      <c r="E56" t="s">
        <v>3</v>
      </c>
      <c r="F56">
        <f t="shared" si="4"/>
        <v>3.3103448275862095</v>
      </c>
      <c r="G56">
        <v>0</v>
      </c>
      <c r="H56" s="1">
        <f t="shared" si="1"/>
        <v>0.33425928400537808</v>
      </c>
      <c r="I56" s="1">
        <v>0</v>
      </c>
      <c r="K56" t="s">
        <v>4</v>
      </c>
      <c r="L56">
        <f t="shared" si="3"/>
        <v>1.3220338983050859</v>
      </c>
      <c r="M56">
        <v>0</v>
      </c>
      <c r="N56" s="1">
        <f t="shared" si="0"/>
        <v>0.83964393591371356</v>
      </c>
      <c r="O56" s="1">
        <v>0</v>
      </c>
    </row>
    <row r="57" spans="5:15" x14ac:dyDescent="0.25">
      <c r="E57" t="s">
        <v>3</v>
      </c>
      <c r="F57">
        <f t="shared" si="4"/>
        <v>3.379310344827589</v>
      </c>
      <c r="G57">
        <v>0</v>
      </c>
      <c r="H57" s="1">
        <f t="shared" si="1"/>
        <v>0.31918837263057975</v>
      </c>
      <c r="I57" s="1">
        <v>0</v>
      </c>
      <c r="K57" t="s">
        <v>4</v>
      </c>
      <c r="L57">
        <f t="shared" si="3"/>
        <v>1.3898305084745775</v>
      </c>
      <c r="M57">
        <v>0</v>
      </c>
      <c r="N57" s="1">
        <f t="shared" si="0"/>
        <v>0.82434768996538188</v>
      </c>
      <c r="O57" s="1">
        <v>0</v>
      </c>
    </row>
    <row r="58" spans="5:15" x14ac:dyDescent="0.25">
      <c r="E58" t="s">
        <v>3</v>
      </c>
      <c r="F58">
        <f t="shared" si="4"/>
        <v>3.4482758620689684</v>
      </c>
      <c r="G58">
        <v>0</v>
      </c>
      <c r="H58" s="1">
        <f t="shared" si="1"/>
        <v>0.30450717098009544</v>
      </c>
      <c r="I58" s="1">
        <v>0</v>
      </c>
      <c r="K58" t="s">
        <v>4</v>
      </c>
      <c r="L58">
        <f t="shared" si="3"/>
        <v>1.457627118644069</v>
      </c>
      <c r="M58">
        <v>0</v>
      </c>
      <c r="N58" s="1">
        <f t="shared" si="0"/>
        <v>0.80858644803805291</v>
      </c>
      <c r="O58" s="1">
        <v>0</v>
      </c>
    </row>
    <row r="59" spans="5:15" x14ac:dyDescent="0.25">
      <c r="E59" t="s">
        <v>3</v>
      </c>
      <c r="F59">
        <f t="shared" si="4"/>
        <v>3.5172413793103479</v>
      </c>
      <c r="G59">
        <v>0</v>
      </c>
      <c r="H59" s="1">
        <f t="shared" si="1"/>
        <v>0.29022502981328974</v>
      </c>
      <c r="I59" s="1">
        <v>0</v>
      </c>
      <c r="K59" t="s">
        <v>4</v>
      </c>
      <c r="L59">
        <f t="shared" si="3"/>
        <v>1.5254237288135606</v>
      </c>
      <c r="M59">
        <v>0</v>
      </c>
      <c r="N59" s="1">
        <f t="shared" si="0"/>
        <v>0.7923977883473281</v>
      </c>
      <c r="O59" s="1">
        <v>0</v>
      </c>
    </row>
    <row r="60" spans="5:15" x14ac:dyDescent="0.25">
      <c r="E60" t="s">
        <v>3</v>
      </c>
      <c r="F60">
        <f t="shared" si="4"/>
        <v>3.5862068965517273</v>
      </c>
      <c r="G60">
        <v>0</v>
      </c>
      <c r="H60" s="1">
        <f t="shared" si="1"/>
        <v>0.27634975410812079</v>
      </c>
      <c r="I60" s="1">
        <v>0</v>
      </c>
      <c r="K60" t="s">
        <v>4</v>
      </c>
      <c r="L60">
        <f t="shared" si="3"/>
        <v>1.5932203389830522</v>
      </c>
      <c r="M60">
        <v>0</v>
      </c>
      <c r="N60" s="1">
        <f t="shared" si="0"/>
        <v>0.7758197204049746</v>
      </c>
      <c r="O60" s="1">
        <v>0</v>
      </c>
    </row>
    <row r="61" spans="5:15" x14ac:dyDescent="0.25">
      <c r="E61" t="s">
        <v>3</v>
      </c>
      <c r="F61">
        <f t="shared" si="4"/>
        <v>3.6551724137931068</v>
      </c>
      <c r="G61">
        <v>0</v>
      </c>
      <c r="H61" s="1">
        <f t="shared" si="1"/>
        <v>0.26288764656427221</v>
      </c>
      <c r="I61" s="1">
        <v>0</v>
      </c>
      <c r="K61" t="s">
        <v>4</v>
      </c>
      <c r="L61">
        <f t="shared" si="3"/>
        <v>1.6610169491525437</v>
      </c>
      <c r="M61">
        <v>0</v>
      </c>
      <c r="N61" s="1">
        <f t="shared" si="0"/>
        <v>0.75889053812039808</v>
      </c>
      <c r="O61" s="1">
        <v>0</v>
      </c>
    </row>
    <row r="62" spans="5:15" x14ac:dyDescent="0.25">
      <c r="E62" t="s">
        <v>3</v>
      </c>
      <c r="F62">
        <f t="shared" si="4"/>
        <v>3.7241379310344862</v>
      </c>
      <c r="G62">
        <v>0</v>
      </c>
      <c r="H62" s="1">
        <f t="shared" si="1"/>
        <v>0.24984355601559807</v>
      </c>
      <c r="I62" s="1">
        <v>0</v>
      </c>
      <c r="K62" t="s">
        <v>4</v>
      </c>
      <c r="L62">
        <f t="shared" si="3"/>
        <v>1.7288135593220353</v>
      </c>
      <c r="M62">
        <v>0</v>
      </c>
      <c r="N62" s="1">
        <f t="shared" si="0"/>
        <v>0.74164867461548512</v>
      </c>
      <c r="O62" s="1">
        <v>0</v>
      </c>
    </row>
    <row r="63" spans="5:15" x14ac:dyDescent="0.25">
      <c r="E63" t="s">
        <v>3</v>
      </c>
      <c r="F63">
        <f t="shared" si="4"/>
        <v>3.7931034482758657</v>
      </c>
      <c r="G63">
        <v>0</v>
      </c>
      <c r="H63" s="1">
        <f t="shared" si="1"/>
        <v>0.23722093024790383</v>
      </c>
      <c r="I63" s="1">
        <v>0</v>
      </c>
      <c r="K63" t="s">
        <v>4</v>
      </c>
      <c r="L63">
        <f t="shared" si="3"/>
        <v>1.7966101694915269</v>
      </c>
      <c r="M63">
        <v>0</v>
      </c>
      <c r="N63" s="1">
        <f t="shared" si="0"/>
        <v>0.72413255950858768</v>
      </c>
      <c r="O63" s="1">
        <v>0</v>
      </c>
    </row>
    <row r="64" spans="5:15" x14ac:dyDescent="0.25">
      <c r="E64" t="s">
        <v>3</v>
      </c>
      <c r="F64">
        <f t="shared" si="4"/>
        <v>3.8620689655172451</v>
      </c>
      <c r="G64">
        <v>0</v>
      </c>
      <c r="H64" s="1">
        <f t="shared" si="1"/>
        <v>0.22502187271380575</v>
      </c>
      <c r="I64" s="1">
        <v>0</v>
      </c>
      <c r="K64" t="s">
        <v>4</v>
      </c>
      <c r="L64">
        <f t="shared" si="3"/>
        <v>1.8644067796610184</v>
      </c>
      <c r="M64">
        <v>0</v>
      </c>
      <c r="N64" s="1">
        <f t="shared" si="0"/>
        <v>0.70638047939157533</v>
      </c>
      <c r="O64" s="1">
        <v>0</v>
      </c>
    </row>
    <row r="65" spans="5:15" x14ac:dyDescent="0.25">
      <c r="E65" t="s">
        <v>3</v>
      </c>
      <c r="F65">
        <f t="shared" si="4"/>
        <v>3.9310344827586245</v>
      </c>
      <c r="G65">
        <v>0</v>
      </c>
      <c r="H65" s="1">
        <f t="shared" si="1"/>
        <v>0.21324720263611271</v>
      </c>
      <c r="I65" s="1">
        <v>0</v>
      </c>
      <c r="K65" t="s">
        <v>4</v>
      </c>
      <c r="L65">
        <f t="shared" si="3"/>
        <v>1.93220338983051</v>
      </c>
      <c r="M65">
        <v>0</v>
      </c>
      <c r="N65" s="1">
        <f t="shared" si="0"/>
        <v>0.68843044218747407</v>
      </c>
      <c r="O65" s="1">
        <v>0</v>
      </c>
    </row>
    <row r="66" spans="5:15" x14ac:dyDescent="0.25">
      <c r="E66" t="s">
        <v>3</v>
      </c>
      <c r="F66">
        <f t="shared" si="4"/>
        <v>4.0000000000000036</v>
      </c>
      <c r="G66">
        <v>0</v>
      </c>
      <c r="H66" s="1">
        <f t="shared" si="1"/>
        <v>0.20189651799465486</v>
      </c>
      <c r="I66" s="1">
        <v>0</v>
      </c>
      <c r="K66" t="s">
        <v>4</v>
      </c>
      <c r="L66">
        <f t="shared" si="3"/>
        <v>2.0000000000000013</v>
      </c>
      <c r="M66">
        <v>0</v>
      </c>
      <c r="N66" s="1">
        <f t="shared" si="0"/>
        <v>0.67032004603563899</v>
      </c>
      <c r="O66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O65"/>
  <sheetViews>
    <sheetView zoomScaleNormal="100" workbookViewId="0">
      <selection activeCell="O22" sqref="O22"/>
    </sheetView>
  </sheetViews>
  <sheetFormatPr defaultRowHeight="15" x14ac:dyDescent="0.25"/>
  <cols>
    <col min="8" max="8" width="13.28515625" bestFit="1" customWidth="1"/>
    <col min="14" max="14" width="10.5703125" bestFit="1" customWidth="1"/>
  </cols>
  <sheetData>
    <row r="2" spans="5:15" x14ac:dyDescent="0.25">
      <c r="G2" t="s">
        <v>5</v>
      </c>
      <c r="H2">
        <v>0</v>
      </c>
    </row>
    <row r="3" spans="5:15" x14ac:dyDescent="0.25">
      <c r="G3" t="s">
        <v>6</v>
      </c>
      <c r="H3">
        <v>0</v>
      </c>
    </row>
    <row r="6" spans="5:15" x14ac:dyDescent="0.25">
      <c r="E6" t="s">
        <v>0</v>
      </c>
      <c r="F6" t="s">
        <v>1</v>
      </c>
      <c r="G6" t="s">
        <v>2</v>
      </c>
      <c r="H6" t="s">
        <v>7</v>
      </c>
      <c r="I6" t="s">
        <v>8</v>
      </c>
      <c r="K6" t="s">
        <v>0</v>
      </c>
      <c r="L6" t="s">
        <v>1</v>
      </c>
      <c r="M6" t="s">
        <v>2</v>
      </c>
    </row>
    <row r="7" spans="5:15" x14ac:dyDescent="0.25">
      <c r="E7" t="s">
        <v>3</v>
      </c>
      <c r="F7">
        <v>-4</v>
      </c>
      <c r="G7">
        <v>-3</v>
      </c>
      <c r="H7" s="1">
        <f>+(F7-$H$2)^2+(G7-$H$3)^2</f>
        <v>25</v>
      </c>
      <c r="I7">
        <v>0</v>
      </c>
      <c r="K7" t="s">
        <v>4</v>
      </c>
      <c r="L7">
        <f>+F7/2</f>
        <v>-2</v>
      </c>
      <c r="M7">
        <f>+G7/2</f>
        <v>-1.5</v>
      </c>
      <c r="N7" s="1">
        <f>+(L7-$H$2)^2+(M7-$H$3)^2</f>
        <v>6.25</v>
      </c>
      <c r="O7">
        <v>0</v>
      </c>
    </row>
    <row r="8" spans="5:15" x14ac:dyDescent="0.25">
      <c r="E8" t="s">
        <v>3</v>
      </c>
      <c r="F8">
        <v>-4</v>
      </c>
      <c r="G8">
        <f>+G7+0.5</f>
        <v>-2.5</v>
      </c>
      <c r="H8" s="1">
        <f t="shared" ref="H8:H65" si="0">+(F8-$H$2)^2+(G8-$H$3)^2</f>
        <v>22.25</v>
      </c>
      <c r="I8">
        <v>0</v>
      </c>
      <c r="K8" t="s">
        <v>4</v>
      </c>
      <c r="L8">
        <f>+F8/2</f>
        <v>-2</v>
      </c>
      <c r="M8">
        <f>+G8/2</f>
        <v>-1.25</v>
      </c>
      <c r="N8" s="1">
        <f t="shared" ref="N8:N65" si="1">+(L8-$H$2)^2+(M8-$H$3)^2</f>
        <v>5.5625</v>
      </c>
      <c r="O8">
        <v>0</v>
      </c>
    </row>
    <row r="9" spans="5:15" x14ac:dyDescent="0.25">
      <c r="E9" t="s">
        <v>3</v>
      </c>
      <c r="F9">
        <v>-4</v>
      </c>
      <c r="G9">
        <f t="shared" ref="G9:G19" si="2">+G8+0.5</f>
        <v>-2</v>
      </c>
      <c r="H9" s="1">
        <f t="shared" si="0"/>
        <v>20</v>
      </c>
      <c r="I9">
        <v>0</v>
      </c>
      <c r="K9" t="s">
        <v>4</v>
      </c>
      <c r="L9">
        <f>+F9/2</f>
        <v>-2</v>
      </c>
      <c r="M9">
        <f>+G9/2</f>
        <v>-1</v>
      </c>
      <c r="N9" s="1">
        <f t="shared" si="1"/>
        <v>5</v>
      </c>
      <c r="O9">
        <v>0</v>
      </c>
    </row>
    <row r="10" spans="5:15" x14ac:dyDescent="0.25">
      <c r="E10" t="s">
        <v>3</v>
      </c>
      <c r="F10">
        <v>-4</v>
      </c>
      <c r="G10">
        <f t="shared" si="2"/>
        <v>-1.5</v>
      </c>
      <c r="H10" s="1">
        <f t="shared" si="0"/>
        <v>18.25</v>
      </c>
      <c r="I10">
        <v>0</v>
      </c>
      <c r="K10" t="s">
        <v>4</v>
      </c>
      <c r="L10">
        <f>+F10/2</f>
        <v>-2</v>
      </c>
      <c r="M10">
        <f>+G10/2</f>
        <v>-0.75</v>
      </c>
      <c r="N10" s="1">
        <f t="shared" si="1"/>
        <v>4.5625</v>
      </c>
      <c r="O10">
        <v>0</v>
      </c>
    </row>
    <row r="11" spans="5:15" x14ac:dyDescent="0.25">
      <c r="E11" t="s">
        <v>3</v>
      </c>
      <c r="F11">
        <v>-4</v>
      </c>
      <c r="G11">
        <f t="shared" si="2"/>
        <v>-1</v>
      </c>
      <c r="H11" s="1">
        <f t="shared" si="0"/>
        <v>17</v>
      </c>
      <c r="I11">
        <v>0</v>
      </c>
      <c r="K11" t="s">
        <v>4</v>
      </c>
      <c r="L11">
        <f>+F11/2</f>
        <v>-2</v>
      </c>
      <c r="M11">
        <f>+G11/2</f>
        <v>-0.5</v>
      </c>
      <c r="N11" s="1">
        <f t="shared" si="1"/>
        <v>4.25</v>
      </c>
      <c r="O11">
        <v>0</v>
      </c>
    </row>
    <row r="12" spans="5:15" x14ac:dyDescent="0.25">
      <c r="E12" t="s">
        <v>3</v>
      </c>
      <c r="F12">
        <v>-4</v>
      </c>
      <c r="G12">
        <f t="shared" si="2"/>
        <v>-0.5</v>
      </c>
      <c r="H12" s="1">
        <f t="shared" si="0"/>
        <v>16.25</v>
      </c>
      <c r="I12">
        <v>0</v>
      </c>
      <c r="K12" t="s">
        <v>4</v>
      </c>
      <c r="L12">
        <f>+F12/2</f>
        <v>-2</v>
      </c>
      <c r="M12">
        <f>+G12/2</f>
        <v>-0.25</v>
      </c>
      <c r="N12" s="1">
        <f t="shared" si="1"/>
        <v>4.0625</v>
      </c>
      <c r="O12">
        <v>0</v>
      </c>
    </row>
    <row r="13" spans="5:15" x14ac:dyDescent="0.25">
      <c r="E13" t="s">
        <v>3</v>
      </c>
      <c r="F13">
        <v>-4</v>
      </c>
      <c r="G13">
        <f t="shared" si="2"/>
        <v>0</v>
      </c>
      <c r="H13" s="1">
        <f t="shared" si="0"/>
        <v>16</v>
      </c>
      <c r="I13">
        <v>0</v>
      </c>
      <c r="K13" t="s">
        <v>4</v>
      </c>
      <c r="L13">
        <f>+F13/2</f>
        <v>-2</v>
      </c>
      <c r="M13">
        <f>+G13/2</f>
        <v>0</v>
      </c>
      <c r="N13" s="1">
        <f t="shared" si="1"/>
        <v>4</v>
      </c>
      <c r="O13">
        <v>0</v>
      </c>
    </row>
    <row r="14" spans="5:15" x14ac:dyDescent="0.25">
      <c r="E14" t="s">
        <v>3</v>
      </c>
      <c r="F14">
        <v>-4</v>
      </c>
      <c r="G14">
        <f t="shared" si="2"/>
        <v>0.5</v>
      </c>
      <c r="H14" s="1">
        <f t="shared" si="0"/>
        <v>16.25</v>
      </c>
      <c r="I14">
        <v>0</v>
      </c>
      <c r="K14" t="s">
        <v>4</v>
      </c>
      <c r="L14">
        <f>+F14/2</f>
        <v>-2</v>
      </c>
      <c r="M14">
        <f>+G14/2</f>
        <v>0.25</v>
      </c>
      <c r="N14" s="1">
        <f t="shared" si="1"/>
        <v>4.0625</v>
      </c>
      <c r="O14">
        <v>0</v>
      </c>
    </row>
    <row r="15" spans="5:15" x14ac:dyDescent="0.25">
      <c r="E15" t="s">
        <v>3</v>
      </c>
      <c r="F15">
        <v>-4</v>
      </c>
      <c r="G15">
        <f t="shared" si="2"/>
        <v>1</v>
      </c>
      <c r="H15" s="1">
        <f t="shared" si="0"/>
        <v>17</v>
      </c>
      <c r="I15">
        <v>0</v>
      </c>
      <c r="K15" t="s">
        <v>4</v>
      </c>
      <c r="L15">
        <f>+F15/2</f>
        <v>-2</v>
      </c>
      <c r="M15">
        <f>+G15/2</f>
        <v>0.5</v>
      </c>
      <c r="N15" s="1">
        <f t="shared" si="1"/>
        <v>4.25</v>
      </c>
      <c r="O15">
        <v>0</v>
      </c>
    </row>
    <row r="16" spans="5:15" x14ac:dyDescent="0.25">
      <c r="E16" t="s">
        <v>3</v>
      </c>
      <c r="F16">
        <v>-4</v>
      </c>
      <c r="G16">
        <f t="shared" si="2"/>
        <v>1.5</v>
      </c>
      <c r="H16" s="1">
        <f t="shared" si="0"/>
        <v>18.25</v>
      </c>
      <c r="I16">
        <v>0</v>
      </c>
      <c r="K16" t="s">
        <v>4</v>
      </c>
      <c r="L16">
        <f>+F16/2</f>
        <v>-2</v>
      </c>
      <c r="M16">
        <f>+G16/2</f>
        <v>0.75</v>
      </c>
      <c r="N16" s="1">
        <f t="shared" si="1"/>
        <v>4.5625</v>
      </c>
      <c r="O16">
        <v>0</v>
      </c>
    </row>
    <row r="17" spans="5:15" x14ac:dyDescent="0.25">
      <c r="E17" t="s">
        <v>3</v>
      </c>
      <c r="F17">
        <v>-4</v>
      </c>
      <c r="G17">
        <f t="shared" si="2"/>
        <v>2</v>
      </c>
      <c r="H17" s="1">
        <f t="shared" si="0"/>
        <v>20</v>
      </c>
      <c r="I17">
        <v>0</v>
      </c>
      <c r="K17" t="s">
        <v>4</v>
      </c>
      <c r="L17">
        <f>+F17/2</f>
        <v>-2</v>
      </c>
      <c r="M17">
        <f>+G17/2</f>
        <v>1</v>
      </c>
      <c r="N17" s="1">
        <f t="shared" si="1"/>
        <v>5</v>
      </c>
      <c r="O17">
        <v>0</v>
      </c>
    </row>
    <row r="18" spans="5:15" x14ac:dyDescent="0.25">
      <c r="E18" t="s">
        <v>3</v>
      </c>
      <c r="F18">
        <v>-4</v>
      </c>
      <c r="G18">
        <f t="shared" si="2"/>
        <v>2.5</v>
      </c>
      <c r="H18" s="1">
        <f t="shared" si="0"/>
        <v>22.25</v>
      </c>
      <c r="I18">
        <v>0</v>
      </c>
      <c r="K18" t="s">
        <v>4</v>
      </c>
      <c r="L18">
        <f>+F18/2</f>
        <v>-2</v>
      </c>
      <c r="M18">
        <f>+G18/2</f>
        <v>1.25</v>
      </c>
      <c r="N18" s="1">
        <f t="shared" si="1"/>
        <v>5.5625</v>
      </c>
      <c r="O18">
        <v>0</v>
      </c>
    </row>
    <row r="19" spans="5:15" x14ac:dyDescent="0.25">
      <c r="E19" t="s">
        <v>3</v>
      </c>
      <c r="F19">
        <v>-4</v>
      </c>
      <c r="G19">
        <f t="shared" si="2"/>
        <v>3</v>
      </c>
      <c r="H19" s="1">
        <f t="shared" si="0"/>
        <v>25</v>
      </c>
      <c r="I19">
        <v>0</v>
      </c>
      <c r="K19" t="s">
        <v>4</v>
      </c>
      <c r="L19">
        <f>+F19/2</f>
        <v>-2</v>
      </c>
      <c r="M19">
        <f>+G19/2</f>
        <v>1.5</v>
      </c>
      <c r="N19" s="1">
        <f t="shared" si="1"/>
        <v>6.25</v>
      </c>
      <c r="O19">
        <v>0</v>
      </c>
    </row>
    <row r="20" spans="5:15" x14ac:dyDescent="0.25">
      <c r="E20" t="s">
        <v>3</v>
      </c>
      <c r="F20">
        <v>4</v>
      </c>
      <c r="G20">
        <v>-3</v>
      </c>
      <c r="H20" s="1">
        <f t="shared" si="0"/>
        <v>25</v>
      </c>
      <c r="I20">
        <v>0</v>
      </c>
      <c r="K20" t="s">
        <v>4</v>
      </c>
      <c r="L20">
        <f>+F20/2</f>
        <v>2</v>
      </c>
      <c r="M20">
        <f>+G20/2</f>
        <v>-1.5</v>
      </c>
      <c r="N20" s="1">
        <f t="shared" si="1"/>
        <v>6.25</v>
      </c>
      <c r="O20">
        <v>0</v>
      </c>
    </row>
    <row r="21" spans="5:15" x14ac:dyDescent="0.25">
      <c r="E21" t="s">
        <v>3</v>
      </c>
      <c r="F21">
        <v>4</v>
      </c>
      <c r="G21">
        <f>+G20+0.5</f>
        <v>-2.5</v>
      </c>
      <c r="H21" s="1">
        <f t="shared" si="0"/>
        <v>22.25</v>
      </c>
      <c r="I21">
        <v>0</v>
      </c>
      <c r="K21" t="s">
        <v>4</v>
      </c>
      <c r="L21">
        <f>+F21/2</f>
        <v>2</v>
      </c>
      <c r="M21">
        <f>+G21/2</f>
        <v>-1.25</v>
      </c>
      <c r="N21" s="1">
        <f t="shared" si="1"/>
        <v>5.5625</v>
      </c>
      <c r="O21">
        <v>0</v>
      </c>
    </row>
    <row r="22" spans="5:15" x14ac:dyDescent="0.25">
      <c r="E22" t="s">
        <v>3</v>
      </c>
      <c r="F22">
        <v>4</v>
      </c>
      <c r="G22">
        <f t="shared" ref="G22:G32" si="3">+G21+0.5</f>
        <v>-2</v>
      </c>
      <c r="H22" s="1">
        <f t="shared" si="0"/>
        <v>20</v>
      </c>
      <c r="I22">
        <v>0</v>
      </c>
      <c r="K22" t="s">
        <v>4</v>
      </c>
      <c r="L22">
        <f>+F22/2</f>
        <v>2</v>
      </c>
      <c r="M22">
        <f>+G22/2</f>
        <v>-1</v>
      </c>
      <c r="N22" s="1">
        <f t="shared" si="1"/>
        <v>5</v>
      </c>
      <c r="O22">
        <v>0</v>
      </c>
    </row>
    <row r="23" spans="5:15" x14ac:dyDescent="0.25">
      <c r="E23" t="s">
        <v>3</v>
      </c>
      <c r="F23">
        <v>4</v>
      </c>
      <c r="G23">
        <f t="shared" si="3"/>
        <v>-1.5</v>
      </c>
      <c r="H23" s="1">
        <f t="shared" si="0"/>
        <v>18.25</v>
      </c>
      <c r="I23">
        <v>0</v>
      </c>
      <c r="K23" t="s">
        <v>4</v>
      </c>
      <c r="L23">
        <f>+F23/2</f>
        <v>2</v>
      </c>
      <c r="M23">
        <f>+G23/2</f>
        <v>-0.75</v>
      </c>
      <c r="N23" s="1">
        <f t="shared" si="1"/>
        <v>4.5625</v>
      </c>
      <c r="O23">
        <v>0</v>
      </c>
    </row>
    <row r="24" spans="5:15" x14ac:dyDescent="0.25">
      <c r="E24" t="s">
        <v>3</v>
      </c>
      <c r="F24">
        <v>4</v>
      </c>
      <c r="G24">
        <f t="shared" si="3"/>
        <v>-1</v>
      </c>
      <c r="H24" s="1">
        <f t="shared" si="0"/>
        <v>17</v>
      </c>
      <c r="I24">
        <v>0</v>
      </c>
      <c r="K24" t="s">
        <v>4</v>
      </c>
      <c r="L24">
        <f>+F24/2</f>
        <v>2</v>
      </c>
      <c r="M24">
        <f>+G24/2</f>
        <v>-0.5</v>
      </c>
      <c r="N24" s="1">
        <f t="shared" si="1"/>
        <v>4.25</v>
      </c>
      <c r="O24">
        <v>0</v>
      </c>
    </row>
    <row r="25" spans="5:15" x14ac:dyDescent="0.25">
      <c r="E25" t="s">
        <v>3</v>
      </c>
      <c r="F25">
        <v>4</v>
      </c>
      <c r="G25">
        <f t="shared" si="3"/>
        <v>-0.5</v>
      </c>
      <c r="H25" s="1">
        <f t="shared" si="0"/>
        <v>16.25</v>
      </c>
      <c r="I25">
        <v>0</v>
      </c>
      <c r="K25" t="s">
        <v>4</v>
      </c>
      <c r="L25">
        <f>+F25/2</f>
        <v>2</v>
      </c>
      <c r="M25">
        <f>+G25/2</f>
        <v>-0.25</v>
      </c>
      <c r="N25" s="1">
        <f t="shared" si="1"/>
        <v>4.0625</v>
      </c>
      <c r="O25">
        <v>0</v>
      </c>
    </row>
    <row r="26" spans="5:15" x14ac:dyDescent="0.25">
      <c r="E26" t="s">
        <v>3</v>
      </c>
      <c r="F26">
        <v>4</v>
      </c>
      <c r="G26">
        <f t="shared" si="3"/>
        <v>0</v>
      </c>
      <c r="H26" s="1">
        <f t="shared" si="0"/>
        <v>16</v>
      </c>
      <c r="I26">
        <v>0</v>
      </c>
      <c r="K26" t="s">
        <v>4</v>
      </c>
      <c r="L26">
        <f>+F26/2</f>
        <v>2</v>
      </c>
      <c r="M26">
        <f>+G26/2</f>
        <v>0</v>
      </c>
      <c r="N26" s="1">
        <f t="shared" si="1"/>
        <v>4</v>
      </c>
      <c r="O26">
        <v>0</v>
      </c>
    </row>
    <row r="27" spans="5:15" x14ac:dyDescent="0.25">
      <c r="E27" t="s">
        <v>3</v>
      </c>
      <c r="F27">
        <v>4</v>
      </c>
      <c r="G27">
        <f t="shared" si="3"/>
        <v>0.5</v>
      </c>
      <c r="H27" s="1">
        <f t="shared" si="0"/>
        <v>16.25</v>
      </c>
      <c r="I27">
        <v>0</v>
      </c>
      <c r="K27" t="s">
        <v>4</v>
      </c>
      <c r="L27">
        <f>+F27/2</f>
        <v>2</v>
      </c>
      <c r="M27">
        <f>+G27/2</f>
        <v>0.25</v>
      </c>
      <c r="N27" s="1">
        <f t="shared" si="1"/>
        <v>4.0625</v>
      </c>
      <c r="O27">
        <v>0</v>
      </c>
    </row>
    <row r="28" spans="5:15" x14ac:dyDescent="0.25">
      <c r="E28" t="s">
        <v>3</v>
      </c>
      <c r="F28">
        <v>4</v>
      </c>
      <c r="G28">
        <f t="shared" si="3"/>
        <v>1</v>
      </c>
      <c r="H28" s="1">
        <f t="shared" si="0"/>
        <v>17</v>
      </c>
      <c r="I28">
        <v>0</v>
      </c>
      <c r="K28" t="s">
        <v>4</v>
      </c>
      <c r="L28">
        <f>+F28/2</f>
        <v>2</v>
      </c>
      <c r="M28">
        <f>+G28/2</f>
        <v>0.5</v>
      </c>
      <c r="N28" s="1">
        <f t="shared" si="1"/>
        <v>4.25</v>
      </c>
      <c r="O28">
        <v>0</v>
      </c>
    </row>
    <row r="29" spans="5:15" x14ac:dyDescent="0.25">
      <c r="E29" t="s">
        <v>3</v>
      </c>
      <c r="F29">
        <v>4</v>
      </c>
      <c r="G29">
        <f t="shared" si="3"/>
        <v>1.5</v>
      </c>
      <c r="H29" s="1">
        <f t="shared" si="0"/>
        <v>18.25</v>
      </c>
      <c r="I29">
        <v>0</v>
      </c>
      <c r="K29" t="s">
        <v>4</v>
      </c>
      <c r="L29">
        <f>+F29/2</f>
        <v>2</v>
      </c>
      <c r="M29">
        <f>+G29/2</f>
        <v>0.75</v>
      </c>
      <c r="N29" s="1">
        <f t="shared" si="1"/>
        <v>4.5625</v>
      </c>
      <c r="O29">
        <v>0</v>
      </c>
    </row>
    <row r="30" spans="5:15" x14ac:dyDescent="0.25">
      <c r="E30" t="s">
        <v>3</v>
      </c>
      <c r="F30">
        <v>4</v>
      </c>
      <c r="G30">
        <f t="shared" si="3"/>
        <v>2</v>
      </c>
      <c r="H30" s="1">
        <f t="shared" si="0"/>
        <v>20</v>
      </c>
      <c r="I30">
        <v>0</v>
      </c>
      <c r="K30" t="s">
        <v>4</v>
      </c>
      <c r="L30">
        <f>+F30/2</f>
        <v>2</v>
      </c>
      <c r="M30">
        <f>+G30/2</f>
        <v>1</v>
      </c>
      <c r="N30" s="1">
        <f t="shared" si="1"/>
        <v>5</v>
      </c>
      <c r="O30">
        <v>0</v>
      </c>
    </row>
    <row r="31" spans="5:15" x14ac:dyDescent="0.25">
      <c r="E31" t="s">
        <v>3</v>
      </c>
      <c r="F31">
        <v>4</v>
      </c>
      <c r="G31">
        <f t="shared" si="3"/>
        <v>2.5</v>
      </c>
      <c r="H31" s="1">
        <f t="shared" si="0"/>
        <v>22.25</v>
      </c>
      <c r="I31">
        <v>0</v>
      </c>
      <c r="K31" t="s">
        <v>4</v>
      </c>
      <c r="L31">
        <f>+F31/2</f>
        <v>2</v>
      </c>
      <c r="M31">
        <f>+G31/2</f>
        <v>1.25</v>
      </c>
      <c r="N31" s="1">
        <f t="shared" si="1"/>
        <v>5.5625</v>
      </c>
      <c r="O31">
        <v>0</v>
      </c>
    </row>
    <row r="32" spans="5:15" x14ac:dyDescent="0.25">
      <c r="E32" t="s">
        <v>3</v>
      </c>
      <c r="F32">
        <v>4</v>
      </c>
      <c r="G32">
        <f t="shared" si="3"/>
        <v>3</v>
      </c>
      <c r="H32" s="1">
        <f t="shared" si="0"/>
        <v>25</v>
      </c>
      <c r="I32">
        <v>0</v>
      </c>
      <c r="K32" t="s">
        <v>4</v>
      </c>
      <c r="L32">
        <f>+F32/2</f>
        <v>2</v>
      </c>
      <c r="M32">
        <f>+G32/2</f>
        <v>1.5</v>
      </c>
      <c r="N32" s="1">
        <f t="shared" si="1"/>
        <v>6.25</v>
      </c>
      <c r="O32">
        <v>0</v>
      </c>
    </row>
    <row r="33" spans="5:15" x14ac:dyDescent="0.25">
      <c r="E33" t="s">
        <v>3</v>
      </c>
      <c r="F33">
        <v>4</v>
      </c>
      <c r="G33">
        <v>3</v>
      </c>
      <c r="H33" s="1">
        <f t="shared" si="0"/>
        <v>25</v>
      </c>
      <c r="I33">
        <v>0</v>
      </c>
      <c r="K33" t="s">
        <v>4</v>
      </c>
      <c r="L33">
        <f>+F33/2</f>
        <v>2</v>
      </c>
      <c r="M33">
        <f>+G33/2</f>
        <v>1.5</v>
      </c>
      <c r="N33" s="1">
        <f t="shared" si="1"/>
        <v>6.25</v>
      </c>
      <c r="O33">
        <v>0</v>
      </c>
    </row>
    <row r="34" spans="5:15" x14ac:dyDescent="0.25">
      <c r="E34" t="s">
        <v>3</v>
      </c>
      <c r="F34">
        <f>+F33-0.5</f>
        <v>3.5</v>
      </c>
      <c r="G34">
        <v>3</v>
      </c>
      <c r="H34" s="1">
        <f t="shared" si="0"/>
        <v>21.25</v>
      </c>
      <c r="I34">
        <v>0</v>
      </c>
      <c r="K34" t="s">
        <v>4</v>
      </c>
      <c r="L34">
        <f>+F34/2</f>
        <v>1.75</v>
      </c>
      <c r="M34">
        <f>+G34/2</f>
        <v>1.5</v>
      </c>
      <c r="N34" s="1">
        <f t="shared" si="1"/>
        <v>5.3125</v>
      </c>
      <c r="O34">
        <v>0</v>
      </c>
    </row>
    <row r="35" spans="5:15" x14ac:dyDescent="0.25">
      <c r="E35" t="s">
        <v>3</v>
      </c>
      <c r="F35">
        <f t="shared" ref="F35:F49" si="4">+F34-0.5</f>
        <v>3</v>
      </c>
      <c r="G35">
        <v>3</v>
      </c>
      <c r="H35" s="1">
        <f t="shared" si="0"/>
        <v>18</v>
      </c>
      <c r="I35">
        <v>0</v>
      </c>
      <c r="K35" t="s">
        <v>4</v>
      </c>
      <c r="L35">
        <f>+F35/2</f>
        <v>1.5</v>
      </c>
      <c r="M35">
        <f>+G35/2</f>
        <v>1.5</v>
      </c>
      <c r="N35" s="1">
        <f t="shared" si="1"/>
        <v>4.5</v>
      </c>
      <c r="O35">
        <v>0</v>
      </c>
    </row>
    <row r="36" spans="5:15" x14ac:dyDescent="0.25">
      <c r="E36" t="s">
        <v>3</v>
      </c>
      <c r="F36">
        <f t="shared" si="4"/>
        <v>2.5</v>
      </c>
      <c r="G36">
        <v>3</v>
      </c>
      <c r="H36" s="1">
        <f t="shared" si="0"/>
        <v>15.25</v>
      </c>
      <c r="I36">
        <v>0</v>
      </c>
      <c r="K36" t="s">
        <v>4</v>
      </c>
      <c r="L36">
        <f>+F36/2</f>
        <v>1.25</v>
      </c>
      <c r="M36">
        <f>+G36/2</f>
        <v>1.5</v>
      </c>
      <c r="N36" s="1">
        <f t="shared" si="1"/>
        <v>3.8125</v>
      </c>
      <c r="O36">
        <v>0</v>
      </c>
    </row>
    <row r="37" spans="5:15" x14ac:dyDescent="0.25">
      <c r="E37" t="s">
        <v>3</v>
      </c>
      <c r="F37">
        <f t="shared" si="4"/>
        <v>2</v>
      </c>
      <c r="G37">
        <v>3</v>
      </c>
      <c r="H37" s="1">
        <f t="shared" si="0"/>
        <v>13</v>
      </c>
      <c r="I37">
        <v>0</v>
      </c>
      <c r="K37" t="s">
        <v>4</v>
      </c>
      <c r="L37">
        <f>+F37/2</f>
        <v>1</v>
      </c>
      <c r="M37">
        <f>+G37/2</f>
        <v>1.5</v>
      </c>
      <c r="N37" s="1">
        <f t="shared" si="1"/>
        <v>3.25</v>
      </c>
      <c r="O37">
        <v>0</v>
      </c>
    </row>
    <row r="38" spans="5:15" x14ac:dyDescent="0.25">
      <c r="E38" t="s">
        <v>3</v>
      </c>
      <c r="F38">
        <f t="shared" si="4"/>
        <v>1.5</v>
      </c>
      <c r="G38">
        <v>3</v>
      </c>
      <c r="H38" s="1">
        <f t="shared" si="0"/>
        <v>11.25</v>
      </c>
      <c r="I38">
        <v>0</v>
      </c>
      <c r="K38" t="s">
        <v>4</v>
      </c>
      <c r="L38">
        <f>+F38/2</f>
        <v>0.75</v>
      </c>
      <c r="M38">
        <f>+G38/2</f>
        <v>1.5</v>
      </c>
      <c r="N38" s="1">
        <f t="shared" si="1"/>
        <v>2.8125</v>
      </c>
      <c r="O38">
        <v>0</v>
      </c>
    </row>
    <row r="39" spans="5:15" x14ac:dyDescent="0.25">
      <c r="E39" t="s">
        <v>3</v>
      </c>
      <c r="F39">
        <f t="shared" si="4"/>
        <v>1</v>
      </c>
      <c r="G39">
        <v>3</v>
      </c>
      <c r="H39" s="1">
        <f t="shared" si="0"/>
        <v>10</v>
      </c>
      <c r="I39">
        <v>0</v>
      </c>
      <c r="K39" t="s">
        <v>4</v>
      </c>
      <c r="L39">
        <f>+F39/2</f>
        <v>0.5</v>
      </c>
      <c r="M39">
        <f>+G39/2</f>
        <v>1.5</v>
      </c>
      <c r="N39" s="1">
        <f t="shared" si="1"/>
        <v>2.5</v>
      </c>
      <c r="O39">
        <v>0</v>
      </c>
    </row>
    <row r="40" spans="5:15" x14ac:dyDescent="0.25">
      <c r="E40" t="s">
        <v>3</v>
      </c>
      <c r="F40">
        <f t="shared" si="4"/>
        <v>0.5</v>
      </c>
      <c r="G40">
        <v>3</v>
      </c>
      <c r="H40" s="1">
        <f t="shared" si="0"/>
        <v>9.25</v>
      </c>
      <c r="I40">
        <v>0</v>
      </c>
      <c r="K40" t="s">
        <v>4</v>
      </c>
      <c r="L40">
        <f>+F40/2</f>
        <v>0.25</v>
      </c>
      <c r="M40">
        <f>+G40/2</f>
        <v>1.5</v>
      </c>
      <c r="N40" s="1">
        <f t="shared" si="1"/>
        <v>2.3125</v>
      </c>
      <c r="O40">
        <v>0</v>
      </c>
    </row>
    <row r="41" spans="5:15" x14ac:dyDescent="0.25">
      <c r="E41" t="s">
        <v>3</v>
      </c>
      <c r="F41">
        <f t="shared" si="4"/>
        <v>0</v>
      </c>
      <c r="G41">
        <v>3</v>
      </c>
      <c r="H41" s="1">
        <f t="shared" si="0"/>
        <v>9</v>
      </c>
      <c r="I41">
        <v>0</v>
      </c>
      <c r="K41" t="s">
        <v>4</v>
      </c>
      <c r="L41">
        <f>+F41/2</f>
        <v>0</v>
      </c>
      <c r="M41">
        <f>+G41/2</f>
        <v>1.5</v>
      </c>
      <c r="N41" s="1">
        <f t="shared" si="1"/>
        <v>2.25</v>
      </c>
      <c r="O41">
        <v>0</v>
      </c>
    </row>
    <row r="42" spans="5:15" x14ac:dyDescent="0.25">
      <c r="E42" t="s">
        <v>3</v>
      </c>
      <c r="F42">
        <f t="shared" si="4"/>
        <v>-0.5</v>
      </c>
      <c r="G42">
        <v>3</v>
      </c>
      <c r="H42" s="1">
        <f t="shared" si="0"/>
        <v>9.25</v>
      </c>
      <c r="I42">
        <v>0</v>
      </c>
      <c r="K42" t="s">
        <v>4</v>
      </c>
      <c r="L42">
        <f>+F42/2</f>
        <v>-0.25</v>
      </c>
      <c r="M42">
        <f>+G42/2</f>
        <v>1.5</v>
      </c>
      <c r="N42" s="1">
        <f t="shared" si="1"/>
        <v>2.3125</v>
      </c>
      <c r="O42">
        <v>0</v>
      </c>
    </row>
    <row r="43" spans="5:15" x14ac:dyDescent="0.25">
      <c r="E43" t="s">
        <v>3</v>
      </c>
      <c r="F43">
        <f t="shared" si="4"/>
        <v>-1</v>
      </c>
      <c r="G43">
        <v>3</v>
      </c>
      <c r="H43" s="1">
        <f t="shared" si="0"/>
        <v>10</v>
      </c>
      <c r="I43">
        <v>0</v>
      </c>
      <c r="K43" t="s">
        <v>4</v>
      </c>
      <c r="L43">
        <f>+F43/2</f>
        <v>-0.5</v>
      </c>
      <c r="M43">
        <f>+G43/2</f>
        <v>1.5</v>
      </c>
      <c r="N43" s="1">
        <f t="shared" si="1"/>
        <v>2.5</v>
      </c>
      <c r="O43">
        <v>0</v>
      </c>
    </row>
    <row r="44" spans="5:15" x14ac:dyDescent="0.25">
      <c r="E44" t="s">
        <v>3</v>
      </c>
      <c r="F44">
        <f t="shared" si="4"/>
        <v>-1.5</v>
      </c>
      <c r="G44">
        <v>3</v>
      </c>
      <c r="H44" s="1">
        <f t="shared" si="0"/>
        <v>11.25</v>
      </c>
      <c r="I44">
        <v>0</v>
      </c>
      <c r="K44" t="s">
        <v>4</v>
      </c>
      <c r="L44">
        <f>+F44/2</f>
        <v>-0.75</v>
      </c>
      <c r="M44">
        <f>+G44/2</f>
        <v>1.5</v>
      </c>
      <c r="N44" s="1">
        <f t="shared" si="1"/>
        <v>2.8125</v>
      </c>
      <c r="O44">
        <v>0</v>
      </c>
    </row>
    <row r="45" spans="5:15" x14ac:dyDescent="0.25">
      <c r="E45" t="s">
        <v>3</v>
      </c>
      <c r="F45">
        <f t="shared" si="4"/>
        <v>-2</v>
      </c>
      <c r="G45">
        <v>3</v>
      </c>
      <c r="H45" s="1">
        <f t="shared" si="0"/>
        <v>13</v>
      </c>
      <c r="I45">
        <v>0</v>
      </c>
      <c r="K45" t="s">
        <v>4</v>
      </c>
      <c r="L45">
        <f>+F45/2</f>
        <v>-1</v>
      </c>
      <c r="M45">
        <f>+G45/2</f>
        <v>1.5</v>
      </c>
      <c r="N45" s="1">
        <f t="shared" si="1"/>
        <v>3.25</v>
      </c>
      <c r="O45">
        <v>0</v>
      </c>
    </row>
    <row r="46" spans="5:15" x14ac:dyDescent="0.25">
      <c r="E46" t="s">
        <v>3</v>
      </c>
      <c r="F46">
        <f t="shared" si="4"/>
        <v>-2.5</v>
      </c>
      <c r="G46">
        <v>3</v>
      </c>
      <c r="H46" s="1">
        <f t="shared" si="0"/>
        <v>15.25</v>
      </c>
      <c r="I46">
        <v>0</v>
      </c>
      <c r="K46" t="s">
        <v>4</v>
      </c>
      <c r="L46">
        <f>+F46/2</f>
        <v>-1.25</v>
      </c>
      <c r="M46">
        <f>+G46/2</f>
        <v>1.5</v>
      </c>
      <c r="N46" s="1">
        <f t="shared" si="1"/>
        <v>3.8125</v>
      </c>
      <c r="O46">
        <v>0</v>
      </c>
    </row>
    <row r="47" spans="5:15" x14ac:dyDescent="0.25">
      <c r="E47" t="s">
        <v>3</v>
      </c>
      <c r="F47">
        <f t="shared" si="4"/>
        <v>-3</v>
      </c>
      <c r="G47">
        <v>3</v>
      </c>
      <c r="H47" s="1">
        <f t="shared" si="0"/>
        <v>18</v>
      </c>
      <c r="I47">
        <v>0</v>
      </c>
      <c r="K47" t="s">
        <v>4</v>
      </c>
      <c r="L47">
        <f>+F47/2</f>
        <v>-1.5</v>
      </c>
      <c r="M47">
        <f>+G47/2</f>
        <v>1.5</v>
      </c>
      <c r="N47" s="1">
        <f t="shared" si="1"/>
        <v>4.5</v>
      </c>
      <c r="O47">
        <v>0</v>
      </c>
    </row>
    <row r="48" spans="5:15" x14ac:dyDescent="0.25">
      <c r="E48" t="s">
        <v>3</v>
      </c>
      <c r="F48">
        <f t="shared" si="4"/>
        <v>-3.5</v>
      </c>
      <c r="G48">
        <v>3</v>
      </c>
      <c r="H48" s="1">
        <f t="shared" si="0"/>
        <v>21.25</v>
      </c>
      <c r="I48">
        <v>0</v>
      </c>
      <c r="K48" t="s">
        <v>4</v>
      </c>
      <c r="L48">
        <f>+F48/2</f>
        <v>-1.75</v>
      </c>
      <c r="M48">
        <f>+G48/2</f>
        <v>1.5</v>
      </c>
      <c r="N48" s="1">
        <f t="shared" si="1"/>
        <v>5.3125</v>
      </c>
      <c r="O48">
        <v>0</v>
      </c>
    </row>
    <row r="49" spans="5:15" x14ac:dyDescent="0.25">
      <c r="E49" t="s">
        <v>3</v>
      </c>
      <c r="F49">
        <f t="shared" si="4"/>
        <v>-4</v>
      </c>
      <c r="G49">
        <v>3</v>
      </c>
      <c r="H49" s="1">
        <f t="shared" si="0"/>
        <v>25</v>
      </c>
      <c r="I49">
        <v>0</v>
      </c>
      <c r="K49" t="s">
        <v>4</v>
      </c>
      <c r="L49">
        <f>+F49/2</f>
        <v>-2</v>
      </c>
      <c r="M49">
        <f>+G49/2</f>
        <v>1.5</v>
      </c>
      <c r="N49" s="1">
        <f t="shared" si="1"/>
        <v>6.25</v>
      </c>
      <c r="O49">
        <v>0</v>
      </c>
    </row>
    <row r="50" spans="5:15" x14ac:dyDescent="0.25">
      <c r="E50" t="s">
        <v>3</v>
      </c>
      <c r="F50">
        <v>4</v>
      </c>
      <c r="G50">
        <v>-3</v>
      </c>
      <c r="H50" s="1">
        <f t="shared" si="0"/>
        <v>25</v>
      </c>
      <c r="I50">
        <v>0</v>
      </c>
      <c r="K50" t="s">
        <v>4</v>
      </c>
      <c r="L50">
        <f>+F50/2</f>
        <v>2</v>
      </c>
      <c r="M50">
        <f>+G50/2</f>
        <v>-1.5</v>
      </c>
      <c r="N50" s="1">
        <f t="shared" si="1"/>
        <v>6.25</v>
      </c>
      <c r="O50">
        <v>0</v>
      </c>
    </row>
    <row r="51" spans="5:15" x14ac:dyDescent="0.25">
      <c r="E51" t="s">
        <v>3</v>
      </c>
      <c r="F51">
        <f t="shared" ref="F51:F65" si="5">+F50-0.5</f>
        <v>3.5</v>
      </c>
      <c r="G51">
        <v>-3</v>
      </c>
      <c r="H51" s="1">
        <f t="shared" si="0"/>
        <v>21.25</v>
      </c>
      <c r="I51">
        <v>0</v>
      </c>
      <c r="K51" t="s">
        <v>4</v>
      </c>
      <c r="L51">
        <f>+F51/2</f>
        <v>1.75</v>
      </c>
      <c r="M51">
        <f>+G51/2</f>
        <v>-1.5</v>
      </c>
      <c r="N51" s="1">
        <f t="shared" si="1"/>
        <v>5.3125</v>
      </c>
      <c r="O51">
        <v>0</v>
      </c>
    </row>
    <row r="52" spans="5:15" x14ac:dyDescent="0.25">
      <c r="E52" t="s">
        <v>3</v>
      </c>
      <c r="F52">
        <f t="shared" si="5"/>
        <v>3</v>
      </c>
      <c r="G52">
        <v>-3</v>
      </c>
      <c r="H52" s="1">
        <f t="shared" si="0"/>
        <v>18</v>
      </c>
      <c r="I52">
        <v>0</v>
      </c>
      <c r="K52" t="s">
        <v>4</v>
      </c>
      <c r="L52">
        <f>+F52/2</f>
        <v>1.5</v>
      </c>
      <c r="M52">
        <f>+G52/2</f>
        <v>-1.5</v>
      </c>
      <c r="N52" s="1">
        <f t="shared" si="1"/>
        <v>4.5</v>
      </c>
      <c r="O52">
        <v>0</v>
      </c>
    </row>
    <row r="53" spans="5:15" x14ac:dyDescent="0.25">
      <c r="E53" t="s">
        <v>3</v>
      </c>
      <c r="F53">
        <f t="shared" si="5"/>
        <v>2.5</v>
      </c>
      <c r="G53">
        <v>-3</v>
      </c>
      <c r="H53" s="1">
        <f t="shared" si="0"/>
        <v>15.25</v>
      </c>
      <c r="I53">
        <v>0</v>
      </c>
      <c r="K53" t="s">
        <v>4</v>
      </c>
      <c r="L53">
        <f>+F53/2</f>
        <v>1.25</v>
      </c>
      <c r="M53">
        <f>+G53/2</f>
        <v>-1.5</v>
      </c>
      <c r="N53" s="1">
        <f t="shared" si="1"/>
        <v>3.8125</v>
      </c>
      <c r="O53">
        <v>0</v>
      </c>
    </row>
    <row r="54" spans="5:15" x14ac:dyDescent="0.25">
      <c r="E54" t="s">
        <v>3</v>
      </c>
      <c r="F54">
        <f t="shared" si="5"/>
        <v>2</v>
      </c>
      <c r="G54">
        <v>-3</v>
      </c>
      <c r="H54" s="1">
        <f t="shared" si="0"/>
        <v>13</v>
      </c>
      <c r="I54">
        <v>0</v>
      </c>
      <c r="K54" t="s">
        <v>4</v>
      </c>
      <c r="L54">
        <f>+F54/2</f>
        <v>1</v>
      </c>
      <c r="M54">
        <f>+G54/2</f>
        <v>-1.5</v>
      </c>
      <c r="N54" s="1">
        <f t="shared" si="1"/>
        <v>3.25</v>
      </c>
      <c r="O54">
        <v>0</v>
      </c>
    </row>
    <row r="55" spans="5:15" x14ac:dyDescent="0.25">
      <c r="E55" t="s">
        <v>3</v>
      </c>
      <c r="F55">
        <f t="shared" si="5"/>
        <v>1.5</v>
      </c>
      <c r="G55">
        <v>-3</v>
      </c>
      <c r="H55" s="1">
        <f t="shared" si="0"/>
        <v>11.25</v>
      </c>
      <c r="I55">
        <v>0</v>
      </c>
      <c r="K55" t="s">
        <v>4</v>
      </c>
      <c r="L55">
        <f>+F55/2</f>
        <v>0.75</v>
      </c>
      <c r="M55">
        <f>+G55/2</f>
        <v>-1.5</v>
      </c>
      <c r="N55" s="1">
        <f t="shared" si="1"/>
        <v>2.8125</v>
      </c>
      <c r="O55">
        <v>0</v>
      </c>
    </row>
    <row r="56" spans="5:15" x14ac:dyDescent="0.25">
      <c r="E56" t="s">
        <v>3</v>
      </c>
      <c r="F56">
        <f t="shared" si="5"/>
        <v>1</v>
      </c>
      <c r="G56">
        <v>-3</v>
      </c>
      <c r="H56" s="1">
        <f t="shared" si="0"/>
        <v>10</v>
      </c>
      <c r="I56">
        <v>0</v>
      </c>
      <c r="K56" t="s">
        <v>4</v>
      </c>
      <c r="L56">
        <f>+F56/2</f>
        <v>0.5</v>
      </c>
      <c r="M56">
        <f>+G56/2</f>
        <v>-1.5</v>
      </c>
      <c r="N56" s="1">
        <f t="shared" si="1"/>
        <v>2.5</v>
      </c>
      <c r="O56">
        <v>0</v>
      </c>
    </row>
    <row r="57" spans="5:15" x14ac:dyDescent="0.25">
      <c r="E57" t="s">
        <v>3</v>
      </c>
      <c r="F57">
        <f t="shared" si="5"/>
        <v>0.5</v>
      </c>
      <c r="G57">
        <v>-3</v>
      </c>
      <c r="H57" s="1">
        <f t="shared" si="0"/>
        <v>9.25</v>
      </c>
      <c r="I57">
        <v>0</v>
      </c>
      <c r="K57" t="s">
        <v>4</v>
      </c>
      <c r="L57">
        <f>+F57/2</f>
        <v>0.25</v>
      </c>
      <c r="M57">
        <f>+G57/2</f>
        <v>-1.5</v>
      </c>
      <c r="N57" s="1">
        <f t="shared" si="1"/>
        <v>2.3125</v>
      </c>
      <c r="O57">
        <v>0</v>
      </c>
    </row>
    <row r="58" spans="5:15" x14ac:dyDescent="0.25">
      <c r="E58" t="s">
        <v>3</v>
      </c>
      <c r="F58">
        <f t="shared" si="5"/>
        <v>0</v>
      </c>
      <c r="G58">
        <v>-3</v>
      </c>
      <c r="H58" s="1">
        <f t="shared" si="0"/>
        <v>9</v>
      </c>
      <c r="I58">
        <v>0</v>
      </c>
      <c r="K58" t="s">
        <v>4</v>
      </c>
      <c r="L58">
        <f>+F58/2</f>
        <v>0</v>
      </c>
      <c r="M58">
        <f>+G58/2</f>
        <v>-1.5</v>
      </c>
      <c r="N58" s="1">
        <f t="shared" si="1"/>
        <v>2.25</v>
      </c>
      <c r="O58">
        <v>0</v>
      </c>
    </row>
    <row r="59" spans="5:15" x14ac:dyDescent="0.25">
      <c r="E59" t="s">
        <v>3</v>
      </c>
      <c r="F59">
        <f t="shared" si="5"/>
        <v>-0.5</v>
      </c>
      <c r="G59">
        <v>-3</v>
      </c>
      <c r="H59" s="1">
        <f t="shared" si="0"/>
        <v>9.25</v>
      </c>
      <c r="I59">
        <v>0</v>
      </c>
      <c r="K59" t="s">
        <v>4</v>
      </c>
      <c r="L59">
        <f>+F59/2</f>
        <v>-0.25</v>
      </c>
      <c r="M59">
        <f>+G59/2</f>
        <v>-1.5</v>
      </c>
      <c r="N59" s="1">
        <f t="shared" si="1"/>
        <v>2.3125</v>
      </c>
      <c r="O59">
        <v>0</v>
      </c>
    </row>
    <row r="60" spans="5:15" x14ac:dyDescent="0.25">
      <c r="E60" t="s">
        <v>3</v>
      </c>
      <c r="F60">
        <f t="shared" si="5"/>
        <v>-1</v>
      </c>
      <c r="G60">
        <v>-3</v>
      </c>
      <c r="H60" s="1">
        <f t="shared" si="0"/>
        <v>10</v>
      </c>
      <c r="I60">
        <v>0</v>
      </c>
      <c r="K60" t="s">
        <v>4</v>
      </c>
      <c r="L60">
        <f>+F60/2</f>
        <v>-0.5</v>
      </c>
      <c r="M60">
        <f>+G60/2</f>
        <v>-1.5</v>
      </c>
      <c r="N60" s="1">
        <f t="shared" si="1"/>
        <v>2.5</v>
      </c>
      <c r="O60">
        <v>0</v>
      </c>
    </row>
    <row r="61" spans="5:15" x14ac:dyDescent="0.25">
      <c r="E61" t="s">
        <v>3</v>
      </c>
      <c r="F61">
        <f t="shared" si="5"/>
        <v>-1.5</v>
      </c>
      <c r="G61">
        <v>-3</v>
      </c>
      <c r="H61" s="1">
        <f t="shared" si="0"/>
        <v>11.25</v>
      </c>
      <c r="I61">
        <v>0</v>
      </c>
      <c r="K61" t="s">
        <v>4</v>
      </c>
      <c r="L61">
        <f>+F61/2</f>
        <v>-0.75</v>
      </c>
      <c r="M61">
        <f>+G61/2</f>
        <v>-1.5</v>
      </c>
      <c r="N61" s="1">
        <f t="shared" si="1"/>
        <v>2.8125</v>
      </c>
      <c r="O61">
        <v>0</v>
      </c>
    </row>
    <row r="62" spans="5:15" x14ac:dyDescent="0.25">
      <c r="E62" t="s">
        <v>3</v>
      </c>
      <c r="F62">
        <f t="shared" si="5"/>
        <v>-2</v>
      </c>
      <c r="G62">
        <v>-3</v>
      </c>
      <c r="H62" s="1">
        <f t="shared" si="0"/>
        <v>13</v>
      </c>
      <c r="I62">
        <v>0</v>
      </c>
      <c r="K62" t="s">
        <v>4</v>
      </c>
      <c r="L62">
        <f>+F62/2</f>
        <v>-1</v>
      </c>
      <c r="M62">
        <f>+G62/2</f>
        <v>-1.5</v>
      </c>
      <c r="N62" s="1">
        <f t="shared" si="1"/>
        <v>3.25</v>
      </c>
      <c r="O62">
        <v>0</v>
      </c>
    </row>
    <row r="63" spans="5:15" x14ac:dyDescent="0.25">
      <c r="E63" t="s">
        <v>3</v>
      </c>
      <c r="F63">
        <f t="shared" si="5"/>
        <v>-2.5</v>
      </c>
      <c r="G63">
        <v>-3</v>
      </c>
      <c r="H63" s="1">
        <f t="shared" si="0"/>
        <v>15.25</v>
      </c>
      <c r="I63">
        <v>0</v>
      </c>
      <c r="K63" t="s">
        <v>4</v>
      </c>
      <c r="L63">
        <f>+F63/2</f>
        <v>-1.25</v>
      </c>
      <c r="M63">
        <f>+G63/2</f>
        <v>-1.5</v>
      </c>
      <c r="N63" s="1">
        <f t="shared" si="1"/>
        <v>3.8125</v>
      </c>
      <c r="O63">
        <v>0</v>
      </c>
    </row>
    <row r="64" spans="5:15" x14ac:dyDescent="0.25">
      <c r="E64" t="s">
        <v>3</v>
      </c>
      <c r="F64">
        <f t="shared" si="5"/>
        <v>-3</v>
      </c>
      <c r="G64">
        <v>-3</v>
      </c>
      <c r="H64" s="1">
        <f t="shared" si="0"/>
        <v>18</v>
      </c>
      <c r="I64">
        <v>0</v>
      </c>
      <c r="K64" t="s">
        <v>4</v>
      </c>
      <c r="L64">
        <f>+F64/2</f>
        <v>-1.5</v>
      </c>
      <c r="M64">
        <f>+G64/2</f>
        <v>-1.5</v>
      </c>
      <c r="N64" s="1">
        <f t="shared" si="1"/>
        <v>4.5</v>
      </c>
      <c r="O64">
        <v>0</v>
      </c>
    </row>
    <row r="65" spans="5:15" x14ac:dyDescent="0.25">
      <c r="E65" t="s">
        <v>3</v>
      </c>
      <c r="F65">
        <f t="shared" si="5"/>
        <v>-3.5</v>
      </c>
      <c r="G65">
        <v>-3</v>
      </c>
      <c r="H65" s="1">
        <f t="shared" si="0"/>
        <v>21.25</v>
      </c>
      <c r="I65">
        <v>0</v>
      </c>
      <c r="K65" t="s">
        <v>4</v>
      </c>
      <c r="L65">
        <f>+F65/2</f>
        <v>-1.75</v>
      </c>
      <c r="M65">
        <f>+G65/2</f>
        <v>-1.5</v>
      </c>
      <c r="N65" s="1">
        <f t="shared" si="1"/>
        <v>5.3125</v>
      </c>
      <c r="O6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O66"/>
  <sheetViews>
    <sheetView topLeftCell="F5" zoomScale="130" zoomScaleNormal="130" workbookViewId="0">
      <selection activeCell="R23" sqref="R23"/>
    </sheetView>
  </sheetViews>
  <sheetFormatPr defaultRowHeight="15" x14ac:dyDescent="0.25"/>
  <cols>
    <col min="8" max="8" width="13.28515625" bestFit="1" customWidth="1"/>
    <col min="14" max="14" width="10.5703125" bestFit="1" customWidth="1"/>
  </cols>
  <sheetData>
    <row r="2" spans="5:15" x14ac:dyDescent="0.25">
      <c r="G2" t="s">
        <v>5</v>
      </c>
      <c r="H2">
        <v>-0.5</v>
      </c>
      <c r="I2">
        <v>0</v>
      </c>
    </row>
    <row r="3" spans="5:15" x14ac:dyDescent="0.25">
      <c r="G3" t="s">
        <v>6</v>
      </c>
      <c r="H3">
        <v>-0.5</v>
      </c>
      <c r="I3">
        <v>0</v>
      </c>
    </row>
    <row r="6" spans="5:15" x14ac:dyDescent="0.25">
      <c r="E6" t="s">
        <v>0</v>
      </c>
      <c r="F6" t="s">
        <v>1</v>
      </c>
      <c r="G6" t="s">
        <v>2</v>
      </c>
      <c r="H6" t="s">
        <v>7</v>
      </c>
      <c r="I6" t="s">
        <v>8</v>
      </c>
      <c r="K6" t="s">
        <v>0</v>
      </c>
      <c r="L6" t="s">
        <v>1</v>
      </c>
      <c r="M6" t="s">
        <v>2</v>
      </c>
      <c r="N6" t="s">
        <v>7</v>
      </c>
      <c r="O6" t="s">
        <v>8</v>
      </c>
    </row>
    <row r="7" spans="5:15" x14ac:dyDescent="0.25">
      <c r="E7" t="s">
        <v>3</v>
      </c>
      <c r="F7">
        <v>-1</v>
      </c>
      <c r="G7">
        <f>+SQRT(1-F7^2)</f>
        <v>0</v>
      </c>
      <c r="H7" s="1">
        <f>+(F7-F7)^2+(G7-F7)^2</f>
        <v>1</v>
      </c>
      <c r="I7" s="1">
        <f>+(F7-F7)^2+(-F7-F7)^2</f>
        <v>4</v>
      </c>
      <c r="K7" t="s">
        <v>4</v>
      </c>
      <c r="L7">
        <v>-1</v>
      </c>
      <c r="M7">
        <f>+-SQRT(1-L7^2)</f>
        <v>0</v>
      </c>
      <c r="N7" s="1">
        <f>+(L7-L7)^2+(M7-L7)^2</f>
        <v>1</v>
      </c>
      <c r="O7" s="1">
        <f>+(L7-L7)^2+(-L7-L7)^2</f>
        <v>4</v>
      </c>
    </row>
    <row r="8" spans="5:15" x14ac:dyDescent="0.25">
      <c r="E8" t="s">
        <v>3</v>
      </c>
      <c r="F8">
        <f>+F7+1/29</f>
        <v>-0.96551724137931039</v>
      </c>
      <c r="G8">
        <f t="shared" ref="G8:G36" si="0">+SQRT(1-F8^2)</f>
        <v>0.26033911845761182</v>
      </c>
      <c r="H8" s="1">
        <f t="shared" ref="H8:I66" si="1">+(F8-F8)^2+(G8-F8)^2</f>
        <v>1.5027238149526301</v>
      </c>
      <c r="I8" s="1">
        <f t="shared" ref="I8:I66" si="2">+(F8-F8)^2+(-F8-F8)^2</f>
        <v>3.7288941736028542</v>
      </c>
      <c r="K8" t="s">
        <v>4</v>
      </c>
      <c r="L8">
        <f>+L7+1/29</f>
        <v>-0.96551724137931039</v>
      </c>
      <c r="M8">
        <f t="shared" ref="M8:M36" si="3">+-SQRT(1-L8^2)</f>
        <v>-0.26033911845761182</v>
      </c>
      <c r="N8" s="1">
        <f t="shared" ref="N8:N66" si="4">+(L8-L8)^2+(M8-L8)^2</f>
        <v>0.4972761850473702</v>
      </c>
      <c r="O8" s="1">
        <f t="shared" ref="O8:O66" si="5">+(L8-L8)^2+(-L8-L8)^2</f>
        <v>3.7288941736028542</v>
      </c>
    </row>
    <row r="9" spans="5:15" x14ac:dyDescent="0.25">
      <c r="E9" t="s">
        <v>3</v>
      </c>
      <c r="F9">
        <f t="shared" ref="F9:F36" si="6">+F8+1/29</f>
        <v>-0.93103448275862077</v>
      </c>
      <c r="G9">
        <f t="shared" si="0"/>
        <v>0.36493121531925371</v>
      </c>
      <c r="H9" s="1">
        <f t="shared" si="1"/>
        <v>1.6795270905944724</v>
      </c>
      <c r="I9" s="1">
        <f t="shared" si="2"/>
        <v>3.4673008323424499</v>
      </c>
      <c r="K9" t="s">
        <v>4</v>
      </c>
      <c r="L9">
        <f t="shared" ref="L9:L36" si="7">+L8+1/29</f>
        <v>-0.93103448275862077</v>
      </c>
      <c r="M9">
        <f t="shared" si="3"/>
        <v>-0.36493121531925371</v>
      </c>
      <c r="N9" s="1">
        <f t="shared" si="4"/>
        <v>0.32047290940552764</v>
      </c>
      <c r="O9" s="1">
        <f t="shared" si="5"/>
        <v>3.4673008323424499</v>
      </c>
    </row>
    <row r="10" spans="5:15" x14ac:dyDescent="0.25">
      <c r="E10" t="s">
        <v>3</v>
      </c>
      <c r="F10">
        <f t="shared" si="6"/>
        <v>-0.89655172413793116</v>
      </c>
      <c r="G10">
        <f t="shared" si="0"/>
        <v>0.44293905443672837</v>
      </c>
      <c r="H10" s="1">
        <f t="shared" si="1"/>
        <v>1.7942355458865473</v>
      </c>
      <c r="I10" s="1">
        <f t="shared" si="2"/>
        <v>3.2152199762187879</v>
      </c>
      <c r="K10" t="s">
        <v>4</v>
      </c>
      <c r="L10">
        <f t="shared" si="7"/>
        <v>-0.89655172413793116</v>
      </c>
      <c r="M10">
        <f t="shared" si="3"/>
        <v>-0.44293905443672837</v>
      </c>
      <c r="N10" s="1">
        <f t="shared" si="4"/>
        <v>0.20576445411345248</v>
      </c>
      <c r="O10" s="1">
        <f t="shared" si="5"/>
        <v>3.2152199762187879</v>
      </c>
    </row>
    <row r="11" spans="5:15" x14ac:dyDescent="0.25">
      <c r="E11" t="s">
        <v>3</v>
      </c>
      <c r="F11">
        <f t="shared" si="6"/>
        <v>-0.86206896551724155</v>
      </c>
      <c r="G11">
        <f t="shared" si="0"/>
        <v>0.50679098126548483</v>
      </c>
      <c r="H11" s="1">
        <f t="shared" si="1"/>
        <v>1.8737775539060089</v>
      </c>
      <c r="I11" s="1">
        <f t="shared" si="2"/>
        <v>2.9726516052318681</v>
      </c>
      <c r="K11" t="s">
        <v>4</v>
      </c>
      <c r="L11">
        <f t="shared" si="7"/>
        <v>-0.86206896551724155</v>
      </c>
      <c r="M11">
        <f t="shared" si="3"/>
        <v>-0.50679098126548483</v>
      </c>
      <c r="N11" s="1">
        <f t="shared" si="4"/>
        <v>0.1262224460939915</v>
      </c>
      <c r="O11" s="1">
        <f t="shared" si="5"/>
        <v>2.9726516052318681</v>
      </c>
    </row>
    <row r="12" spans="5:15" x14ac:dyDescent="0.25">
      <c r="E12" t="s">
        <v>3</v>
      </c>
      <c r="F12">
        <f t="shared" si="6"/>
        <v>-0.82758620689655193</v>
      </c>
      <c r="G12">
        <f t="shared" si="0"/>
        <v>0.56133864124481714</v>
      </c>
      <c r="H12" s="1">
        <f t="shared" si="1"/>
        <v>1.9291122337845248</v>
      </c>
      <c r="I12" s="1">
        <f t="shared" si="2"/>
        <v>2.7395957193816898</v>
      </c>
      <c r="K12" t="s">
        <v>4</v>
      </c>
      <c r="L12">
        <f t="shared" si="7"/>
        <v>-0.82758620689655193</v>
      </c>
      <c r="M12">
        <f t="shared" si="3"/>
        <v>-0.56133864124481714</v>
      </c>
      <c r="N12" s="1">
        <f t="shared" si="4"/>
        <v>7.0887766215474837E-2</v>
      </c>
      <c r="O12" s="1">
        <f t="shared" si="5"/>
        <v>2.7395957193816898</v>
      </c>
    </row>
    <row r="13" spans="5:15" x14ac:dyDescent="0.25">
      <c r="E13" t="s">
        <v>3</v>
      </c>
      <c r="F13">
        <f t="shared" si="6"/>
        <v>-0.79310344827586232</v>
      </c>
      <c r="G13">
        <f t="shared" si="0"/>
        <v>0.60908695629847187</v>
      </c>
      <c r="H13" s="1">
        <f t="shared" si="1"/>
        <v>1.9661379306803346</v>
      </c>
      <c r="I13" s="1">
        <f t="shared" si="2"/>
        <v>2.5160523186682537</v>
      </c>
      <c r="K13" t="s">
        <v>4</v>
      </c>
      <c r="L13">
        <f t="shared" si="7"/>
        <v>-0.79310344827586232</v>
      </c>
      <c r="M13">
        <f t="shared" si="3"/>
        <v>-0.60908695629847187</v>
      </c>
      <c r="N13" s="1">
        <f t="shared" si="4"/>
        <v>3.3862069319665004E-2</v>
      </c>
      <c r="O13" s="1">
        <f t="shared" si="5"/>
        <v>2.5160523186682537</v>
      </c>
    </row>
    <row r="14" spans="5:15" x14ac:dyDescent="0.25">
      <c r="E14" t="s">
        <v>3</v>
      </c>
      <c r="F14">
        <f t="shared" si="6"/>
        <v>-0.75862068965517271</v>
      </c>
      <c r="G14">
        <f t="shared" si="0"/>
        <v>0.65153253888590257</v>
      </c>
      <c r="H14" s="1">
        <f t="shared" si="1"/>
        <v>1.9885321279648178</v>
      </c>
      <c r="I14" s="1">
        <f t="shared" si="2"/>
        <v>2.3020214030915596</v>
      </c>
      <c r="K14" t="s">
        <v>4</v>
      </c>
      <c r="L14">
        <f t="shared" si="7"/>
        <v>-0.75862068965517271</v>
      </c>
      <c r="M14">
        <f t="shared" si="3"/>
        <v>-0.65153253888590257</v>
      </c>
      <c r="N14" s="1">
        <f t="shared" si="4"/>
        <v>1.1467872035181933E-2</v>
      </c>
      <c r="O14" s="1">
        <f t="shared" si="5"/>
        <v>2.3020214030915596</v>
      </c>
    </row>
    <row r="15" spans="5:15" x14ac:dyDescent="0.25">
      <c r="E15" t="s">
        <v>3</v>
      </c>
      <c r="F15">
        <f t="shared" si="6"/>
        <v>-0.7241379310344831</v>
      </c>
      <c r="G15">
        <f t="shared" si="0"/>
        <v>0.68965517241379271</v>
      </c>
      <c r="H15" s="1">
        <f t="shared" si="1"/>
        <v>1.998810939357907</v>
      </c>
      <c r="I15" s="1">
        <f t="shared" si="2"/>
        <v>2.0975029726516072</v>
      </c>
      <c r="K15" t="s">
        <v>4</v>
      </c>
      <c r="L15">
        <f t="shared" si="7"/>
        <v>-0.7241379310344831</v>
      </c>
      <c r="M15">
        <f t="shared" si="3"/>
        <v>-0.68965517241379271</v>
      </c>
      <c r="N15" s="1">
        <f t="shared" si="4"/>
        <v>1.1890606420927974E-3</v>
      </c>
      <c r="O15" s="1">
        <f t="shared" si="5"/>
        <v>2.0975029726516072</v>
      </c>
    </row>
    <row r="16" spans="5:15" x14ac:dyDescent="0.25">
      <c r="E16" t="s">
        <v>3</v>
      </c>
      <c r="F16">
        <f t="shared" si="6"/>
        <v>-0.68965517241379348</v>
      </c>
      <c r="G16">
        <f t="shared" si="0"/>
        <v>0.72413793103448243</v>
      </c>
      <c r="H16" s="1">
        <f t="shared" si="1"/>
        <v>1.998810939357907</v>
      </c>
      <c r="I16" s="1">
        <f t="shared" si="2"/>
        <v>1.9024970273483968</v>
      </c>
      <c r="K16" t="s">
        <v>4</v>
      </c>
      <c r="L16">
        <f t="shared" si="7"/>
        <v>-0.68965517241379348</v>
      </c>
      <c r="M16">
        <f t="shared" si="3"/>
        <v>-0.72413793103448243</v>
      </c>
      <c r="N16" s="1">
        <f t="shared" si="4"/>
        <v>1.1890606420926978E-3</v>
      </c>
      <c r="O16" s="1">
        <f t="shared" si="5"/>
        <v>1.9024970273483968</v>
      </c>
    </row>
    <row r="17" spans="5:15" x14ac:dyDescent="0.25">
      <c r="E17" t="s">
        <v>3</v>
      </c>
      <c r="F17">
        <f t="shared" si="6"/>
        <v>-0.65517241379310387</v>
      </c>
      <c r="G17">
        <f t="shared" si="0"/>
        <v>0.75547938966229766</v>
      </c>
      <c r="H17" s="1">
        <f t="shared" si="1"/>
        <v>1.9899385105919765</v>
      </c>
      <c r="I17" s="1">
        <f t="shared" si="2"/>
        <v>1.7170035671819286</v>
      </c>
      <c r="K17" t="s">
        <v>4</v>
      </c>
      <c r="L17">
        <f t="shared" si="7"/>
        <v>-0.65517241379310387</v>
      </c>
      <c r="M17">
        <f t="shared" si="3"/>
        <v>-0.75547938966229766</v>
      </c>
      <c r="N17" s="1">
        <f t="shared" si="4"/>
        <v>1.0061489408023027E-2</v>
      </c>
      <c r="O17" s="1">
        <f t="shared" si="5"/>
        <v>1.7170035671819286</v>
      </c>
    </row>
    <row r="18" spans="5:15" x14ac:dyDescent="0.25">
      <c r="E18" t="s">
        <v>3</v>
      </c>
      <c r="F18">
        <f t="shared" si="6"/>
        <v>-0.62068965517241426</v>
      </c>
      <c r="G18">
        <f t="shared" si="0"/>
        <v>0.78405634488979781</v>
      </c>
      <c r="H18" s="1">
        <f t="shared" si="1"/>
        <v>1.9733113246907843</v>
      </c>
      <c r="I18" s="1">
        <f t="shared" si="2"/>
        <v>1.5410225921522021</v>
      </c>
      <c r="K18" t="s">
        <v>4</v>
      </c>
      <c r="L18">
        <f t="shared" si="7"/>
        <v>-0.62068965517241426</v>
      </c>
      <c r="M18">
        <f t="shared" si="3"/>
        <v>-0.78405634488979781</v>
      </c>
      <c r="N18" s="1">
        <f t="shared" si="4"/>
        <v>2.6688675309215874E-2</v>
      </c>
      <c r="O18" s="1">
        <f t="shared" si="5"/>
        <v>1.5410225921522021</v>
      </c>
    </row>
    <row r="19" spans="5:15" x14ac:dyDescent="0.25">
      <c r="E19" t="s">
        <v>3</v>
      </c>
      <c r="F19">
        <f t="shared" si="6"/>
        <v>-0.58620689655172464</v>
      </c>
      <c r="G19">
        <f t="shared" si="0"/>
        <v>0.81016138789453274</v>
      </c>
      <c r="H19" s="1">
        <f t="shared" si="1"/>
        <v>1.9498443858073842</v>
      </c>
      <c r="I19" s="1">
        <f t="shared" si="2"/>
        <v>1.3745541022592176</v>
      </c>
      <c r="K19" t="s">
        <v>4</v>
      </c>
      <c r="L19">
        <f t="shared" si="7"/>
        <v>-0.58620689655172464</v>
      </c>
      <c r="M19">
        <f t="shared" si="3"/>
        <v>-0.81016138789453274</v>
      </c>
      <c r="N19" s="1">
        <f t="shared" si="4"/>
        <v>5.0155614192615904E-2</v>
      </c>
      <c r="O19" s="1">
        <f t="shared" si="5"/>
        <v>1.3745541022592176</v>
      </c>
    </row>
    <row r="20" spans="5:15" x14ac:dyDescent="0.25">
      <c r="E20" t="s">
        <v>3</v>
      </c>
      <c r="F20">
        <f t="shared" si="6"/>
        <v>-0.55172413793103503</v>
      </c>
      <c r="G20">
        <f t="shared" si="0"/>
        <v>0.83402666361709099</v>
      </c>
      <c r="H20" s="1">
        <f t="shared" si="1"/>
        <v>1.9203052839912735</v>
      </c>
      <c r="I20" s="1">
        <f t="shared" si="2"/>
        <v>1.217598097502975</v>
      </c>
      <c r="K20" t="s">
        <v>4</v>
      </c>
      <c r="L20">
        <f t="shared" si="7"/>
        <v>-0.55172413793103503</v>
      </c>
      <c r="M20">
        <f t="shared" si="3"/>
        <v>-0.83402666361709099</v>
      </c>
      <c r="N20" s="1">
        <f t="shared" si="4"/>
        <v>7.9694716008726282E-2</v>
      </c>
      <c r="O20" s="1">
        <f t="shared" si="5"/>
        <v>1.217598097502975</v>
      </c>
    </row>
    <row r="21" spans="5:15" x14ac:dyDescent="0.25">
      <c r="E21" t="s">
        <v>3</v>
      </c>
      <c r="F21">
        <f t="shared" si="6"/>
        <v>-0.51724137931034542</v>
      </c>
      <c r="G21">
        <f t="shared" si="0"/>
        <v>0.85583956179247256</v>
      </c>
      <c r="H21" s="1">
        <f t="shared" si="1"/>
        <v>1.8853512708198004</v>
      </c>
      <c r="I21" s="1">
        <f t="shared" si="2"/>
        <v>1.0701545778834745</v>
      </c>
      <c r="K21" t="s">
        <v>4</v>
      </c>
      <c r="L21">
        <f t="shared" si="7"/>
        <v>-0.51724137931034542</v>
      </c>
      <c r="M21">
        <f t="shared" si="3"/>
        <v>-0.85583956179247256</v>
      </c>
      <c r="N21" s="1">
        <f t="shared" si="4"/>
        <v>0.11464872918019987</v>
      </c>
      <c r="O21" s="1">
        <f t="shared" si="5"/>
        <v>1.0701545778834745</v>
      </c>
    </row>
    <row r="22" spans="5:15" x14ac:dyDescent="0.25">
      <c r="E22" t="s">
        <v>3</v>
      </c>
      <c r="F22">
        <f t="shared" si="6"/>
        <v>-0.48275862068965575</v>
      </c>
      <c r="G22">
        <f t="shared" si="0"/>
        <v>0.87575345511726133</v>
      </c>
      <c r="H22" s="1">
        <f t="shared" si="1"/>
        <v>1.8455550601132189</v>
      </c>
      <c r="I22" s="1">
        <f t="shared" si="2"/>
        <v>0.93222354340071567</v>
      </c>
      <c r="K22" t="s">
        <v>4</v>
      </c>
      <c r="L22">
        <f t="shared" si="7"/>
        <v>-0.48275862068965575</v>
      </c>
      <c r="M22">
        <f t="shared" si="3"/>
        <v>-0.87575345511726133</v>
      </c>
      <c r="N22" s="1">
        <f t="shared" si="4"/>
        <v>0.15444493988678112</v>
      </c>
      <c r="O22" s="1">
        <f t="shared" si="5"/>
        <v>0.93222354340071567</v>
      </c>
    </row>
    <row r="23" spans="5:15" x14ac:dyDescent="0.25">
      <c r="E23" t="s">
        <v>3</v>
      </c>
      <c r="F23">
        <f t="shared" si="6"/>
        <v>-0.44827586206896608</v>
      </c>
      <c r="G23">
        <f t="shared" si="0"/>
        <v>0.89389526874591141</v>
      </c>
      <c r="H23" s="1">
        <f t="shared" si="1"/>
        <v>1.8014233443928873</v>
      </c>
      <c r="I23" s="1">
        <f t="shared" si="2"/>
        <v>0.80380499405469885</v>
      </c>
      <c r="K23" t="s">
        <v>4</v>
      </c>
      <c r="L23">
        <f t="shared" si="7"/>
        <v>-0.44827586206896608</v>
      </c>
      <c r="M23">
        <f t="shared" si="3"/>
        <v>-0.89389526874591141</v>
      </c>
      <c r="N23" s="1">
        <f t="shared" si="4"/>
        <v>0.1985766556071128</v>
      </c>
      <c r="O23" s="1">
        <f t="shared" si="5"/>
        <v>0.80380499405469885</v>
      </c>
    </row>
    <row r="24" spans="5:15" x14ac:dyDescent="0.25">
      <c r="E24" t="s">
        <v>3</v>
      </c>
      <c r="F24">
        <f t="shared" si="6"/>
        <v>-0.41379310344827641</v>
      </c>
      <c r="G24">
        <f t="shared" si="0"/>
        <v>0.91037095051338501</v>
      </c>
      <c r="H24" s="1">
        <f t="shared" si="1"/>
        <v>1.753410441804182</v>
      </c>
      <c r="I24" s="1">
        <f t="shared" si="2"/>
        <v>0.68489892984542389</v>
      </c>
      <c r="K24" t="s">
        <v>4</v>
      </c>
      <c r="L24">
        <f t="shared" si="7"/>
        <v>-0.41379310344827641</v>
      </c>
      <c r="M24">
        <f t="shared" si="3"/>
        <v>-0.91037095051338501</v>
      </c>
      <c r="N24" s="1">
        <f t="shared" si="4"/>
        <v>0.24658955819581838</v>
      </c>
      <c r="O24" s="1">
        <f t="shared" si="5"/>
        <v>0.68489892984542389</v>
      </c>
    </row>
    <row r="25" spans="5:15" x14ac:dyDescent="0.25">
      <c r="E25" t="s">
        <v>3</v>
      </c>
      <c r="F25">
        <f t="shared" si="6"/>
        <v>-0.37931034482758674</v>
      </c>
      <c r="G25">
        <f t="shared" si="0"/>
        <v>0.92526950793094731</v>
      </c>
      <c r="H25" s="1">
        <f t="shared" si="1"/>
        <v>1.7019285922234781</v>
      </c>
      <c r="I25" s="1">
        <f t="shared" si="2"/>
        <v>0.575505350772891</v>
      </c>
      <c r="K25" t="s">
        <v>4</v>
      </c>
      <c r="L25">
        <f t="shared" si="7"/>
        <v>-0.37931034482758674</v>
      </c>
      <c r="M25">
        <f t="shared" si="3"/>
        <v>-0.92526950793094731</v>
      </c>
      <c r="N25" s="1">
        <f t="shared" si="4"/>
        <v>0.29807140777652186</v>
      </c>
      <c r="O25" s="1">
        <f t="shared" si="5"/>
        <v>0.575505350772891</v>
      </c>
    </row>
    <row r="26" spans="5:15" x14ac:dyDescent="0.25">
      <c r="E26" t="s">
        <v>3</v>
      </c>
      <c r="F26">
        <f t="shared" si="6"/>
        <v>-0.34482758620689707</v>
      </c>
      <c r="G26">
        <f t="shared" si="0"/>
        <v>0.93866604060801351</v>
      </c>
      <c r="H26" s="1">
        <f t="shared" si="1"/>
        <v>1.6473558900744931</v>
      </c>
      <c r="I26" s="1">
        <f t="shared" si="2"/>
        <v>0.47562425683710013</v>
      </c>
      <c r="K26" t="s">
        <v>4</v>
      </c>
      <c r="L26">
        <f t="shared" si="7"/>
        <v>-0.34482758620689707</v>
      </c>
      <c r="M26">
        <f t="shared" si="3"/>
        <v>-0.93866604060801351</v>
      </c>
      <c r="N26" s="1">
        <f t="shared" si="4"/>
        <v>0.35264410992550677</v>
      </c>
      <c r="O26" s="1">
        <f t="shared" si="5"/>
        <v>0.47562425683710013</v>
      </c>
    </row>
    <row r="27" spans="5:15" x14ac:dyDescent="0.25">
      <c r="E27" t="s">
        <v>3</v>
      </c>
      <c r="F27">
        <f t="shared" si="6"/>
        <v>-0.31034482758620741</v>
      </c>
      <c r="G27">
        <f t="shared" si="0"/>
        <v>0.95062405186829102</v>
      </c>
      <c r="H27" s="1">
        <f t="shared" si="1"/>
        <v>1.5900425149527333</v>
      </c>
      <c r="I27" s="1">
        <f t="shared" si="2"/>
        <v>0.38525564803805118</v>
      </c>
      <c r="K27" t="s">
        <v>4</v>
      </c>
      <c r="L27">
        <f t="shared" si="7"/>
        <v>-0.31034482758620741</v>
      </c>
      <c r="M27">
        <f t="shared" si="3"/>
        <v>-0.95062405186829102</v>
      </c>
      <c r="N27" s="1">
        <f t="shared" si="4"/>
        <v>0.40995748504726676</v>
      </c>
      <c r="O27" s="1">
        <f t="shared" si="5"/>
        <v>0.38525564803805118</v>
      </c>
    </row>
    <row r="28" spans="5:15" x14ac:dyDescent="0.25">
      <c r="E28" t="s">
        <v>3</v>
      </c>
      <c r="F28">
        <f t="shared" si="6"/>
        <v>-0.27586206896551774</v>
      </c>
      <c r="G28">
        <f t="shared" si="0"/>
        <v>0.9611972320528519</v>
      </c>
      <c r="H28" s="1">
        <f t="shared" si="1"/>
        <v>1.5303157142360575</v>
      </c>
      <c r="I28" s="1">
        <f t="shared" si="2"/>
        <v>0.30439952437574425</v>
      </c>
      <c r="K28" t="s">
        <v>4</v>
      </c>
      <c r="L28">
        <f t="shared" si="7"/>
        <v>-0.27586206896551774</v>
      </c>
      <c r="M28">
        <f t="shared" si="3"/>
        <v>-0.9611972320528519</v>
      </c>
      <c r="N28" s="1">
        <f t="shared" si="4"/>
        <v>0.46968428576394283</v>
      </c>
      <c r="O28" s="1">
        <f t="shared" si="5"/>
        <v>0.30439952437574425</v>
      </c>
    </row>
    <row r="29" spans="5:15" x14ac:dyDescent="0.25">
      <c r="E29" t="s">
        <v>3</v>
      </c>
      <c r="F29">
        <f t="shared" si="6"/>
        <v>-0.24137931034482807</v>
      </c>
      <c r="G29">
        <f t="shared" si="0"/>
        <v>0.97043084686001979</v>
      </c>
      <c r="H29" s="1">
        <f t="shared" si="1"/>
        <v>1.468483857104838</v>
      </c>
      <c r="I29" s="1">
        <f t="shared" si="2"/>
        <v>0.23305588585017928</v>
      </c>
      <c r="K29" t="s">
        <v>4</v>
      </c>
      <c r="L29">
        <f t="shared" si="7"/>
        <v>-0.24137931034482807</v>
      </c>
      <c r="M29">
        <f t="shared" si="3"/>
        <v>-0.97043084686001979</v>
      </c>
      <c r="N29" s="1">
        <f t="shared" si="4"/>
        <v>0.53151614289516191</v>
      </c>
      <c r="O29" s="1">
        <f t="shared" si="5"/>
        <v>0.23305588585017928</v>
      </c>
    </row>
    <row r="30" spans="5:15" x14ac:dyDescent="0.25">
      <c r="E30" t="s">
        <v>3</v>
      </c>
      <c r="F30">
        <f t="shared" si="6"/>
        <v>-0.2068965517241384</v>
      </c>
      <c r="G30">
        <f t="shared" si="0"/>
        <v>0.97836282476628311</v>
      </c>
      <c r="H30" s="1">
        <f t="shared" si="1"/>
        <v>1.404839789558463</v>
      </c>
      <c r="I30" s="1">
        <f t="shared" si="2"/>
        <v>0.1712247324613563</v>
      </c>
      <c r="K30" t="s">
        <v>4</v>
      </c>
      <c r="L30">
        <f t="shared" si="7"/>
        <v>-0.2068965517241384</v>
      </c>
      <c r="M30">
        <f t="shared" si="3"/>
        <v>-0.97836282476628311</v>
      </c>
      <c r="N30" s="1">
        <f t="shared" si="4"/>
        <v>0.59516021044153689</v>
      </c>
      <c r="O30" s="1">
        <f t="shared" si="5"/>
        <v>0.1712247324613563</v>
      </c>
    </row>
    <row r="31" spans="5:15" x14ac:dyDescent="0.25">
      <c r="E31" t="s">
        <v>3</v>
      </c>
      <c r="F31">
        <f t="shared" si="6"/>
        <v>-0.17241379310344873</v>
      </c>
      <c r="G31">
        <f t="shared" si="0"/>
        <v>0.98502461083349646</v>
      </c>
      <c r="H31" s="1">
        <f t="shared" si="1"/>
        <v>1.339663658908103</v>
      </c>
      <c r="I31" s="1">
        <f t="shared" si="2"/>
        <v>0.1189060642092753</v>
      </c>
      <c r="K31" t="s">
        <v>4</v>
      </c>
      <c r="L31">
        <f t="shared" si="7"/>
        <v>-0.17241379310344873</v>
      </c>
      <c r="M31">
        <f t="shared" si="3"/>
        <v>-0.98502461083349646</v>
      </c>
      <c r="N31" s="1">
        <f t="shared" si="4"/>
        <v>0.66033634109189687</v>
      </c>
      <c r="O31" s="1">
        <f t="shared" si="5"/>
        <v>0.1189060642092753</v>
      </c>
    </row>
    <row r="32" spans="5:15" x14ac:dyDescent="0.25">
      <c r="E32" t="s">
        <v>3</v>
      </c>
      <c r="F32">
        <f t="shared" si="6"/>
        <v>-0.13793103448275906</v>
      </c>
      <c r="G32">
        <f t="shared" si="0"/>
        <v>0.99044183561000487</v>
      </c>
      <c r="H32" s="1">
        <f t="shared" si="1"/>
        <v>1.2732253339613817</v>
      </c>
      <c r="I32" s="1">
        <f t="shared" si="2"/>
        <v>7.6099881093936284E-2</v>
      </c>
      <c r="K32" t="s">
        <v>4</v>
      </c>
      <c r="L32">
        <f t="shared" si="7"/>
        <v>-0.13793103448275906</v>
      </c>
      <c r="M32">
        <f t="shared" si="3"/>
        <v>-0.99044183561000487</v>
      </c>
      <c r="N32" s="1">
        <f t="shared" si="4"/>
        <v>0.7267746660386184</v>
      </c>
      <c r="O32" s="1">
        <f t="shared" si="5"/>
        <v>7.6099881093936284E-2</v>
      </c>
    </row>
    <row r="33" spans="5:15" x14ac:dyDescent="0.25">
      <c r="E33" t="s">
        <v>3</v>
      </c>
      <c r="F33">
        <f t="shared" si="6"/>
        <v>-0.10344827586206941</v>
      </c>
      <c r="G33">
        <f t="shared" si="0"/>
        <v>0.99463483461075564</v>
      </c>
      <c r="H33" s="1">
        <f t="shared" si="1"/>
        <v>1.2057865175056746</v>
      </c>
      <c r="I33" s="1">
        <f t="shared" si="2"/>
        <v>4.280618311533925E-2</v>
      </c>
      <c r="K33" t="s">
        <v>4</v>
      </c>
      <c r="L33">
        <f t="shared" si="7"/>
        <v>-0.10344827586206941</v>
      </c>
      <c r="M33">
        <f t="shared" si="3"/>
        <v>-0.99463483461075564</v>
      </c>
      <c r="N33" s="1">
        <f t="shared" si="4"/>
        <v>0.79421348249432555</v>
      </c>
      <c r="O33" s="1">
        <f t="shared" si="5"/>
        <v>4.280618311533925E-2</v>
      </c>
    </row>
    <row r="34" spans="5:15" x14ac:dyDescent="0.25">
      <c r="E34" t="s">
        <v>3</v>
      </c>
      <c r="F34">
        <f t="shared" si="6"/>
        <v>-6.8965517241379753E-2</v>
      </c>
      <c r="G34">
        <f t="shared" si="0"/>
        <v>0.99761904424065051</v>
      </c>
      <c r="H34" s="1">
        <f t="shared" si="1"/>
        <v>1.1376026267918147</v>
      </c>
      <c r="I34" s="1">
        <f t="shared" si="2"/>
        <v>1.9024970273484192E-2</v>
      </c>
      <c r="K34" t="s">
        <v>4</v>
      </c>
      <c r="L34">
        <f t="shared" si="7"/>
        <v>-6.8965517241379753E-2</v>
      </c>
      <c r="M34">
        <f t="shared" si="3"/>
        <v>-0.99761904424065051</v>
      </c>
      <c r="N34" s="1">
        <f t="shared" si="4"/>
        <v>0.86239737320818521</v>
      </c>
      <c r="O34" s="1">
        <f t="shared" si="5"/>
        <v>1.9024970273484192E-2</v>
      </c>
    </row>
    <row r="35" spans="5:15" x14ac:dyDescent="0.25">
      <c r="E35" t="s">
        <v>3</v>
      </c>
      <c r="F35">
        <f t="shared" si="6"/>
        <v>-3.4482758620690099E-2</v>
      </c>
      <c r="G35">
        <f t="shared" si="0"/>
        <v>0.99940529284065094</v>
      </c>
      <c r="H35" s="1">
        <f t="shared" si="1"/>
        <v>1.0689245029545287</v>
      </c>
      <c r="I35" s="1">
        <f t="shared" si="2"/>
        <v>4.7562425683711097E-3</v>
      </c>
      <c r="K35" t="s">
        <v>4</v>
      </c>
      <c r="L35">
        <f t="shared" si="7"/>
        <v>-3.4482758620690099E-2</v>
      </c>
      <c r="M35">
        <f t="shared" si="3"/>
        <v>-0.99940529284065094</v>
      </c>
      <c r="N35" s="1">
        <f t="shared" si="4"/>
        <v>0.93107549704547155</v>
      </c>
      <c r="O35" s="1">
        <f t="shared" si="5"/>
        <v>4.7562425683711097E-3</v>
      </c>
    </row>
    <row r="36" spans="5:15" x14ac:dyDescent="0.25">
      <c r="E36" t="s">
        <v>3</v>
      </c>
      <c r="F36">
        <f t="shared" si="6"/>
        <v>-4.4408920985006262E-16</v>
      </c>
      <c r="G36">
        <f t="shared" si="0"/>
        <v>1</v>
      </c>
      <c r="H36" s="1">
        <f t="shared" si="1"/>
        <v>1.0000000000000009</v>
      </c>
      <c r="I36" s="1">
        <f t="shared" si="2"/>
        <v>7.8886090522101181E-31</v>
      </c>
      <c r="K36" t="s">
        <v>4</v>
      </c>
      <c r="L36">
        <f t="shared" si="7"/>
        <v>-4.4408920985006262E-16</v>
      </c>
      <c r="M36">
        <f t="shared" si="3"/>
        <v>-1</v>
      </c>
      <c r="N36" s="1">
        <f t="shared" si="4"/>
        <v>0.99999999999999911</v>
      </c>
      <c r="O36" s="1">
        <f t="shared" si="5"/>
        <v>7.8886090522101181E-31</v>
      </c>
    </row>
    <row r="37" spans="5:15" x14ac:dyDescent="0.25">
      <c r="E37" t="s">
        <v>3</v>
      </c>
      <c r="F37">
        <v>0</v>
      </c>
      <c r="G37">
        <f>+-SQRT(1-F37^2)</f>
        <v>-1</v>
      </c>
      <c r="H37" s="1">
        <f t="shared" si="1"/>
        <v>1</v>
      </c>
      <c r="I37" s="1">
        <f t="shared" si="2"/>
        <v>0</v>
      </c>
      <c r="K37" t="s">
        <v>4</v>
      </c>
      <c r="L37">
        <v>0</v>
      </c>
      <c r="M37">
        <f>+SQRT(1-L37^2)</f>
        <v>1</v>
      </c>
      <c r="N37" s="1">
        <f t="shared" si="4"/>
        <v>1</v>
      </c>
      <c r="O37" s="1">
        <f t="shared" si="5"/>
        <v>0</v>
      </c>
    </row>
    <row r="38" spans="5:15" x14ac:dyDescent="0.25">
      <c r="E38" t="s">
        <v>3</v>
      </c>
      <c r="F38">
        <f>+F37+1/29</f>
        <v>3.4482758620689655E-2</v>
      </c>
      <c r="G38">
        <f t="shared" ref="G38:G66" si="8">+-SQRT(1-F38^2)</f>
        <v>-0.99940529284065094</v>
      </c>
      <c r="H38" s="1">
        <f t="shared" si="1"/>
        <v>1.0689245029545278</v>
      </c>
      <c r="I38" s="1">
        <f t="shared" si="2"/>
        <v>4.7562425683709865E-3</v>
      </c>
      <c r="K38" t="s">
        <v>4</v>
      </c>
      <c r="L38">
        <f>+L37+1/29</f>
        <v>3.4482758620689655E-2</v>
      </c>
      <c r="M38">
        <f t="shared" ref="M38:M66" si="9">+SQRT(1-L38^2)</f>
        <v>0.99940529284065094</v>
      </c>
      <c r="N38" s="1">
        <f t="shared" si="4"/>
        <v>0.93107549704547243</v>
      </c>
      <c r="O38" s="1">
        <f t="shared" si="5"/>
        <v>4.7562425683709865E-3</v>
      </c>
    </row>
    <row r="39" spans="5:15" x14ac:dyDescent="0.25">
      <c r="E39" t="s">
        <v>3</v>
      </c>
      <c r="F39">
        <f t="shared" ref="F39:F65" si="10">+F38+1/29</f>
        <v>6.8965517241379309E-2</v>
      </c>
      <c r="G39">
        <f t="shared" si="8"/>
        <v>-0.99761904424065051</v>
      </c>
      <c r="H39" s="1">
        <f t="shared" si="1"/>
        <v>1.1376026267918136</v>
      </c>
      <c r="I39" s="1">
        <f t="shared" si="2"/>
        <v>1.9024970273483946E-2</v>
      </c>
      <c r="K39" t="s">
        <v>4</v>
      </c>
      <c r="L39">
        <f t="shared" ref="L39:L66" si="11">+L38+1/29</f>
        <v>6.8965517241379309E-2</v>
      </c>
      <c r="M39">
        <f t="shared" si="9"/>
        <v>0.99761904424065051</v>
      </c>
      <c r="N39" s="1">
        <f t="shared" si="4"/>
        <v>0.8623973732081861</v>
      </c>
      <c r="O39" s="1">
        <f t="shared" si="5"/>
        <v>1.9024970273483946E-2</v>
      </c>
    </row>
    <row r="40" spans="5:15" x14ac:dyDescent="0.25">
      <c r="E40" t="s">
        <v>3</v>
      </c>
      <c r="F40">
        <f t="shared" si="10"/>
        <v>0.10344827586206896</v>
      </c>
      <c r="G40">
        <f t="shared" si="8"/>
        <v>-0.99463483461075564</v>
      </c>
      <c r="H40" s="1">
        <f t="shared" si="1"/>
        <v>1.2057865175056734</v>
      </c>
      <c r="I40" s="1">
        <f t="shared" si="2"/>
        <v>4.2806183115338882E-2</v>
      </c>
      <c r="K40" t="s">
        <v>4</v>
      </c>
      <c r="L40">
        <f t="shared" si="11"/>
        <v>0.10344827586206896</v>
      </c>
      <c r="M40">
        <f t="shared" si="9"/>
        <v>0.99463483461075564</v>
      </c>
      <c r="N40" s="1">
        <f t="shared" si="4"/>
        <v>0.79421348249432644</v>
      </c>
      <c r="O40" s="1">
        <f t="shared" si="5"/>
        <v>4.2806183115338882E-2</v>
      </c>
    </row>
    <row r="41" spans="5:15" x14ac:dyDescent="0.25">
      <c r="E41" t="s">
        <v>3</v>
      </c>
      <c r="F41">
        <f t="shared" si="10"/>
        <v>0.13793103448275862</v>
      </c>
      <c r="G41">
        <f t="shared" si="8"/>
        <v>-0.99044183561000498</v>
      </c>
      <c r="H41" s="1">
        <f t="shared" si="1"/>
        <v>1.2732253339613806</v>
      </c>
      <c r="I41" s="1">
        <f t="shared" si="2"/>
        <v>7.6099881093935784E-2</v>
      </c>
      <c r="K41" t="s">
        <v>4</v>
      </c>
      <c r="L41">
        <f t="shared" si="11"/>
        <v>0.13793103448275862</v>
      </c>
      <c r="M41">
        <f t="shared" si="9"/>
        <v>0.99044183561000498</v>
      </c>
      <c r="N41" s="1">
        <f t="shared" si="4"/>
        <v>0.72677466603861951</v>
      </c>
      <c r="O41" s="1">
        <f t="shared" si="5"/>
        <v>7.6099881093935784E-2</v>
      </c>
    </row>
    <row r="42" spans="5:15" x14ac:dyDescent="0.25">
      <c r="E42" t="s">
        <v>3</v>
      </c>
      <c r="F42">
        <f t="shared" si="10"/>
        <v>0.17241379310344829</v>
      </c>
      <c r="G42">
        <f t="shared" si="8"/>
        <v>-0.98502461083349657</v>
      </c>
      <c r="H42" s="1">
        <f t="shared" si="1"/>
        <v>1.3396636589081021</v>
      </c>
      <c r="I42" s="1">
        <f t="shared" si="2"/>
        <v>0.11890606420927469</v>
      </c>
      <c r="K42" t="s">
        <v>4</v>
      </c>
      <c r="L42">
        <f t="shared" si="11"/>
        <v>0.17241379310344829</v>
      </c>
      <c r="M42">
        <f t="shared" si="9"/>
        <v>0.98502461083349657</v>
      </c>
      <c r="N42" s="1">
        <f t="shared" si="4"/>
        <v>0.66033634109189776</v>
      </c>
      <c r="O42" s="1">
        <f t="shared" si="5"/>
        <v>0.11890606420927469</v>
      </c>
    </row>
    <row r="43" spans="5:15" x14ac:dyDescent="0.25">
      <c r="E43" t="s">
        <v>3</v>
      </c>
      <c r="F43">
        <f t="shared" si="10"/>
        <v>0.20689655172413796</v>
      </c>
      <c r="G43">
        <f t="shared" si="8"/>
        <v>-0.97836282476628322</v>
      </c>
      <c r="H43" s="1">
        <f t="shared" si="1"/>
        <v>1.4048397895584619</v>
      </c>
      <c r="I43" s="1">
        <f t="shared" si="2"/>
        <v>0.17122473246135558</v>
      </c>
      <c r="K43" t="s">
        <v>4</v>
      </c>
      <c r="L43">
        <f t="shared" si="11"/>
        <v>0.20689655172413796</v>
      </c>
      <c r="M43">
        <f t="shared" si="9"/>
        <v>0.97836282476628322</v>
      </c>
      <c r="N43" s="1">
        <f t="shared" si="4"/>
        <v>0.59516021044153788</v>
      </c>
      <c r="O43" s="1">
        <f t="shared" si="5"/>
        <v>0.17122473246135558</v>
      </c>
    </row>
    <row r="44" spans="5:15" x14ac:dyDescent="0.25">
      <c r="E44" t="s">
        <v>3</v>
      </c>
      <c r="F44">
        <f t="shared" si="10"/>
        <v>0.24137931034482762</v>
      </c>
      <c r="G44">
        <f t="shared" si="8"/>
        <v>-0.9704308468600199</v>
      </c>
      <c r="H44" s="1">
        <f t="shared" si="1"/>
        <v>1.4684838571048375</v>
      </c>
      <c r="I44" s="1">
        <f t="shared" si="2"/>
        <v>0.23305588585017845</v>
      </c>
      <c r="K44" t="s">
        <v>4</v>
      </c>
      <c r="L44">
        <f t="shared" si="11"/>
        <v>0.24137931034482762</v>
      </c>
      <c r="M44">
        <f t="shared" si="9"/>
        <v>0.9704308468600199</v>
      </c>
      <c r="N44" s="1">
        <f t="shared" si="4"/>
        <v>0.53151614289516269</v>
      </c>
      <c r="O44" s="1">
        <f t="shared" si="5"/>
        <v>0.23305588585017845</v>
      </c>
    </row>
    <row r="45" spans="5:15" x14ac:dyDescent="0.25">
      <c r="E45" t="s">
        <v>3</v>
      </c>
      <c r="F45">
        <f t="shared" si="10"/>
        <v>0.27586206896551729</v>
      </c>
      <c r="G45">
        <f t="shared" si="8"/>
        <v>-0.96119723205285201</v>
      </c>
      <c r="H45" s="1">
        <f t="shared" si="1"/>
        <v>1.5303157142360564</v>
      </c>
      <c r="I45" s="1">
        <f t="shared" si="2"/>
        <v>0.3043995243757433</v>
      </c>
      <c r="K45" t="s">
        <v>4</v>
      </c>
      <c r="L45">
        <f t="shared" si="11"/>
        <v>0.27586206896551729</v>
      </c>
      <c r="M45">
        <f t="shared" si="9"/>
        <v>0.96119723205285201</v>
      </c>
      <c r="N45" s="1">
        <f t="shared" si="4"/>
        <v>0.46968428576394378</v>
      </c>
      <c r="O45" s="1">
        <f t="shared" si="5"/>
        <v>0.3043995243757433</v>
      </c>
    </row>
    <row r="46" spans="5:15" x14ac:dyDescent="0.25">
      <c r="E46" t="s">
        <v>3</v>
      </c>
      <c r="F46">
        <f t="shared" si="10"/>
        <v>0.31034482758620696</v>
      </c>
      <c r="G46">
        <f t="shared" si="8"/>
        <v>-0.95062405186829113</v>
      </c>
      <c r="H46" s="1">
        <f t="shared" si="1"/>
        <v>1.5900425149527329</v>
      </c>
      <c r="I46" s="1">
        <f t="shared" si="2"/>
        <v>0.38525564803805012</v>
      </c>
      <c r="K46" t="s">
        <v>4</v>
      </c>
      <c r="L46">
        <f t="shared" si="11"/>
        <v>0.31034482758620696</v>
      </c>
      <c r="M46">
        <f t="shared" si="9"/>
        <v>0.95062405186829113</v>
      </c>
      <c r="N46" s="1">
        <f t="shared" si="4"/>
        <v>0.40995748504726742</v>
      </c>
      <c r="O46" s="1">
        <f t="shared" si="5"/>
        <v>0.38525564803805012</v>
      </c>
    </row>
    <row r="47" spans="5:15" x14ac:dyDescent="0.25">
      <c r="E47" t="s">
        <v>3</v>
      </c>
      <c r="F47">
        <f t="shared" si="10"/>
        <v>0.34482758620689663</v>
      </c>
      <c r="G47">
        <f t="shared" si="8"/>
        <v>-0.93866604060801373</v>
      </c>
      <c r="H47" s="1">
        <f t="shared" si="1"/>
        <v>1.6473558900744925</v>
      </c>
      <c r="I47" s="1">
        <f t="shared" si="2"/>
        <v>0.47562425683709891</v>
      </c>
      <c r="K47" t="s">
        <v>4</v>
      </c>
      <c r="L47">
        <f t="shared" si="11"/>
        <v>0.34482758620689663</v>
      </c>
      <c r="M47">
        <f t="shared" si="9"/>
        <v>0.93866604060801373</v>
      </c>
      <c r="N47" s="1">
        <f t="shared" si="4"/>
        <v>0.35264410992550754</v>
      </c>
      <c r="O47" s="1">
        <f t="shared" si="5"/>
        <v>0.47562425683709891</v>
      </c>
    </row>
    <row r="48" spans="5:15" x14ac:dyDescent="0.25">
      <c r="E48" t="s">
        <v>3</v>
      </c>
      <c r="F48">
        <f t="shared" si="10"/>
        <v>0.3793103448275863</v>
      </c>
      <c r="G48">
        <f t="shared" si="8"/>
        <v>-0.92526950793094742</v>
      </c>
      <c r="H48" s="1">
        <f t="shared" si="1"/>
        <v>1.7019285922234775</v>
      </c>
      <c r="I48" s="1">
        <f t="shared" si="2"/>
        <v>0.57550535077288967</v>
      </c>
      <c r="K48" t="s">
        <v>4</v>
      </c>
      <c r="L48">
        <f t="shared" si="11"/>
        <v>0.3793103448275863</v>
      </c>
      <c r="M48">
        <f t="shared" si="9"/>
        <v>0.92526950793094742</v>
      </c>
      <c r="N48" s="1">
        <f t="shared" si="4"/>
        <v>0.29807140777652247</v>
      </c>
      <c r="O48" s="1">
        <f t="shared" si="5"/>
        <v>0.57550535077288967</v>
      </c>
    </row>
    <row r="49" spans="5:15" x14ac:dyDescent="0.25">
      <c r="E49" t="s">
        <v>3</v>
      </c>
      <c r="F49">
        <f t="shared" si="10"/>
        <v>0.41379310344827597</v>
      </c>
      <c r="G49">
        <f t="shared" si="8"/>
        <v>-0.91037095051338512</v>
      </c>
      <c r="H49" s="1">
        <f t="shared" si="1"/>
        <v>1.7534104418041807</v>
      </c>
      <c r="I49" s="1">
        <f t="shared" si="2"/>
        <v>0.68489892984542244</v>
      </c>
      <c r="K49" t="s">
        <v>4</v>
      </c>
      <c r="L49">
        <f t="shared" si="11"/>
        <v>0.41379310344827597</v>
      </c>
      <c r="M49">
        <f t="shared" si="9"/>
        <v>0.91037095051338512</v>
      </c>
      <c r="N49" s="1">
        <f t="shared" si="4"/>
        <v>0.24658955819581893</v>
      </c>
      <c r="O49" s="1">
        <f t="shared" si="5"/>
        <v>0.68489892984542244</v>
      </c>
    </row>
    <row r="50" spans="5:15" x14ac:dyDescent="0.25">
      <c r="E50" t="s">
        <v>3</v>
      </c>
      <c r="F50">
        <f t="shared" si="10"/>
        <v>0.44827586206896564</v>
      </c>
      <c r="G50">
        <f t="shared" si="8"/>
        <v>-0.89389526874591174</v>
      </c>
      <c r="H50" s="1">
        <f t="shared" si="1"/>
        <v>1.8014233443928866</v>
      </c>
      <c r="I50" s="1">
        <f t="shared" si="2"/>
        <v>0.80380499405469719</v>
      </c>
      <c r="K50" t="s">
        <v>4</v>
      </c>
      <c r="L50">
        <f t="shared" si="11"/>
        <v>0.44827586206896564</v>
      </c>
      <c r="M50">
        <f t="shared" si="9"/>
        <v>0.89389526874591174</v>
      </c>
      <c r="N50" s="1">
        <f t="shared" si="4"/>
        <v>0.19857665560711349</v>
      </c>
      <c r="O50" s="1">
        <f t="shared" si="5"/>
        <v>0.80380499405469719</v>
      </c>
    </row>
    <row r="51" spans="5:15" x14ac:dyDescent="0.25">
      <c r="E51" t="s">
        <v>3</v>
      </c>
      <c r="F51">
        <f t="shared" si="10"/>
        <v>0.4827586206896553</v>
      </c>
      <c r="G51">
        <f t="shared" si="8"/>
        <v>-0.87575345511726166</v>
      </c>
      <c r="H51" s="1">
        <f t="shared" si="1"/>
        <v>1.8455550601132185</v>
      </c>
      <c r="I51" s="1">
        <f t="shared" si="2"/>
        <v>0.93222354340071389</v>
      </c>
      <c r="K51" t="s">
        <v>4</v>
      </c>
      <c r="L51">
        <f t="shared" si="11"/>
        <v>0.4827586206896553</v>
      </c>
      <c r="M51">
        <f t="shared" si="9"/>
        <v>0.87575345511726166</v>
      </c>
      <c r="N51" s="1">
        <f t="shared" si="4"/>
        <v>0.15444493988678173</v>
      </c>
      <c r="O51" s="1">
        <f t="shared" si="5"/>
        <v>0.93222354340071389</v>
      </c>
    </row>
    <row r="52" spans="5:15" x14ac:dyDescent="0.25">
      <c r="E52" t="s">
        <v>3</v>
      </c>
      <c r="F52">
        <f t="shared" si="10"/>
        <v>0.51724137931034497</v>
      </c>
      <c r="G52">
        <f t="shared" si="8"/>
        <v>-0.85583956179247278</v>
      </c>
      <c r="H52" s="1">
        <f t="shared" si="1"/>
        <v>1.8853512708197997</v>
      </c>
      <c r="I52" s="1">
        <f t="shared" si="2"/>
        <v>1.0701545778834727</v>
      </c>
      <c r="K52" t="s">
        <v>4</v>
      </c>
      <c r="L52">
        <f t="shared" si="11"/>
        <v>0.51724137931034497</v>
      </c>
      <c r="M52">
        <f t="shared" si="9"/>
        <v>0.85583956179247278</v>
      </c>
      <c r="N52" s="1">
        <f t="shared" si="4"/>
        <v>0.11464872918020032</v>
      </c>
      <c r="O52" s="1">
        <f t="shared" si="5"/>
        <v>1.0701545778834727</v>
      </c>
    </row>
    <row r="53" spans="5:15" x14ac:dyDescent="0.25">
      <c r="E53" t="s">
        <v>3</v>
      </c>
      <c r="F53">
        <f t="shared" si="10"/>
        <v>0.55172413793103459</v>
      </c>
      <c r="G53">
        <f t="shared" si="8"/>
        <v>-0.83402666361709121</v>
      </c>
      <c r="H53" s="1">
        <f t="shared" si="1"/>
        <v>1.9203052839912735</v>
      </c>
      <c r="I53" s="1">
        <f t="shared" si="2"/>
        <v>1.2175980975029732</v>
      </c>
      <c r="K53" t="s">
        <v>4</v>
      </c>
      <c r="L53">
        <f t="shared" si="11"/>
        <v>0.55172413793103459</v>
      </c>
      <c r="M53">
        <f t="shared" si="9"/>
        <v>0.83402666361709121</v>
      </c>
      <c r="N53" s="1">
        <f t="shared" si="4"/>
        <v>7.9694716008726657E-2</v>
      </c>
      <c r="O53" s="1">
        <f t="shared" si="5"/>
        <v>1.2175980975029732</v>
      </c>
    </row>
    <row r="54" spans="5:15" x14ac:dyDescent="0.25">
      <c r="E54" t="s">
        <v>3</v>
      </c>
      <c r="F54">
        <f t="shared" si="10"/>
        <v>0.5862068965517242</v>
      </c>
      <c r="G54">
        <f t="shared" si="8"/>
        <v>-0.81016138789453307</v>
      </c>
      <c r="H54" s="1">
        <f t="shared" si="1"/>
        <v>1.9498443858073837</v>
      </c>
      <c r="I54" s="1">
        <f t="shared" si="2"/>
        <v>1.3745541022592156</v>
      </c>
      <c r="K54" t="s">
        <v>4</v>
      </c>
      <c r="L54">
        <f t="shared" si="11"/>
        <v>0.5862068965517242</v>
      </c>
      <c r="M54">
        <f t="shared" si="9"/>
        <v>0.81016138789453307</v>
      </c>
      <c r="N54" s="1">
        <f t="shared" si="4"/>
        <v>5.015561419261625E-2</v>
      </c>
      <c r="O54" s="1">
        <f t="shared" si="5"/>
        <v>1.3745541022592156</v>
      </c>
    </row>
    <row r="55" spans="5:15" x14ac:dyDescent="0.25">
      <c r="E55" t="s">
        <v>3</v>
      </c>
      <c r="F55">
        <f t="shared" si="10"/>
        <v>0.62068965517241381</v>
      </c>
      <c r="G55">
        <f t="shared" si="8"/>
        <v>-0.78405634488979803</v>
      </c>
      <c r="H55" s="1">
        <f t="shared" si="1"/>
        <v>1.9733113246907836</v>
      </c>
      <c r="I55" s="1">
        <f t="shared" si="2"/>
        <v>1.5410225921521998</v>
      </c>
      <c r="K55" t="s">
        <v>4</v>
      </c>
      <c r="L55">
        <f t="shared" si="11"/>
        <v>0.62068965517241381</v>
      </c>
      <c r="M55">
        <f t="shared" si="9"/>
        <v>0.78405634488979803</v>
      </c>
      <c r="N55" s="1">
        <f t="shared" si="4"/>
        <v>2.6688675309216089E-2</v>
      </c>
      <c r="O55" s="1">
        <f t="shared" si="5"/>
        <v>1.5410225921521998</v>
      </c>
    </row>
    <row r="56" spans="5:15" x14ac:dyDescent="0.25">
      <c r="E56" t="s">
        <v>3</v>
      </c>
      <c r="F56">
        <f t="shared" si="10"/>
        <v>0.65517241379310343</v>
      </c>
      <c r="G56">
        <f t="shared" si="8"/>
        <v>-0.75547938966229811</v>
      </c>
      <c r="H56" s="1">
        <f t="shared" si="1"/>
        <v>1.9899385105919765</v>
      </c>
      <c r="I56" s="1">
        <f t="shared" si="2"/>
        <v>1.7170035671819261</v>
      </c>
      <c r="K56" t="s">
        <v>4</v>
      </c>
      <c r="L56">
        <f t="shared" si="11"/>
        <v>0.65517241379310343</v>
      </c>
      <c r="M56">
        <f t="shared" si="9"/>
        <v>0.75547938966229811</v>
      </c>
      <c r="N56" s="1">
        <f t="shared" si="4"/>
        <v>1.0061489408023204E-2</v>
      </c>
      <c r="O56" s="1">
        <f t="shared" si="5"/>
        <v>1.7170035671819261</v>
      </c>
    </row>
    <row r="57" spans="5:15" x14ac:dyDescent="0.25">
      <c r="E57" t="s">
        <v>3</v>
      </c>
      <c r="F57">
        <f t="shared" si="10"/>
        <v>0.68965517241379304</v>
      </c>
      <c r="G57">
        <f t="shared" si="8"/>
        <v>-0.72413793103448287</v>
      </c>
      <c r="H57" s="1">
        <f t="shared" si="1"/>
        <v>1.998810939357907</v>
      </c>
      <c r="I57" s="1">
        <f t="shared" si="2"/>
        <v>1.9024970273483943</v>
      </c>
      <c r="K57" t="s">
        <v>4</v>
      </c>
      <c r="L57">
        <f t="shared" si="11"/>
        <v>0.68965517241379304</v>
      </c>
      <c r="M57">
        <f t="shared" si="9"/>
        <v>0.72413793103448287</v>
      </c>
      <c r="N57" s="1">
        <f t="shared" si="4"/>
        <v>1.1890606420927592E-3</v>
      </c>
      <c r="O57" s="1">
        <f t="shared" si="5"/>
        <v>1.9024970273483943</v>
      </c>
    </row>
    <row r="58" spans="5:15" x14ac:dyDescent="0.25">
      <c r="E58" t="s">
        <v>3</v>
      </c>
      <c r="F58">
        <f t="shared" si="10"/>
        <v>0.72413793103448265</v>
      </c>
      <c r="G58">
        <f t="shared" si="8"/>
        <v>-0.68965517241379326</v>
      </c>
      <c r="H58" s="1">
        <f t="shared" si="1"/>
        <v>1.998810939357907</v>
      </c>
      <c r="I58" s="1">
        <f t="shared" si="2"/>
        <v>2.0975029726516046</v>
      </c>
      <c r="K58" t="s">
        <v>4</v>
      </c>
      <c r="L58">
        <f t="shared" si="11"/>
        <v>0.72413793103448265</v>
      </c>
      <c r="M58">
        <f t="shared" si="9"/>
        <v>0.68965517241379326</v>
      </c>
      <c r="N58" s="1">
        <f t="shared" si="4"/>
        <v>1.1890606420927284E-3</v>
      </c>
      <c r="O58" s="1">
        <f t="shared" si="5"/>
        <v>2.0975029726516046</v>
      </c>
    </row>
    <row r="59" spans="5:15" x14ac:dyDescent="0.25">
      <c r="E59" t="s">
        <v>3</v>
      </c>
      <c r="F59">
        <f t="shared" si="10"/>
        <v>0.75862068965517226</v>
      </c>
      <c r="G59">
        <f t="shared" si="8"/>
        <v>-0.65153253888590301</v>
      </c>
      <c r="H59" s="1">
        <f t="shared" si="1"/>
        <v>1.9885321279648178</v>
      </c>
      <c r="I59" s="1">
        <f t="shared" si="2"/>
        <v>2.3020214030915569</v>
      </c>
      <c r="K59" t="s">
        <v>4</v>
      </c>
      <c r="L59">
        <f t="shared" si="11"/>
        <v>0.75862068965517226</v>
      </c>
      <c r="M59">
        <f t="shared" si="9"/>
        <v>0.65153253888590301</v>
      </c>
      <c r="N59" s="1">
        <f t="shared" si="4"/>
        <v>1.1467872035181743E-2</v>
      </c>
      <c r="O59" s="1">
        <f t="shared" si="5"/>
        <v>2.3020214030915569</v>
      </c>
    </row>
    <row r="60" spans="5:15" x14ac:dyDescent="0.25">
      <c r="E60" t="s">
        <v>3</v>
      </c>
      <c r="F60">
        <f t="shared" si="10"/>
        <v>0.79310344827586188</v>
      </c>
      <c r="G60">
        <f t="shared" si="8"/>
        <v>-0.60908695629847243</v>
      </c>
      <c r="H60" s="1">
        <f t="shared" si="1"/>
        <v>1.9661379306803353</v>
      </c>
      <c r="I60" s="1">
        <f t="shared" si="2"/>
        <v>2.5160523186682511</v>
      </c>
      <c r="K60" t="s">
        <v>4</v>
      </c>
      <c r="L60">
        <f t="shared" si="11"/>
        <v>0.79310344827586188</v>
      </c>
      <c r="M60">
        <f t="shared" si="9"/>
        <v>0.60908695629847243</v>
      </c>
      <c r="N60" s="1">
        <f t="shared" si="4"/>
        <v>3.3862069319664637E-2</v>
      </c>
      <c r="O60" s="1">
        <f t="shared" si="5"/>
        <v>2.5160523186682511</v>
      </c>
    </row>
    <row r="61" spans="5:15" x14ac:dyDescent="0.25">
      <c r="E61" t="s">
        <v>3</v>
      </c>
      <c r="F61">
        <f t="shared" si="10"/>
        <v>0.82758620689655149</v>
      </c>
      <c r="G61">
        <f t="shared" si="8"/>
        <v>-0.5613386412448178</v>
      </c>
      <c r="H61" s="1">
        <f t="shared" si="1"/>
        <v>1.9291122337845261</v>
      </c>
      <c r="I61" s="1">
        <f t="shared" si="2"/>
        <v>2.7395957193816871</v>
      </c>
      <c r="K61" t="s">
        <v>4</v>
      </c>
      <c r="L61">
        <f t="shared" si="11"/>
        <v>0.82758620689655149</v>
      </c>
      <c r="M61">
        <f t="shared" si="9"/>
        <v>0.5613386412448178</v>
      </c>
      <c r="N61" s="1">
        <f t="shared" si="4"/>
        <v>7.0887766215474241E-2</v>
      </c>
      <c r="O61" s="1">
        <f t="shared" si="5"/>
        <v>2.7395957193816871</v>
      </c>
    </row>
    <row r="62" spans="5:15" x14ac:dyDescent="0.25">
      <c r="E62" t="s">
        <v>3</v>
      </c>
      <c r="F62">
        <f t="shared" si="10"/>
        <v>0.8620689655172411</v>
      </c>
      <c r="G62">
        <f t="shared" si="8"/>
        <v>-0.50679098126548561</v>
      </c>
      <c r="H62" s="1">
        <f t="shared" si="1"/>
        <v>1.8737775539060093</v>
      </c>
      <c r="I62" s="1">
        <f t="shared" si="2"/>
        <v>2.972651605231865</v>
      </c>
      <c r="K62" t="s">
        <v>4</v>
      </c>
      <c r="L62">
        <f t="shared" si="11"/>
        <v>0.8620689655172411</v>
      </c>
      <c r="M62">
        <f t="shared" si="9"/>
        <v>0.50679098126548561</v>
      </c>
      <c r="N62" s="1">
        <f t="shared" si="4"/>
        <v>0.12622244609399064</v>
      </c>
      <c r="O62" s="1">
        <f t="shared" si="5"/>
        <v>2.972651605231865</v>
      </c>
    </row>
    <row r="63" spans="5:15" x14ac:dyDescent="0.25">
      <c r="E63" t="s">
        <v>3</v>
      </c>
      <c r="F63">
        <f t="shared" si="10"/>
        <v>0.89655172413793072</v>
      </c>
      <c r="G63">
        <f t="shared" si="8"/>
        <v>-0.44293905443672926</v>
      </c>
      <c r="H63" s="1">
        <f t="shared" si="1"/>
        <v>1.7942355458865487</v>
      </c>
      <c r="I63" s="1">
        <f t="shared" si="2"/>
        <v>3.2152199762187847</v>
      </c>
      <c r="K63" t="s">
        <v>4</v>
      </c>
      <c r="L63">
        <f t="shared" si="11"/>
        <v>0.89655172413793072</v>
      </c>
      <c r="M63">
        <f t="shared" si="9"/>
        <v>0.44293905443672926</v>
      </c>
      <c r="N63" s="1">
        <f t="shared" si="4"/>
        <v>0.20576445411345129</v>
      </c>
      <c r="O63" s="1">
        <f t="shared" si="5"/>
        <v>3.2152199762187847</v>
      </c>
    </row>
    <row r="64" spans="5:15" x14ac:dyDescent="0.25">
      <c r="E64" t="s">
        <v>3</v>
      </c>
      <c r="F64">
        <f t="shared" si="10"/>
        <v>0.93103448275862033</v>
      </c>
      <c r="G64">
        <f t="shared" si="8"/>
        <v>-0.36493121531925476</v>
      </c>
      <c r="H64" s="1">
        <f t="shared" si="1"/>
        <v>1.6795270905944741</v>
      </c>
      <c r="I64" s="1">
        <f t="shared" si="2"/>
        <v>3.4673008323424468</v>
      </c>
      <c r="K64" t="s">
        <v>4</v>
      </c>
      <c r="L64">
        <f t="shared" si="11"/>
        <v>0.93103448275862033</v>
      </c>
      <c r="M64">
        <f t="shared" si="9"/>
        <v>0.36493121531925476</v>
      </c>
      <c r="N64" s="1">
        <f t="shared" si="4"/>
        <v>0.32047290940552586</v>
      </c>
      <c r="O64" s="1">
        <f t="shared" si="5"/>
        <v>3.4673008323424468</v>
      </c>
    </row>
    <row r="65" spans="5:15" x14ac:dyDescent="0.25">
      <c r="E65" t="s">
        <v>3</v>
      </c>
      <c r="F65">
        <f t="shared" si="10"/>
        <v>0.96551724137930994</v>
      </c>
      <c r="G65">
        <f t="shared" si="8"/>
        <v>-0.26033911845761354</v>
      </c>
      <c r="H65" s="1">
        <f t="shared" si="1"/>
        <v>1.5027238149526327</v>
      </c>
      <c r="I65" s="1">
        <f t="shared" si="2"/>
        <v>3.7288941736028507</v>
      </c>
      <c r="K65" t="s">
        <v>4</v>
      </c>
      <c r="L65">
        <f t="shared" si="11"/>
        <v>0.96551724137930994</v>
      </c>
      <c r="M65">
        <f t="shared" si="9"/>
        <v>0.26033911845761354</v>
      </c>
      <c r="N65" s="1">
        <f t="shared" si="4"/>
        <v>0.49727618504736726</v>
      </c>
      <c r="O65" s="1">
        <f t="shared" si="5"/>
        <v>3.7288941736028507</v>
      </c>
    </row>
    <row r="66" spans="5:15" x14ac:dyDescent="0.25">
      <c r="E66" t="s">
        <v>3</v>
      </c>
      <c r="F66">
        <f t="shared" ref="F66" si="12">+F65+1/29</f>
        <v>0.99999999999999956</v>
      </c>
      <c r="G66">
        <f t="shared" si="8"/>
        <v>-2.9802322387695313E-8</v>
      </c>
      <c r="H66" s="1">
        <f t="shared" si="1"/>
        <v>1.0000000596046448</v>
      </c>
      <c r="I66" s="1">
        <f t="shared" si="2"/>
        <v>3.9999999999999964</v>
      </c>
      <c r="K66" t="s">
        <v>4</v>
      </c>
      <c r="L66">
        <f>+L65+1/29-0.01</f>
        <v>0.98999999999999955</v>
      </c>
      <c r="M66">
        <f t="shared" si="9"/>
        <v>0.1410673597966621</v>
      </c>
      <c r="N66" s="1">
        <f t="shared" si="4"/>
        <v>0.72068662760260926</v>
      </c>
      <c r="O66" s="1">
        <f t="shared" si="5"/>
        <v>3.9203999999999963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6c</vt:lpstr>
      <vt:lpstr>6a</vt:lpstr>
      <vt:lpstr>6b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Gacitua</dc:creator>
  <cp:lastModifiedBy>Jaime Gacitua</cp:lastModifiedBy>
  <dcterms:created xsi:type="dcterms:W3CDTF">2016-02-15T00:24:25Z</dcterms:created>
  <dcterms:modified xsi:type="dcterms:W3CDTF">2016-02-15T01:32:11Z</dcterms:modified>
</cp:coreProperties>
</file>