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imeen Ahn\Desktop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H27" i="1"/>
  <c r="L27" i="1"/>
  <c r="B20" i="1"/>
  <c r="C21" i="1"/>
  <c r="D21" i="1"/>
  <c r="J27" i="1"/>
  <c r="I27" i="1"/>
  <c r="L23" i="1"/>
  <c r="L24" i="1"/>
  <c r="L25" i="1"/>
  <c r="D20" i="1"/>
  <c r="C20" i="1"/>
  <c r="L7" i="1"/>
  <c r="K7" i="1"/>
  <c r="L6" i="1"/>
  <c r="N24" i="1"/>
  <c r="N25" i="1"/>
  <c r="N27" i="1"/>
  <c r="N28" i="1"/>
  <c r="O29" i="1"/>
  <c r="P29" i="1"/>
  <c r="Q29" i="1"/>
  <c r="R29" i="1"/>
  <c r="S29" i="1"/>
  <c r="N29" i="1"/>
  <c r="O28" i="1"/>
  <c r="P28" i="1"/>
  <c r="Q28" i="1"/>
  <c r="R28" i="1"/>
  <c r="S28" i="1"/>
  <c r="O27" i="1"/>
  <c r="P27" i="1"/>
  <c r="Q27" i="1"/>
  <c r="R27" i="1"/>
  <c r="S27" i="1"/>
  <c r="L29" i="1"/>
  <c r="L28" i="1"/>
  <c r="J29" i="1"/>
  <c r="I29" i="1"/>
  <c r="H29" i="1"/>
  <c r="J28" i="1"/>
  <c r="I28" i="1"/>
  <c r="H28" i="1"/>
  <c r="B24" i="1"/>
  <c r="B23" i="1"/>
  <c r="S25" i="1"/>
  <c r="S24" i="1"/>
  <c r="O25" i="1"/>
  <c r="P25" i="1"/>
  <c r="Q25" i="1"/>
  <c r="R25" i="1"/>
  <c r="O23" i="1"/>
  <c r="O24" i="1"/>
  <c r="P24" i="1"/>
  <c r="Q24" i="1"/>
  <c r="R24" i="1"/>
  <c r="P23" i="1"/>
  <c r="Q23" i="1"/>
  <c r="R23" i="1"/>
  <c r="S23" i="1"/>
  <c r="N23" i="1"/>
  <c r="H25" i="1"/>
  <c r="J25" i="1"/>
  <c r="I25" i="1"/>
  <c r="I24" i="1"/>
  <c r="J24" i="1"/>
  <c r="H24" i="1"/>
  <c r="C24" i="1"/>
  <c r="D24" i="1"/>
  <c r="C23" i="1"/>
  <c r="D23" i="1"/>
  <c r="H23" i="1"/>
  <c r="N13" i="1"/>
  <c r="L14" i="1"/>
  <c r="M14" i="1"/>
  <c r="N14" i="1"/>
  <c r="K14" i="1"/>
  <c r="N12" i="1"/>
  <c r="N18" i="1" s="1"/>
  <c r="K6" i="1"/>
  <c r="K11" i="1" s="1"/>
  <c r="K12" i="1" l="1"/>
  <c r="K18" i="1" s="1"/>
  <c r="L12" i="1"/>
  <c r="L18" i="1" s="1"/>
  <c r="N11" i="1"/>
  <c r="N17" i="1" s="1"/>
  <c r="N20" i="1" s="1"/>
  <c r="M12" i="1"/>
  <c r="M18" i="1" s="1"/>
  <c r="M11" i="1"/>
  <c r="M17" i="1" s="1"/>
  <c r="M20" i="1" s="1"/>
  <c r="L11" i="1"/>
  <c r="L17" i="1" s="1"/>
  <c r="L20" i="1" s="1"/>
  <c r="K13" i="1"/>
  <c r="K17" i="1" s="1"/>
  <c r="K20" i="1" s="1"/>
  <c r="L13" i="1"/>
  <c r="M13" i="1"/>
  <c r="J23" i="1"/>
  <c r="I23" i="1"/>
</calcChain>
</file>

<file path=xl/sharedStrings.xml><?xml version="1.0" encoding="utf-8"?>
<sst xmlns="http://schemas.openxmlformats.org/spreadsheetml/2006/main" count="29" uniqueCount="27">
  <si>
    <t>n_class</t>
    <phoneticPr fontId="1" type="noConversion"/>
  </si>
  <si>
    <t>n_hidden</t>
    <phoneticPr fontId="1" type="noConversion"/>
  </si>
  <si>
    <t>hidden</t>
    <phoneticPr fontId="1" type="noConversion"/>
  </si>
  <si>
    <t>output</t>
    <phoneticPr fontId="1" type="noConversion"/>
  </si>
  <si>
    <t>n_train</t>
    <phoneticPr fontId="1" type="noConversion"/>
  </si>
  <si>
    <t>n_train</t>
    <phoneticPr fontId="1" type="noConversion"/>
  </si>
  <si>
    <t>w1</t>
    <phoneticPr fontId="1" type="noConversion"/>
  </si>
  <si>
    <t>w2</t>
    <phoneticPr fontId="1" type="noConversion"/>
  </si>
  <si>
    <t>traindata</t>
    <phoneticPr fontId="1" type="noConversion"/>
  </si>
  <si>
    <t>label</t>
    <phoneticPr fontId="1" type="noConversion"/>
  </si>
  <si>
    <t>grad_w2</t>
    <phoneticPr fontId="1" type="noConversion"/>
  </si>
  <si>
    <t>grad_w2</t>
    <phoneticPr fontId="1" type="noConversion"/>
  </si>
  <si>
    <t>l</t>
    <phoneticPr fontId="1" type="noConversion"/>
  </si>
  <si>
    <t>j</t>
    <phoneticPr fontId="1" type="noConversion"/>
  </si>
  <si>
    <t>δ</t>
    <phoneticPr fontId="1" type="noConversion"/>
  </si>
  <si>
    <t>n_train</t>
    <phoneticPr fontId="1" type="noConversion"/>
  </si>
  <si>
    <t>1-z</t>
    <phoneticPr fontId="1" type="noConversion"/>
  </si>
  <si>
    <t>n_train</t>
    <phoneticPr fontId="1" type="noConversion"/>
  </si>
  <si>
    <t>j</t>
    <phoneticPr fontId="1" type="noConversion"/>
  </si>
  <si>
    <t>n_train</t>
    <phoneticPr fontId="1" type="noConversion"/>
  </si>
  <si>
    <t>n_input</t>
    <phoneticPr fontId="1" type="noConversion"/>
  </si>
  <si>
    <t>j</t>
    <phoneticPr fontId="1" type="noConversion"/>
  </si>
  <si>
    <t>δ*w2</t>
    <phoneticPr fontId="1" type="noConversion"/>
  </si>
  <si>
    <t>(1-z)z*δ*w2</t>
    <phoneticPr fontId="1" type="noConversion"/>
  </si>
  <si>
    <t>grad_w1</t>
    <phoneticPr fontId="1" type="noConversion"/>
  </si>
  <si>
    <t>i</t>
    <phoneticPr fontId="1" type="noConversion"/>
  </si>
  <si>
    <t>(1-z)z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</si>
</sst>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0.000000000E+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Courier New"/>
      <family val="3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181" fontId="0" fillId="0" borderId="0" xfId="0" applyNumberFormat="1">
      <alignment vertical="center"/>
    </xf>
    <xf numFmtId="181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zoomScale="70" zoomScaleNormal="70" workbookViewId="0">
      <selection activeCell="H23" sqref="H23:J25"/>
    </sheetView>
  </sheetViews>
  <sheetFormatPr defaultRowHeight="17.399999999999999" x14ac:dyDescent="0.4"/>
  <cols>
    <col min="2" max="2" width="17.09765625" bestFit="1" customWidth="1"/>
    <col min="3" max="4" width="15.8984375" bestFit="1" customWidth="1"/>
    <col min="5" max="5" width="13.5" bestFit="1" customWidth="1"/>
    <col min="8" max="10" width="16.5" bestFit="1" customWidth="1"/>
    <col min="11" max="14" width="17" bestFit="1" customWidth="1"/>
    <col min="15" max="19" width="17.09765625" bestFit="1" customWidth="1"/>
  </cols>
  <sheetData>
    <row r="1" spans="1:14" x14ac:dyDescent="0.4">
      <c r="A1" t="s">
        <v>2</v>
      </c>
      <c r="B1" t="s">
        <v>1</v>
      </c>
    </row>
    <row r="2" spans="1:14" x14ac:dyDescent="0.4">
      <c r="A2" t="s">
        <v>4</v>
      </c>
      <c r="B2" s="4">
        <v>3.7266392799999998E-6</v>
      </c>
      <c r="C2" s="4">
        <v>1.63024994E-2</v>
      </c>
      <c r="D2" s="4">
        <v>0.98661308199999997</v>
      </c>
      <c r="E2" s="4">
        <v>1</v>
      </c>
    </row>
    <row r="3" spans="1:14" x14ac:dyDescent="0.4">
      <c r="B3" s="4">
        <v>5.0434740800000001E-7</v>
      </c>
      <c r="C3" s="4">
        <v>2.2378485199999998E-3</v>
      </c>
      <c r="D3" s="4">
        <v>0.90887703900000005</v>
      </c>
      <c r="E3" s="4">
        <v>1</v>
      </c>
    </row>
    <row r="5" spans="1:14" x14ac:dyDescent="0.4">
      <c r="A5" t="s">
        <v>3</v>
      </c>
      <c r="B5" t="s">
        <v>0</v>
      </c>
      <c r="D5" t="s">
        <v>9</v>
      </c>
      <c r="J5" s="2" t="s">
        <v>14</v>
      </c>
      <c r="K5">
        <v>0</v>
      </c>
      <c r="L5">
        <v>1</v>
      </c>
    </row>
    <row r="6" spans="1:14" x14ac:dyDescent="0.4">
      <c r="A6" t="s">
        <v>5</v>
      </c>
      <c r="B6" s="1">
        <v>0.99834489000000004</v>
      </c>
      <c r="C6" s="1">
        <v>0.99993273999999999</v>
      </c>
      <c r="E6">
        <v>1</v>
      </c>
      <c r="F6">
        <v>0</v>
      </c>
      <c r="J6" t="s">
        <v>25</v>
      </c>
      <c r="K6">
        <f>B6-E6</f>
        <v>-1.6551099999999597E-3</v>
      </c>
      <c r="L6">
        <f>C6-F6</f>
        <v>0.99993273999999999</v>
      </c>
    </row>
    <row r="7" spans="1:14" x14ac:dyDescent="0.4">
      <c r="B7" s="1">
        <v>0.99783345000000001</v>
      </c>
      <c r="C7" s="1">
        <v>0.99989797999999996</v>
      </c>
      <c r="E7">
        <v>0</v>
      </c>
      <c r="F7">
        <v>1</v>
      </c>
      <c r="K7">
        <f>B7-E7</f>
        <v>0.99783345000000001</v>
      </c>
      <c r="L7">
        <f>C7-F7</f>
        <v>-1.0202000000003597E-4</v>
      </c>
    </row>
    <row r="9" spans="1:14" x14ac:dyDescent="0.4">
      <c r="A9" t="s">
        <v>8</v>
      </c>
      <c r="B9" t="s">
        <v>20</v>
      </c>
    </row>
    <row r="10" spans="1:14" x14ac:dyDescent="0.4">
      <c r="A10" t="s">
        <v>19</v>
      </c>
      <c r="B10">
        <v>0</v>
      </c>
      <c r="C10">
        <v>0.25</v>
      </c>
      <c r="D10">
        <v>0.5</v>
      </c>
      <c r="E10">
        <v>0.75</v>
      </c>
      <c r="F10">
        <v>1</v>
      </c>
      <c r="G10">
        <v>1</v>
      </c>
      <c r="J10" t="s">
        <v>10</v>
      </c>
    </row>
    <row r="11" spans="1:14" x14ac:dyDescent="0.4">
      <c r="B11">
        <v>1</v>
      </c>
      <c r="C11">
        <v>0.75</v>
      </c>
      <c r="D11">
        <v>0.5</v>
      </c>
      <c r="E11">
        <v>0.25</v>
      </c>
      <c r="F11">
        <v>0</v>
      </c>
      <c r="G11">
        <v>1</v>
      </c>
      <c r="J11">
        <v>1</v>
      </c>
      <c r="K11" s="3">
        <f>$K$6*B2</f>
        <v>-6.1679979387206491E-9</v>
      </c>
      <c r="L11" s="3">
        <f t="shared" ref="L11:N11" si="0">$K$6*C2</f>
        <v>-2.6982429781933343E-5</v>
      </c>
      <c r="M11" s="3">
        <f t="shared" si="0"/>
        <v>-1.6329531781489801E-3</v>
      </c>
      <c r="N11" s="3">
        <f t="shared" si="0"/>
        <v>-1.6551099999999597E-3</v>
      </c>
    </row>
    <row r="12" spans="1:14" x14ac:dyDescent="0.4">
      <c r="A12" t="s">
        <v>6</v>
      </c>
      <c r="K12" s="3">
        <f>$L$6*B2</f>
        <v>3.726388626242027E-6</v>
      </c>
      <c r="L12" s="3">
        <f>$L$6*C2</f>
        <v>1.6301402893890357E-2</v>
      </c>
      <c r="M12" s="3">
        <f>$L$6*D2</f>
        <v>0.98654672240410468</v>
      </c>
      <c r="N12" s="3">
        <f>$L$6*E2</f>
        <v>0.99993273999999999</v>
      </c>
    </row>
    <row r="13" spans="1:14" x14ac:dyDescent="0.4">
      <c r="B13">
        <v>-5</v>
      </c>
      <c r="C13">
        <v>-4.5999999999999996</v>
      </c>
      <c r="D13">
        <v>-4.2</v>
      </c>
      <c r="E13">
        <v>-3.8</v>
      </c>
      <c r="F13">
        <v>-3.4</v>
      </c>
      <c r="G13">
        <v>-3</v>
      </c>
      <c r="J13">
        <v>2</v>
      </c>
      <c r="K13" s="3">
        <f>$K$7*B3</f>
        <v>5.0325471412319762E-7</v>
      </c>
      <c r="L13" s="3">
        <f>$K$7*C3</f>
        <v>2.2330001092889938E-3</v>
      </c>
      <c r="M13" s="3">
        <f>$K$7*D3</f>
        <v>0.90690791145115457</v>
      </c>
      <c r="N13" s="3">
        <f>$K$7*E3</f>
        <v>0.99783345000000001</v>
      </c>
    </row>
    <row r="14" spans="1:14" x14ac:dyDescent="0.4">
      <c r="B14">
        <v>-2.6</v>
      </c>
      <c r="C14">
        <v>-2.2000000000000002</v>
      </c>
      <c r="D14">
        <v>-1.8</v>
      </c>
      <c r="E14">
        <v>-1.4</v>
      </c>
      <c r="F14">
        <v>-1</v>
      </c>
      <c r="G14">
        <v>-0.6</v>
      </c>
      <c r="K14" s="3">
        <f>$L$7*B3</f>
        <v>-5.1453522564178141E-11</v>
      </c>
      <c r="L14" s="3">
        <f t="shared" ref="L14:N14" si="1">$L$7*C3</f>
        <v>-2.2830530601048047E-7</v>
      </c>
      <c r="M14" s="3">
        <f t="shared" si="1"/>
        <v>-9.2723635518812705E-5</v>
      </c>
      <c r="N14" s="3">
        <f t="shared" si="1"/>
        <v>-1.0202000000003597E-4</v>
      </c>
    </row>
    <row r="15" spans="1:14" x14ac:dyDescent="0.4">
      <c r="B15">
        <v>-0.2</v>
      </c>
      <c r="C15">
        <v>0.2</v>
      </c>
      <c r="D15">
        <v>0.6</v>
      </c>
      <c r="E15">
        <v>1</v>
      </c>
      <c r="F15">
        <v>1.4</v>
      </c>
      <c r="G15">
        <v>1.8</v>
      </c>
    </row>
    <row r="16" spans="1:14" x14ac:dyDescent="0.4">
      <c r="A16" t="s">
        <v>7</v>
      </c>
      <c r="B16" t="s">
        <v>13</v>
      </c>
      <c r="J16" t="s">
        <v>11</v>
      </c>
    </row>
    <row r="17" spans="1:19" x14ac:dyDescent="0.4">
      <c r="A17" t="s">
        <v>12</v>
      </c>
      <c r="B17">
        <v>2.2000000000000002</v>
      </c>
      <c r="C17">
        <v>2.6</v>
      </c>
      <c r="D17">
        <v>3</v>
      </c>
      <c r="E17">
        <v>3.4</v>
      </c>
      <c r="K17" s="3">
        <f>K11+K13</f>
        <v>4.9708671618447696E-7</v>
      </c>
      <c r="L17" s="3">
        <f t="shared" ref="L17:N17" si="2">L11+L13</f>
        <v>2.2060176795070606E-3</v>
      </c>
      <c r="M17" s="3">
        <f t="shared" si="2"/>
        <v>0.90527495827300564</v>
      </c>
      <c r="N17" s="3">
        <f t="shared" si="2"/>
        <v>0.99617834000000005</v>
      </c>
    </row>
    <row r="18" spans="1:19" x14ac:dyDescent="0.4">
      <c r="B18">
        <v>3.8</v>
      </c>
      <c r="C18">
        <v>4.2</v>
      </c>
      <c r="D18">
        <v>4.5999999999999996</v>
      </c>
      <c r="E18">
        <v>5</v>
      </c>
      <c r="K18" s="3">
        <f>K12+K14</f>
        <v>3.726337172719463E-6</v>
      </c>
      <c r="L18" s="3">
        <f t="shared" ref="L18:N18" si="3">L12+L14</f>
        <v>1.6301174588584346E-2</v>
      </c>
      <c r="M18" s="3">
        <f t="shared" si="3"/>
        <v>0.98645399876858586</v>
      </c>
      <c r="N18" s="3">
        <f t="shared" si="3"/>
        <v>0.99983071999999995</v>
      </c>
    </row>
    <row r="19" spans="1:19" x14ac:dyDescent="0.4">
      <c r="A19" t="s">
        <v>22</v>
      </c>
      <c r="B19" t="s">
        <v>13</v>
      </c>
    </row>
    <row r="20" spans="1:19" x14ac:dyDescent="0.4">
      <c r="A20" t="s">
        <v>15</v>
      </c>
      <c r="B20">
        <f>$K$6*B17+$L$6*B18</f>
        <v>3.7961031699999999</v>
      </c>
      <c r="C20">
        <f>$K$6*C17+$L$6*C18</f>
        <v>4.1954142220000001</v>
      </c>
      <c r="D20">
        <f>$K$6*D17+$L$6*D18</f>
        <v>4.5947252739999991</v>
      </c>
      <c r="K20" s="3">
        <f>K17/2</f>
        <v>2.4854335809223848E-7</v>
      </c>
      <c r="L20" s="3">
        <f t="shared" ref="L20:N20" si="4">L17/2</f>
        <v>1.1030088397535303E-3</v>
      </c>
      <c r="M20" s="3">
        <f t="shared" si="4"/>
        <v>0.45263747913650282</v>
      </c>
      <c r="N20" s="3">
        <f t="shared" si="4"/>
        <v>0.49808917000000003</v>
      </c>
    </row>
    <row r="21" spans="1:19" x14ac:dyDescent="0.4">
      <c r="B21">
        <f>$K$7*B17+$L$7*B18</f>
        <v>2.1948459140000001</v>
      </c>
      <c r="C21">
        <f>$K$7*C17+$L$7*C18</f>
        <v>2.5939384860000003</v>
      </c>
      <c r="D21">
        <f>$K$7*D17+$L$7*D18</f>
        <v>2.9930310580000001</v>
      </c>
      <c r="K21" s="3"/>
    </row>
    <row r="22" spans="1:19" x14ac:dyDescent="0.4">
      <c r="A22" t="s">
        <v>16</v>
      </c>
      <c r="B22" t="s">
        <v>18</v>
      </c>
      <c r="G22" t="s">
        <v>26</v>
      </c>
      <c r="H22" t="s">
        <v>13</v>
      </c>
      <c r="L22" t="s">
        <v>23</v>
      </c>
      <c r="N22" t="s">
        <v>24</v>
      </c>
    </row>
    <row r="23" spans="1:19" x14ac:dyDescent="0.4">
      <c r="A23" t="s">
        <v>17</v>
      </c>
      <c r="B23" s="3">
        <f>1-B2</f>
        <v>0.99999627336071994</v>
      </c>
      <c r="C23" s="3">
        <f t="shared" ref="C23:D23" si="5">1-C2</f>
        <v>0.98369750060000005</v>
      </c>
      <c r="D23" s="3">
        <f t="shared" si="5"/>
        <v>1.3386918000000025E-2</v>
      </c>
      <c r="G23" t="s">
        <v>21</v>
      </c>
      <c r="H23" s="3">
        <f>$B$23*B2</f>
        <v>3.7266253921596765E-6</v>
      </c>
      <c r="I23" s="3">
        <f t="shared" ref="I23:J23" si="6">$B$23*C2</f>
        <v>1.6302438646465373E-2</v>
      </c>
      <c r="J23" s="3">
        <f t="shared" si="6"/>
        <v>0.98660940524893437</v>
      </c>
      <c r="L23" s="3">
        <f>$H$23*B20+$I$23*C20+$J$23*D20</f>
        <v>4.6016087994685142</v>
      </c>
      <c r="N23" s="3">
        <f>$L$23*B10</f>
        <v>0</v>
      </c>
      <c r="O23" s="3">
        <f>$L$23*C10</f>
        <v>1.1504021998671285</v>
      </c>
      <c r="P23" s="3">
        <f t="shared" ref="O23:S23" si="7">$L$23*D10</f>
        <v>2.3008043997342571</v>
      </c>
      <c r="Q23" s="3">
        <f t="shared" si="7"/>
        <v>3.4512065996013854</v>
      </c>
      <c r="R23" s="3">
        <f t="shared" si="7"/>
        <v>4.6016087994685142</v>
      </c>
      <c r="S23" s="3">
        <f t="shared" si="7"/>
        <v>4.6016087994685142</v>
      </c>
    </row>
    <row r="24" spans="1:19" x14ac:dyDescent="0.4">
      <c r="B24" s="3">
        <f>1-B3</f>
        <v>0.99999949565259205</v>
      </c>
      <c r="C24" s="3">
        <f t="shared" ref="C24:D24" si="8">1-C3</f>
        <v>0.99776215148000003</v>
      </c>
      <c r="D24" s="3">
        <f t="shared" si="8"/>
        <v>9.1122960999999947E-2</v>
      </c>
      <c r="H24" s="3">
        <f>$C$23*B2</f>
        <v>3.6658857453737836E-6</v>
      </c>
      <c r="I24" s="3">
        <f t="shared" ref="I24:J24" si="9">$C$23*C2</f>
        <v>1.6036727913312999E-2</v>
      </c>
      <c r="J24" s="3">
        <f t="shared" si="9"/>
        <v>0.97052882282266284</v>
      </c>
      <c r="L24" s="3">
        <f>$H$24*B20+$I$24*C20+$J$24*D20</f>
        <v>4.5266079438111131</v>
      </c>
      <c r="N24" s="3">
        <f>$L$24*B10</f>
        <v>0</v>
      </c>
      <c r="O24" s="3">
        <f>$L$24*C10</f>
        <v>1.1316519859527783</v>
      </c>
      <c r="P24" s="3">
        <f t="shared" ref="O24:R24" si="10">$L$24*D10</f>
        <v>2.2633039719055565</v>
      </c>
      <c r="Q24" s="3">
        <f t="shared" si="10"/>
        <v>3.3949559578583348</v>
      </c>
      <c r="R24" s="3">
        <f t="shared" si="10"/>
        <v>4.5266079438111131</v>
      </c>
      <c r="S24" s="3">
        <f>$L$24*G10</f>
        <v>4.5266079438111131</v>
      </c>
    </row>
    <row r="25" spans="1:19" x14ac:dyDescent="0.4">
      <c r="H25" s="3">
        <f>$D$23*B2</f>
        <v>4.9888214456939135E-8</v>
      </c>
      <c r="I25" s="3">
        <f>$D$23*C2</f>
        <v>2.1824022266284961E-4</v>
      </c>
      <c r="J25" s="3">
        <f>$D$23*D2</f>
        <v>1.3207708426461301E-2</v>
      </c>
      <c r="L25" s="3">
        <f>$H$25*B20+$I$25*C20+$J$25*D20</f>
        <v>6.160158923346571E-2</v>
      </c>
      <c r="N25" s="3">
        <f>$L$25*B10</f>
        <v>0</v>
      </c>
      <c r="O25" s="3">
        <f t="shared" ref="O25:R25" si="11">$L$25*C10</f>
        <v>1.5400397308366428E-2</v>
      </c>
      <c r="P25" s="3">
        <f t="shared" si="11"/>
        <v>3.0800794616732855E-2</v>
      </c>
      <c r="Q25" s="3">
        <f t="shared" si="11"/>
        <v>4.6201191925099284E-2</v>
      </c>
      <c r="R25" s="3">
        <f t="shared" si="11"/>
        <v>6.160158923346571E-2</v>
      </c>
      <c r="S25" s="3">
        <f>$L$25*G10</f>
        <v>6.160158923346571E-2</v>
      </c>
    </row>
    <row r="27" spans="1:19" x14ac:dyDescent="0.4">
      <c r="H27" s="3">
        <f>$B$24*B3</f>
        <v>5.0434715363369206E-7</v>
      </c>
      <c r="I27" s="3">
        <f>$B$24*C3</f>
        <v>2.2378473913468996E-3</v>
      </c>
      <c r="J27" s="3">
        <f>$B$24*D3</f>
        <v>0.90887658061022125</v>
      </c>
      <c r="L27" s="3">
        <f>$H$27*B21+$I$27*C21+$J$27*D21</f>
        <v>2.7261017790937316</v>
      </c>
      <c r="N27" s="3">
        <f>$L$27*B11</f>
        <v>2.7261017790937316</v>
      </c>
      <c r="O27" s="3">
        <f>$L$27*C11</f>
        <v>2.0445763343202987</v>
      </c>
      <c r="P27" s="3">
        <f t="shared" ref="O27:S27" si="12">$L$27*D11</f>
        <v>1.3630508895468658</v>
      </c>
      <c r="Q27" s="3">
        <f t="shared" si="12"/>
        <v>0.68152544477343291</v>
      </c>
      <c r="R27" s="3">
        <f t="shared" si="12"/>
        <v>0</v>
      </c>
      <c r="S27" s="3">
        <f t="shared" si="12"/>
        <v>2.7261017790937316</v>
      </c>
    </row>
    <row r="28" spans="1:19" x14ac:dyDescent="0.4">
      <c r="H28" s="3">
        <f>$C$23*B3</f>
        <v>4.9612528468368849E-7</v>
      </c>
      <c r="I28" s="3">
        <f>$C$23*C3</f>
        <v>2.201365995845409E-3</v>
      </c>
      <c r="J28" s="3">
        <f>$C$23*D3</f>
        <v>0.89406007161702883</v>
      </c>
      <c r="L28" s="3">
        <f>$H$28*B21+$I$28*C21+$J$28*D21</f>
        <v>2.6816608589644209</v>
      </c>
      <c r="N28" s="3">
        <f>$L$28*B11</f>
        <v>2.6816608589644209</v>
      </c>
      <c r="O28" s="3">
        <f t="shared" ref="O28:S28" si="13">$L$28*C11</f>
        <v>2.0112456442233158</v>
      </c>
      <c r="P28" s="3">
        <f t="shared" si="13"/>
        <v>1.3408304294822104</v>
      </c>
      <c r="Q28" s="3">
        <f t="shared" si="13"/>
        <v>0.67041521474110521</v>
      </c>
      <c r="R28" s="3">
        <f t="shared" si="13"/>
        <v>0</v>
      </c>
      <c r="S28" s="3">
        <f t="shared" si="13"/>
        <v>2.6816608589644209</v>
      </c>
    </row>
    <row r="29" spans="1:19" x14ac:dyDescent="0.4">
      <c r="H29" s="3">
        <f>$D$23*B3</f>
        <v>6.7516573944085567E-9</v>
      </c>
      <c r="I29" s="3">
        <f>$D$23*C3</f>
        <v>2.9957894633661414E-5</v>
      </c>
      <c r="J29" s="3">
        <f>$D$23*D3</f>
        <v>1.2167062393175826E-2</v>
      </c>
      <c r="L29" s="3">
        <f>$H$29*B21+$I$29*C21+$J$29*D21</f>
        <v>3.6494119382096485E-2</v>
      </c>
      <c r="N29" s="3">
        <f>$L$29*B11</f>
        <v>3.6494119382096485E-2</v>
      </c>
      <c r="O29" s="3">
        <f t="shared" ref="O29:S29" si="14">$L$29*C11</f>
        <v>2.7370589536572364E-2</v>
      </c>
      <c r="P29" s="3">
        <f t="shared" si="14"/>
        <v>1.8247059691048242E-2</v>
      </c>
      <c r="Q29" s="3">
        <f t="shared" si="14"/>
        <v>9.1235298455241212E-3</v>
      </c>
      <c r="R29" s="3">
        <f t="shared" si="14"/>
        <v>0</v>
      </c>
      <c r="S29" s="3">
        <f t="shared" si="14"/>
        <v>3.6494119382096485E-2</v>
      </c>
    </row>
    <row r="31" spans="1:19" x14ac:dyDescent="0.4">
      <c r="N31" s="3"/>
    </row>
    <row r="32" spans="1:19" x14ac:dyDescent="0.4">
      <c r="N32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Jaimeen Ahn</dc:creator>
  <cp:lastModifiedBy>Jaimeen Ahn</cp:lastModifiedBy>
  <dcterms:created xsi:type="dcterms:W3CDTF">2018-03-04T05:49:05Z</dcterms:created>
  <dcterms:modified xsi:type="dcterms:W3CDTF">2018-03-04T23:58:18Z</dcterms:modified>
</cp:coreProperties>
</file>