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YECTO\Escritorio\ANALÍTICA\UNIDAD ANALÍTICA\TOGGL\"/>
    </mc:Choice>
  </mc:AlternateContent>
  <bookViews>
    <workbookView xWindow="0" yWindow="0" windowWidth="21600" windowHeight="9135" activeTab="4"/>
  </bookViews>
  <sheets>
    <sheet name="DESCRIPCIÓN" sheetId="5" r:id="rId1"/>
    <sheet name="RECOLECCIÓN" sheetId="6" r:id="rId2"/>
    <sheet name="COLABORADORES" sheetId="7" state="hidden" r:id="rId3"/>
    <sheet name="DATA" sheetId="3" r:id="rId4"/>
    <sheet name="DINÁMICA" sheetId="4" r:id="rId5"/>
  </sheets>
  <calcPr calcId="152511"/>
  <pivotCaches>
    <pivotCache cacheId="2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3" l="1"/>
  <c r="E27" i="3"/>
  <c r="E28" i="3"/>
  <c r="E29" i="3"/>
  <c r="E30" i="3"/>
  <c r="E31" i="3"/>
  <c r="E32" i="3"/>
  <c r="J10" i="6"/>
  <c r="K14" i="6"/>
  <c r="K13" i="6"/>
  <c r="K12" i="6"/>
  <c r="K11" i="6"/>
  <c r="K10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G10" i="6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I163" i="6"/>
  <c r="J163" i="6" s="1"/>
  <c r="H163" i="6"/>
  <c r="I162" i="6"/>
  <c r="J162" i="6" s="1"/>
  <c r="H162" i="6"/>
  <c r="I161" i="6"/>
  <c r="J161" i="6" s="1"/>
  <c r="H161" i="6"/>
  <c r="I160" i="6"/>
  <c r="J160" i="6" s="1"/>
  <c r="H160" i="6"/>
  <c r="I159" i="6"/>
  <c r="J159" i="6" s="1"/>
  <c r="H159" i="6"/>
  <c r="I158" i="6"/>
  <c r="J158" i="6" s="1"/>
  <c r="H158" i="6"/>
  <c r="I157" i="6"/>
  <c r="J157" i="6" s="1"/>
  <c r="H157" i="6"/>
  <c r="I156" i="6"/>
  <c r="J156" i="6" s="1"/>
  <c r="H156" i="6"/>
  <c r="I155" i="6"/>
  <c r="J155" i="6" s="1"/>
  <c r="H155" i="6"/>
  <c r="I154" i="6"/>
  <c r="J154" i="6" s="1"/>
  <c r="H154" i="6"/>
  <c r="I153" i="6"/>
  <c r="J153" i="6" s="1"/>
  <c r="H153" i="6"/>
  <c r="I152" i="6"/>
  <c r="J152" i="6" s="1"/>
  <c r="H152" i="6"/>
  <c r="I151" i="6"/>
  <c r="J151" i="6" s="1"/>
  <c r="H151" i="6"/>
  <c r="I150" i="6"/>
  <c r="J150" i="6" s="1"/>
  <c r="H150" i="6"/>
  <c r="I149" i="6"/>
  <c r="J149" i="6" s="1"/>
  <c r="H149" i="6"/>
  <c r="I148" i="6"/>
  <c r="J148" i="6" s="1"/>
  <c r="H148" i="6"/>
  <c r="I147" i="6"/>
  <c r="J147" i="6" s="1"/>
  <c r="H147" i="6"/>
  <c r="I146" i="6"/>
  <c r="J146" i="6" s="1"/>
  <c r="H146" i="6"/>
  <c r="I145" i="6"/>
  <c r="J145" i="6" s="1"/>
  <c r="H145" i="6"/>
  <c r="I144" i="6"/>
  <c r="J144" i="6" s="1"/>
  <c r="H144" i="6"/>
  <c r="I143" i="6"/>
  <c r="J143" i="6" s="1"/>
  <c r="H143" i="6"/>
  <c r="I142" i="6"/>
  <c r="J142" i="6" s="1"/>
  <c r="H142" i="6"/>
  <c r="I141" i="6"/>
  <c r="J141" i="6" s="1"/>
  <c r="H141" i="6"/>
  <c r="I140" i="6"/>
  <c r="J140" i="6" s="1"/>
  <c r="H140" i="6"/>
  <c r="I139" i="6"/>
  <c r="J139" i="6" s="1"/>
  <c r="H139" i="6"/>
  <c r="I138" i="6"/>
  <c r="J138" i="6" s="1"/>
  <c r="H138" i="6"/>
  <c r="I137" i="6"/>
  <c r="J137" i="6" s="1"/>
  <c r="H137" i="6"/>
  <c r="I136" i="6"/>
  <c r="J136" i="6" s="1"/>
  <c r="H136" i="6"/>
  <c r="I135" i="6"/>
  <c r="J135" i="6" s="1"/>
  <c r="H135" i="6"/>
  <c r="I134" i="6"/>
  <c r="J134" i="6" s="1"/>
  <c r="H134" i="6"/>
  <c r="I133" i="6"/>
  <c r="J133" i="6" s="1"/>
  <c r="H133" i="6"/>
  <c r="I132" i="6"/>
  <c r="J132" i="6" s="1"/>
  <c r="H132" i="6"/>
  <c r="I131" i="6"/>
  <c r="J131" i="6" s="1"/>
  <c r="H131" i="6"/>
  <c r="I130" i="6"/>
  <c r="J130" i="6" s="1"/>
  <c r="H130" i="6"/>
  <c r="I129" i="6"/>
  <c r="J129" i="6" s="1"/>
  <c r="H129" i="6"/>
  <c r="I128" i="6"/>
  <c r="J128" i="6" s="1"/>
  <c r="H128" i="6"/>
  <c r="I127" i="6"/>
  <c r="J127" i="6" s="1"/>
  <c r="H127" i="6"/>
  <c r="I126" i="6"/>
  <c r="J126" i="6" s="1"/>
  <c r="H126" i="6"/>
  <c r="I125" i="6"/>
  <c r="J125" i="6" s="1"/>
  <c r="H125" i="6"/>
  <c r="I124" i="6"/>
  <c r="J124" i="6" s="1"/>
  <c r="H124" i="6"/>
  <c r="I123" i="6"/>
  <c r="J123" i="6" s="1"/>
  <c r="H123" i="6"/>
  <c r="I122" i="6"/>
  <c r="J122" i="6" s="1"/>
  <c r="H122" i="6"/>
  <c r="I121" i="6"/>
  <c r="J121" i="6" s="1"/>
  <c r="H121" i="6"/>
  <c r="I120" i="6"/>
  <c r="J120" i="6" s="1"/>
  <c r="H120" i="6"/>
  <c r="I119" i="6"/>
  <c r="J119" i="6" s="1"/>
  <c r="H119" i="6"/>
  <c r="I118" i="6"/>
  <c r="J118" i="6" s="1"/>
  <c r="H118" i="6"/>
  <c r="I117" i="6"/>
  <c r="J117" i="6" s="1"/>
  <c r="H117" i="6"/>
  <c r="I116" i="6"/>
  <c r="J116" i="6" s="1"/>
  <c r="H116" i="6"/>
  <c r="I115" i="6"/>
  <c r="J115" i="6" s="1"/>
  <c r="H115" i="6"/>
  <c r="I114" i="6"/>
  <c r="J114" i="6" s="1"/>
  <c r="H114" i="6"/>
  <c r="I113" i="6"/>
  <c r="J113" i="6" s="1"/>
  <c r="H113" i="6"/>
  <c r="I112" i="6"/>
  <c r="J112" i="6" s="1"/>
  <c r="H112" i="6"/>
  <c r="I111" i="6"/>
  <c r="J111" i="6" s="1"/>
  <c r="H111" i="6"/>
  <c r="I110" i="6"/>
  <c r="J110" i="6" s="1"/>
  <c r="H110" i="6"/>
  <c r="I109" i="6"/>
  <c r="J109" i="6" s="1"/>
  <c r="H109" i="6"/>
  <c r="I108" i="6"/>
  <c r="J108" i="6" s="1"/>
  <c r="H108" i="6"/>
  <c r="I107" i="6"/>
  <c r="J107" i="6" s="1"/>
  <c r="H107" i="6"/>
  <c r="I106" i="6"/>
  <c r="J106" i="6" s="1"/>
  <c r="H106" i="6"/>
  <c r="I105" i="6"/>
  <c r="J105" i="6" s="1"/>
  <c r="H105" i="6"/>
  <c r="I104" i="6"/>
  <c r="J104" i="6" s="1"/>
  <c r="H104" i="6"/>
  <c r="I103" i="6"/>
  <c r="J103" i="6" s="1"/>
  <c r="H103" i="6"/>
  <c r="I102" i="6"/>
  <c r="J102" i="6" s="1"/>
  <c r="H102" i="6"/>
  <c r="I101" i="6"/>
  <c r="J101" i="6" s="1"/>
  <c r="H101" i="6"/>
  <c r="I100" i="6"/>
  <c r="J100" i="6" s="1"/>
  <c r="H100" i="6"/>
  <c r="I99" i="6"/>
  <c r="J99" i="6" s="1"/>
  <c r="H99" i="6"/>
  <c r="I98" i="6"/>
  <c r="J98" i="6" s="1"/>
  <c r="H98" i="6"/>
  <c r="I97" i="6"/>
  <c r="J97" i="6" s="1"/>
  <c r="H97" i="6"/>
  <c r="I96" i="6"/>
  <c r="J96" i="6" s="1"/>
  <c r="H96" i="6"/>
  <c r="I95" i="6"/>
  <c r="J95" i="6" s="1"/>
  <c r="H95" i="6"/>
  <c r="I94" i="6"/>
  <c r="J94" i="6" s="1"/>
  <c r="H94" i="6"/>
  <c r="I93" i="6"/>
  <c r="J93" i="6" s="1"/>
  <c r="H93" i="6"/>
  <c r="I92" i="6"/>
  <c r="J92" i="6" s="1"/>
  <c r="H92" i="6"/>
  <c r="I91" i="6"/>
  <c r="J91" i="6" s="1"/>
  <c r="H91" i="6"/>
  <c r="I90" i="6"/>
  <c r="J90" i="6" s="1"/>
  <c r="H90" i="6"/>
  <c r="I89" i="6"/>
  <c r="J89" i="6" s="1"/>
  <c r="H89" i="6"/>
  <c r="I88" i="6"/>
  <c r="J88" i="6" s="1"/>
  <c r="H88" i="6"/>
  <c r="I87" i="6"/>
  <c r="J87" i="6" s="1"/>
  <c r="H87" i="6"/>
  <c r="I86" i="6"/>
  <c r="J86" i="6" s="1"/>
  <c r="H86" i="6"/>
  <c r="I85" i="6"/>
  <c r="J85" i="6" s="1"/>
  <c r="H85" i="6"/>
  <c r="I84" i="6"/>
  <c r="J84" i="6" s="1"/>
  <c r="H84" i="6"/>
  <c r="I83" i="6"/>
  <c r="J83" i="6" s="1"/>
  <c r="H83" i="6"/>
  <c r="I82" i="6"/>
  <c r="J82" i="6" s="1"/>
  <c r="H82" i="6"/>
  <c r="I81" i="6"/>
  <c r="J81" i="6" s="1"/>
  <c r="H81" i="6"/>
  <c r="I80" i="6"/>
  <c r="J80" i="6" s="1"/>
  <c r="H80" i="6"/>
  <c r="J79" i="6"/>
  <c r="I79" i="6"/>
  <c r="H79" i="6"/>
  <c r="I78" i="6"/>
  <c r="J78" i="6" s="1"/>
  <c r="H78" i="6"/>
  <c r="I77" i="6"/>
  <c r="J77" i="6" s="1"/>
  <c r="H77" i="6"/>
  <c r="I76" i="6"/>
  <c r="J76" i="6" s="1"/>
  <c r="H76" i="6"/>
  <c r="I75" i="6"/>
  <c r="J75" i="6" s="1"/>
  <c r="H75" i="6"/>
  <c r="I74" i="6"/>
  <c r="J74" i="6" s="1"/>
  <c r="H74" i="6"/>
  <c r="I73" i="6"/>
  <c r="J73" i="6" s="1"/>
  <c r="H73" i="6"/>
  <c r="I72" i="6"/>
  <c r="J72" i="6" s="1"/>
  <c r="H72" i="6"/>
  <c r="J71" i="6"/>
  <c r="I71" i="6"/>
  <c r="H71" i="6"/>
  <c r="I70" i="6"/>
  <c r="J70" i="6" s="1"/>
  <c r="H70" i="6"/>
  <c r="I69" i="6"/>
  <c r="J69" i="6" s="1"/>
  <c r="H69" i="6"/>
  <c r="I68" i="6"/>
  <c r="J68" i="6" s="1"/>
  <c r="H68" i="6"/>
  <c r="I67" i="6"/>
  <c r="J67" i="6" s="1"/>
  <c r="H67" i="6"/>
  <c r="I66" i="6"/>
  <c r="J66" i="6" s="1"/>
  <c r="H66" i="6"/>
  <c r="I65" i="6"/>
  <c r="J65" i="6" s="1"/>
  <c r="H65" i="6"/>
  <c r="I64" i="6"/>
  <c r="J64" i="6" s="1"/>
  <c r="H64" i="6"/>
  <c r="I63" i="6"/>
  <c r="J63" i="6" s="1"/>
  <c r="H63" i="6"/>
  <c r="I62" i="6"/>
  <c r="J62" i="6" s="1"/>
  <c r="H62" i="6"/>
  <c r="I61" i="6"/>
  <c r="J61" i="6" s="1"/>
  <c r="H61" i="6"/>
  <c r="I60" i="6"/>
  <c r="J60" i="6" s="1"/>
  <c r="H60" i="6"/>
  <c r="I59" i="6"/>
  <c r="J59" i="6" s="1"/>
  <c r="H59" i="6"/>
  <c r="I58" i="6"/>
  <c r="J58" i="6" s="1"/>
  <c r="H58" i="6"/>
  <c r="I57" i="6"/>
  <c r="J57" i="6" s="1"/>
  <c r="H57" i="6"/>
  <c r="I56" i="6"/>
  <c r="J56" i="6" s="1"/>
  <c r="H56" i="6"/>
  <c r="J55" i="6"/>
  <c r="I55" i="6"/>
  <c r="H55" i="6"/>
  <c r="I54" i="6"/>
  <c r="J54" i="6" s="1"/>
  <c r="H54" i="6"/>
  <c r="I53" i="6"/>
  <c r="J53" i="6" s="1"/>
  <c r="H53" i="6"/>
  <c r="I52" i="6"/>
  <c r="J52" i="6" s="1"/>
  <c r="H52" i="6"/>
  <c r="I51" i="6"/>
  <c r="J51" i="6" s="1"/>
  <c r="H51" i="6"/>
  <c r="I50" i="6"/>
  <c r="J50" i="6" s="1"/>
  <c r="H50" i="6"/>
  <c r="I49" i="6"/>
  <c r="J49" i="6" s="1"/>
  <c r="H49" i="6"/>
  <c r="I48" i="6"/>
  <c r="J48" i="6" s="1"/>
  <c r="H48" i="6"/>
  <c r="I47" i="6"/>
  <c r="J47" i="6" s="1"/>
  <c r="H47" i="6"/>
  <c r="I46" i="6"/>
  <c r="J46" i="6" s="1"/>
  <c r="H46" i="6"/>
  <c r="I45" i="6"/>
  <c r="J45" i="6" s="1"/>
  <c r="H45" i="6"/>
  <c r="I44" i="6"/>
  <c r="J44" i="6" s="1"/>
  <c r="H44" i="6"/>
  <c r="I43" i="6"/>
  <c r="J43" i="6" s="1"/>
  <c r="H43" i="6"/>
  <c r="I42" i="6"/>
  <c r="J42" i="6" s="1"/>
  <c r="H42" i="6"/>
  <c r="I41" i="6"/>
  <c r="J41" i="6" s="1"/>
  <c r="H41" i="6"/>
  <c r="I40" i="6"/>
  <c r="J40" i="6" s="1"/>
  <c r="H40" i="6"/>
  <c r="I39" i="6"/>
  <c r="J39" i="6" s="1"/>
  <c r="H39" i="6"/>
  <c r="I38" i="6"/>
  <c r="J38" i="6" s="1"/>
  <c r="H38" i="6"/>
  <c r="I37" i="6"/>
  <c r="J37" i="6" s="1"/>
  <c r="H37" i="6"/>
  <c r="I36" i="6"/>
  <c r="J36" i="6" s="1"/>
  <c r="H36" i="6"/>
  <c r="I35" i="6"/>
  <c r="J35" i="6" s="1"/>
  <c r="H35" i="6"/>
  <c r="I34" i="6"/>
  <c r="J34" i="6" s="1"/>
  <c r="H34" i="6"/>
  <c r="I33" i="6"/>
  <c r="J33" i="6" s="1"/>
  <c r="H33" i="6"/>
  <c r="I32" i="6"/>
  <c r="J32" i="6" s="1"/>
  <c r="H32" i="6"/>
  <c r="I31" i="6"/>
  <c r="J31" i="6" s="1"/>
  <c r="H31" i="6"/>
  <c r="I30" i="6"/>
  <c r="J30" i="6" s="1"/>
  <c r="H30" i="6"/>
  <c r="I29" i="6"/>
  <c r="J29" i="6" s="1"/>
  <c r="H29" i="6"/>
  <c r="I28" i="6"/>
  <c r="J28" i="6" s="1"/>
  <c r="H28" i="6"/>
  <c r="I27" i="6"/>
  <c r="J27" i="6" s="1"/>
  <c r="H27" i="6"/>
  <c r="I26" i="6"/>
  <c r="J26" i="6" s="1"/>
  <c r="H26" i="6"/>
  <c r="I25" i="6"/>
  <c r="J25" i="6" s="1"/>
  <c r="H25" i="6"/>
  <c r="I24" i="6"/>
  <c r="J24" i="6" s="1"/>
  <c r="H24" i="6"/>
  <c r="I23" i="6"/>
  <c r="J23" i="6" s="1"/>
  <c r="H23" i="6"/>
  <c r="I22" i="6"/>
  <c r="J22" i="6" s="1"/>
  <c r="H22" i="6"/>
  <c r="I21" i="6"/>
  <c r="J21" i="6" s="1"/>
  <c r="H21" i="6"/>
  <c r="I20" i="6"/>
  <c r="J20" i="6" s="1"/>
  <c r="H20" i="6"/>
  <c r="I19" i="6"/>
  <c r="J19" i="6" s="1"/>
  <c r="H19" i="6"/>
  <c r="I18" i="6"/>
  <c r="J18" i="6" s="1"/>
  <c r="H18" i="6"/>
  <c r="I17" i="6"/>
  <c r="J17" i="6" s="1"/>
  <c r="H17" i="6"/>
  <c r="I16" i="6"/>
  <c r="J16" i="6" s="1"/>
  <c r="H16" i="6"/>
  <c r="I15" i="6"/>
  <c r="J15" i="6" s="1"/>
  <c r="H15" i="6"/>
  <c r="I14" i="6"/>
  <c r="J14" i="6" s="1"/>
  <c r="H14" i="6"/>
  <c r="I13" i="6"/>
  <c r="J13" i="6" s="1"/>
  <c r="H13" i="6"/>
  <c r="I12" i="6"/>
  <c r="J12" i="6" s="1"/>
  <c r="H12" i="6"/>
  <c r="I11" i="6"/>
  <c r="J11" i="6" s="1"/>
  <c r="H11" i="6"/>
  <c r="I10" i="6"/>
  <c r="H10" i="6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</calcChain>
</file>

<file path=xl/sharedStrings.xml><?xml version="1.0" encoding="utf-8"?>
<sst xmlns="http://schemas.openxmlformats.org/spreadsheetml/2006/main" count="380" uniqueCount="70">
  <si>
    <t>Workspace</t>
  </si>
  <si>
    <r>
      <t xml:space="preserve">&gt; </t>
    </r>
    <r>
      <rPr>
        <b/>
        <i/>
        <sz val="10"/>
        <color rgb="FF24272B"/>
        <rFont val="Arial"/>
        <family val="2"/>
      </rPr>
      <t>Project</t>
    </r>
    <r>
      <rPr>
        <b/>
        <sz val="10"/>
        <color rgb="FF24272B"/>
        <rFont val="Arial"/>
        <family val="2"/>
      </rPr>
      <t xml:space="preserve"> &gt; Time Entry</t>
    </r>
  </si>
  <si>
    <t>Duration</t>
  </si>
  <si>
    <t>Profesional Analitica's workspace</t>
  </si>
  <si>
    <t>Atención, Soporte y Mantenimiento de Requerimientos</t>
  </si>
  <si>
    <t>Corregir la proyección de acuerdo con los comentarios de la presentación (FFIE 1670) y los nuevos de maría claudia</t>
  </si>
  <si>
    <t>Requerimiento de Fecha Inicial y Final en los proyectos</t>
  </si>
  <si>
    <t>Reunión para definición del aplicativo de facturación</t>
  </si>
  <si>
    <t>Revisar el reporteador de gestión de la facturación</t>
  </si>
  <si>
    <t>Gestión de conocimiento</t>
  </si>
  <si>
    <t>Reunión de Comunidad RRHH</t>
  </si>
  <si>
    <t>Planificación Unidad</t>
  </si>
  <si>
    <t>Daily Reunión Analítica</t>
  </si>
  <si>
    <t>Exportar a excel las horas de la semana pasada de acuerdo con las reglas que establezca andres.</t>
  </si>
  <si>
    <t>Weekly Reunión Analítica</t>
  </si>
  <si>
    <t>PROYECTO 10. RE-PLANIFICACIÓN TRIMESTRAL DE NEGOCIO</t>
  </si>
  <si>
    <t>ELIMINAR 500 MILLONES DE TELESKOP</t>
  </si>
  <si>
    <t>ESTABLECER LA CANTIDAD ANUAL ADICIONAL DE GASTO COMERCIAL PARA 2019 SI SE QUIEREN TENER 40 MIL y 41 MIL DE INGRESOS</t>
  </si>
  <si>
    <t>PRESENTAR EL R2 DE LOS EJERCICIOS DE REGRESIÓN DEL GASTO COMERCIAL.</t>
  </si>
  <si>
    <t>REALIZAR EL CRUCE ENTRE LA PROYECCIÓN CONTRACTUAL ANTERIOR Y LA ACTUAL PARA SABER DONDE AUMENTO LO CONTRACTUAL Y CONTRASTARLO CON LOS OTROSIES DE LA PROYECCIÓN ANTERIOR</t>
  </si>
  <si>
    <t>Reunión de contexto - Planificación de negocio</t>
  </si>
  <si>
    <t>Reunión de planeación</t>
  </si>
  <si>
    <t>PROYECTO 11. DIAGNÓSTICO PSL (ANALÍTICA/TECNOLOGÍA)</t>
  </si>
  <si>
    <t>Consolidar la información de las sesiones de trabajo, agruparla en necesidades de parametrización y capacitación</t>
  </si>
  <si>
    <t>PROYECTO 6. SISTEMA DE INDICADORES</t>
  </si>
  <si>
    <t>Incluir el calculo filtrado del multiplicador en una pestaña adicional (filtrar fechas)</t>
  </si>
  <si>
    <t>Relacionar indicadores de financiera con el servicio del centro de costos</t>
  </si>
  <si>
    <t>PROYECTO</t>
  </si>
  <si>
    <t>ACTIVIDAD</t>
  </si>
  <si>
    <t>FECHA</t>
  </si>
  <si>
    <t>TIEMPO (días)</t>
  </si>
  <si>
    <t>2019-05-27 - 2019-06-02</t>
  </si>
  <si>
    <t>Apoyo al proceso comercial</t>
  </si>
  <si>
    <t>Novedades de nómina - Transferencia de conocimiento</t>
  </si>
  <si>
    <t>Reunión de nómina</t>
  </si>
  <si>
    <t>Gestión Humana</t>
  </si>
  <si>
    <t>Intervención sicosocial</t>
  </si>
  <si>
    <t>Economías de escala</t>
  </si>
  <si>
    <t>Minería BBDD Competencia</t>
  </si>
  <si>
    <t>Reunión Entrega de Planeación Financiera</t>
  </si>
  <si>
    <t>PROYECTO 12. PLANEACIÓN UNIDAD Y MEJORAMIENTO</t>
  </si>
  <si>
    <t>Planteamiento del proyecto de medición cargas unidad</t>
  </si>
  <si>
    <t>2019-05-20 - 2019-05-26</t>
  </si>
  <si>
    <t>Proyecto 10. Replanificación financiera</t>
  </si>
  <si>
    <t>Proyecto 12. Planeación Unidad</t>
  </si>
  <si>
    <t>Estudio de la herramienta Toggl</t>
  </si>
  <si>
    <t>2019-05-13 - 2019-05-19</t>
  </si>
  <si>
    <t>COLABORADOR</t>
  </si>
  <si>
    <t>ANDRÉS</t>
  </si>
  <si>
    <t>Etiquetas de columna</t>
  </si>
  <si>
    <t>Total general</t>
  </si>
  <si>
    <t>Etiquetas de fila</t>
  </si>
  <si>
    <t>TIEMPO (días laborables)</t>
  </si>
  <si>
    <t>TABLA</t>
  </si>
  <si>
    <t>RECOLECCIÓN</t>
  </si>
  <si>
    <t>DATA</t>
  </si>
  <si>
    <t>DINÁMICA</t>
  </si>
  <si>
    <t>DETALLE</t>
  </si>
  <si>
    <t>ORIGEN DE INFORMACIÓN</t>
  </si>
  <si>
    <t>Información normalizada tomada de la pestaña RECOLECCIÓN</t>
  </si>
  <si>
    <t>Correo electónico enviado por Toggl, con el encabezado: "Toggl weekly report"</t>
  </si>
  <si>
    <t>Detalle de la información</t>
  </si>
  <si>
    <t>Suma de TIEMPO (días)</t>
  </si>
  <si>
    <t>Posteriormente, todos los valores en la columna ACTIVIDAD que sean cero, se eliminan para evitar duplicidad de los tiempos de los proyectos</t>
  </si>
  <si>
    <t>Tracked last week (2019-05-27 - 2019-06-02)</t>
  </si>
  <si>
    <t>JAIME</t>
  </si>
  <si>
    <t>JORGE</t>
  </si>
  <si>
    <t>DIEGO</t>
  </si>
  <si>
    <t>COLABORADORES</t>
  </si>
  <si>
    <t xml:space="preserve">La idea es tomar la tabla enviada semanalmente por Toggl y pegarla en esta pestaña con el fin de normalizar la información de los proyectos y actividades.
Al pegar la información en la pestaña RECOLECCIÓN, se recomienda haber eliminado las combinaciones de celdas en las columnas A:E, finalmente se copia el rango desde la celda F9 (Actualizando el nombre del colaborador) hasta el final de los datos y se pegan en la pestaña DATA, columna A y primera fila disponible.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</si>
</sst>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[$-F400]h:mm:ss\ AM/PM"/>
    <numFmt numFmtId="165" formatCode="_-* #,##0.0000_-;\-* #,##0.000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4272B"/>
      <name val="Arial"/>
      <family val="2"/>
    </font>
    <font>
      <b/>
      <sz val="10"/>
      <color rgb="FF24272B"/>
      <name val="Arial"/>
      <family val="2"/>
    </font>
    <font>
      <b/>
      <i/>
      <sz val="10"/>
      <color rgb="FF24272B"/>
      <name val="Arial"/>
      <family val="2"/>
    </font>
    <font>
      <sz val="10"/>
      <color rgb="FF24272B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8"/>
      <color rgb="FF24272B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rgb="FFBFD0E6"/>
      </bottom>
      <diagonal/>
    </border>
    <border>
      <left/>
      <right/>
      <top style="medium">
        <color rgb="FFBFD0E6"/>
      </top>
      <bottom/>
      <diagonal/>
    </border>
    <border>
      <left/>
      <right/>
      <top style="medium">
        <color rgb="FFBFD0E6"/>
      </top>
      <bottom style="medium">
        <color rgb="FFBFD0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46" fontId="3" fillId="0" borderId="2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6" fontId="3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21" fontId="6" fillId="0" borderId="1" xfId="0" applyNumberFormat="1" applyFont="1" applyBorder="1" applyAlignment="1">
      <alignment vertical="center"/>
    </xf>
    <xf numFmtId="165" fontId="0" fillId="0" borderId="0" xfId="1" applyNumberFormat="1" applyFont="1"/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/>
    <xf numFmtId="164" fontId="7" fillId="0" borderId="0" xfId="0" applyNumberFormat="1" applyFont="1" applyAlignment="1"/>
    <xf numFmtId="165" fontId="0" fillId="0" borderId="0" xfId="1" applyNumberFormat="1" applyFont="1" applyAlignment="1"/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0" fillId="0" borderId="0" xfId="0" pivotButton="1" applyAlignment="1" applyProtection="1">
      <alignment wrapText="1"/>
      <protection locked="0"/>
    </xf>
    <xf numFmtId="0" fontId="0" fillId="0" borderId="0" xfId="0" pivotButton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NumberFormat="1" applyProtection="1">
      <protection locked="0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wrapText="1"/>
    </xf>
  </cellXfs>
  <cellStyles count="2">
    <cellStyle name="Millares [0]" xfId="1" builtinId="6"/>
    <cellStyle name="Normal" xfId="0" builtinId="0"/>
  </cellStyles>
  <dxfs count="78">
    <dxf>
      <alignment wrapText="1" readingOrder="0"/>
    </dxf>
    <dxf>
      <alignment wrapText="1" readingOrder="0"/>
    </dxf>
    <dxf>
      <alignment wrapText="1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numFmt numFmtId="0" formatCode="General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1" readingOrder="0"/>
    </dxf>
    <dxf>
      <alignment wrapText="1" readingOrder="0"/>
    </dxf>
    <dxf>
      <alignment wrapText="1" readingOrder="0"/>
    </dxf>
    <dxf>
      <protection locked="0"/>
    </dxf>
    <dxf>
      <protection locked="0"/>
    </dxf>
    <dxf>
      <protection locked="0"/>
    </dxf>
    <dxf>
      <protection locked="0"/>
    </dxf>
    <dxf>
      <protection locked="1"/>
    </dxf>
    <dxf>
      <protection locked="1"/>
    </dxf>
    <dxf>
      <protection locked="1"/>
    </dxf>
    <dxf>
      <numFmt numFmtId="0" formatCode="General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1" readingOrder="0"/>
    </dxf>
    <dxf>
      <alignment wrapText="1" readingOrder="0"/>
    </dxf>
    <dxf>
      <alignment wrapText="1" readingOrder="0"/>
    </dxf>
    <dxf>
      <protection locked="0"/>
    </dxf>
    <dxf>
      <protection locked="0"/>
    </dxf>
    <dxf>
      <protection locked="0"/>
    </dxf>
    <dxf>
      <protection locked="0"/>
    </dxf>
    <dxf>
      <protection locked="1"/>
    </dxf>
    <dxf>
      <protection locked="1"/>
    </dxf>
    <dxf>
      <protection locked="1"/>
    </dxf>
    <dxf>
      <numFmt numFmtId="0" formatCode="General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1" readingOrder="0"/>
    </dxf>
    <dxf>
      <alignment wrapText="1" readingOrder="0"/>
    </dxf>
    <dxf>
      <alignment wrapText="1" readingOrder="0"/>
    </dxf>
    <dxf>
      <protection locked="0"/>
    </dxf>
    <dxf>
      <protection locked="0"/>
    </dxf>
    <dxf>
      <protection locked="0"/>
    </dxf>
    <dxf>
      <protection locked="0"/>
    </dxf>
    <dxf>
      <protection locked="1"/>
    </dxf>
    <dxf>
      <protection locked="1"/>
    </dxf>
    <dxf>
      <protection locked="1"/>
    </dxf>
    <dxf>
      <numFmt numFmtId="0" formatCode="General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1" readingOrder="0"/>
    </dxf>
    <dxf>
      <alignment wrapText="1" readingOrder="0"/>
    </dxf>
    <dxf>
      <alignment wrapText="1" readingOrder="0"/>
    </dxf>
    <dxf>
      <protection locked="0"/>
    </dxf>
    <dxf>
      <protection locked="0"/>
    </dxf>
    <dxf>
      <protection locked="0"/>
    </dxf>
    <dxf>
      <protection locked="0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1"/>
    </dxf>
    <dxf>
      <protection locked="0"/>
    </dxf>
    <dxf>
      <protection locked="0"/>
    </dxf>
    <dxf>
      <protection locked="0"/>
    </dxf>
    <dxf>
      <protection locked="0"/>
    </dxf>
    <dxf>
      <alignment wrapText="1" readingOrder="0"/>
    </dxf>
    <dxf>
      <alignment wrapText="1" readingOrder="0"/>
    </dxf>
    <dxf>
      <alignment wrapText="1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.0000_-;\-* #,##0.000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.0000_-;\-* #,##0.000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s Madrigal C" refreshedDate="43626.495442013889" createdVersion="5" refreshedVersion="5" minRefreshableVersion="3" recordCount="31">
  <cacheSource type="worksheet">
    <worksheetSource name="Tabla1"/>
  </cacheSource>
  <cacheFields count="6">
    <cacheField name="COLABORADOR" numFmtId="0">
      <sharedItems/>
    </cacheField>
    <cacheField name="PROYECTO" numFmtId="0">
      <sharedItems count="10">
        <s v="Atención, Soporte y Mantenimiento de Requerimientos"/>
        <s v="Gestión de conocimiento"/>
        <s v="Planificación Unidad"/>
        <s v="PROYECTO 10. RE-PLANIFICACIÓN TRIMESTRAL DE NEGOCIO"/>
        <s v="PROYECTO 11. DIAGNÓSTICO PSL (ANALÍTICA/TECNOLOGÍA)"/>
        <s v="PROYECTO 6. SISTEMA DE INDICADORES"/>
        <s v="Gestión Humana"/>
        <s v="PROYECTO 12. PLANEACIÓN UNIDAD Y MEJORAMIENTO"/>
        <s v="Proyecto 10. Replanificación financiera"/>
        <s v="Proyecto 12. Planeación Unidad"/>
      </sharedItems>
    </cacheField>
    <cacheField name="ACTIVIDAD" numFmtId="0">
      <sharedItems count="26">
        <s v="Corregir la proyección de acuerdo con los comentarios de la presentación (FFIE 1670) y los nuevos de maría claudia"/>
        <s v="Requerimiento de Fecha Inicial y Final en los proyectos"/>
        <s v="Reunión para definición del aplicativo de facturación"/>
        <s v="Revisar el reporteador de gestión de la facturación"/>
        <s v="Reunión de Comunidad RRHH"/>
        <s v="Daily Reunión Analítica"/>
        <s v="Exportar a excel las horas de la semana pasada de acuerdo con las reglas que establezca andres."/>
        <s v="Weekly Reunión Analítica"/>
        <s v="ELIMINAR 500 MILLONES DE TELESKOP"/>
        <s v="ESTABLECER LA CANTIDAD ANUAL ADICIONAL DE GASTO COMERCIAL PARA 2019 SI SE QUIEREN TENER 40 MIL y 41 MIL DE INGRESOS"/>
        <s v="PRESENTAR EL R2 DE LOS EJERCICIOS DE REGRESIÓN DEL GASTO COMERCIAL."/>
        <s v="REALIZAR EL CRUCE ENTRE LA PROYECCIÓN CONTRACTUAL ANTERIOR Y LA ACTUAL PARA SABER DONDE AUMENTO LO CONTRACTUAL Y CONTRASTARLO CON LOS OTROSIES DE LA PROYECCIÓN ANTERIOR"/>
        <s v="Reunión de contexto - Planificación de negocio"/>
        <s v="Reunión de planeación"/>
        <s v="Consolidar la información de las sesiones de trabajo, agruparla en necesidades de parametrización y capacitación"/>
        <s v="Incluir el calculo filtrado del multiplicador en una pestaña adicional (filtrar fechas)"/>
        <s v="Relacionar indicadores de financiera con el servicio del centro de costos"/>
        <s v="Apoyo al proceso comercial"/>
        <s v="Novedades de nómina - Transferencia de conocimiento"/>
        <s v="Reunión de nómina"/>
        <s v="Intervención sicosocial"/>
        <s v="Economías de escala"/>
        <s v="Minería BBDD Competencia"/>
        <s v="Reunión Entrega de Planeación Financiera"/>
        <s v="Planteamiento del proyecto de medición cargas unidad"/>
        <s v="Estudio de la herramienta Toggl"/>
      </sharedItems>
    </cacheField>
    <cacheField name="TIEMPO (días)" numFmtId="165">
      <sharedItems containsSemiMixedTypes="0" containsString="0" containsNumber="1" minValue="1.4467592592592594E-3" maxValue="0.95156249999999998"/>
    </cacheField>
    <cacheField name="TIEMPO (días laborables)" numFmtId="0">
      <sharedItems containsSemiMixedTypes="0" containsString="0" containsNumber="1" minValue="4.340277777777778E-3" maxValue="2.8546874999999998"/>
    </cacheField>
    <cacheField name="FECHA" numFmtId="165">
      <sharedItems count="3">
        <s v="2019-05-27 - 2019-06-02"/>
        <s v="2019-05-20 - 2019-05-26"/>
        <s v="2019-05-13 - 2019-05-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ANDRÉS"/>
    <x v="0"/>
    <x v="0"/>
    <n v="0.14031250000000001"/>
    <n v="0.42093750000000002"/>
    <x v="0"/>
  </r>
  <r>
    <s v="ANDRÉS"/>
    <x v="0"/>
    <x v="1"/>
    <n v="1.5613425925925926E-2"/>
    <n v="4.6840277777777779E-2"/>
    <x v="0"/>
  </r>
  <r>
    <s v="ANDRÉS"/>
    <x v="0"/>
    <x v="2"/>
    <n v="0.2170023148148148"/>
    <n v="0.6510069444444444"/>
    <x v="0"/>
  </r>
  <r>
    <s v="ANDRÉS"/>
    <x v="0"/>
    <x v="3"/>
    <n v="0.26494212962962965"/>
    <n v="0.7948263888888889"/>
    <x v="0"/>
  </r>
  <r>
    <s v="ANDRÉS"/>
    <x v="1"/>
    <x v="4"/>
    <n v="0.10246527777777777"/>
    <n v="0.30739583333333331"/>
    <x v="0"/>
  </r>
  <r>
    <s v="ANDRÉS"/>
    <x v="2"/>
    <x v="5"/>
    <n v="8.3495370370370373E-2"/>
    <n v="0.25048611111111113"/>
    <x v="0"/>
  </r>
  <r>
    <s v="ANDRÉS"/>
    <x v="2"/>
    <x v="6"/>
    <n v="0.14091435185185186"/>
    <n v="0.42274305555555558"/>
    <x v="0"/>
  </r>
  <r>
    <s v="ANDRÉS"/>
    <x v="2"/>
    <x v="7"/>
    <n v="5.903935185185185E-2"/>
    <n v="0.17711805555555554"/>
    <x v="0"/>
  </r>
  <r>
    <s v="ANDRÉS"/>
    <x v="3"/>
    <x v="8"/>
    <n v="1.4247685185185184E-2"/>
    <n v="4.2743055555555555E-2"/>
    <x v="0"/>
  </r>
  <r>
    <s v="ANDRÉS"/>
    <x v="3"/>
    <x v="9"/>
    <n v="3.125E-2"/>
    <n v="9.375E-2"/>
    <x v="0"/>
  </r>
  <r>
    <s v="ANDRÉS"/>
    <x v="3"/>
    <x v="10"/>
    <n v="1.1388888888888888E-2"/>
    <n v="3.4166666666666665E-2"/>
    <x v="0"/>
  </r>
  <r>
    <s v="ANDRÉS"/>
    <x v="3"/>
    <x v="11"/>
    <n v="0.11721064814814815"/>
    <n v="0.35163194444444446"/>
    <x v="0"/>
  </r>
  <r>
    <s v="ANDRÉS"/>
    <x v="3"/>
    <x v="12"/>
    <n v="0.1014236111111111"/>
    <n v="0.30427083333333332"/>
    <x v="0"/>
  </r>
  <r>
    <s v="ANDRÉS"/>
    <x v="3"/>
    <x v="13"/>
    <n v="0.125"/>
    <n v="0.375"/>
    <x v="0"/>
  </r>
  <r>
    <s v="ANDRÉS"/>
    <x v="4"/>
    <x v="14"/>
    <n v="9.4340277777777773E-2"/>
    <n v="0.28302083333333333"/>
    <x v="0"/>
  </r>
  <r>
    <s v="ANDRÉS"/>
    <x v="5"/>
    <x v="15"/>
    <n v="6.9907407407407404E-2"/>
    <n v="0.2097222222222222"/>
    <x v="0"/>
  </r>
  <r>
    <s v="ANDRÉS"/>
    <x v="5"/>
    <x v="16"/>
    <n v="0.21402777777777779"/>
    <n v="0.64208333333333334"/>
    <x v="0"/>
  </r>
  <r>
    <s v="ANDRÉS"/>
    <x v="0"/>
    <x v="17"/>
    <n v="1.0532407407407407E-2"/>
    <n v="3.1597222222222221E-2"/>
    <x v="1"/>
  </r>
  <r>
    <s v="ANDRÉS"/>
    <x v="0"/>
    <x v="18"/>
    <n v="8.3159722222222218E-2"/>
    <n v="0.24947916666666664"/>
    <x v="1"/>
  </r>
  <r>
    <s v="ANDRÉS"/>
    <x v="0"/>
    <x v="19"/>
    <n v="0.35069444444444442"/>
    <n v="1.0520833333333333"/>
    <x v="1"/>
  </r>
  <r>
    <s v="ANDRÉS"/>
    <x v="6"/>
    <x v="20"/>
    <n v="3.4722222222222224E-2"/>
    <n v="0.10416666666666667"/>
    <x v="1"/>
  </r>
  <r>
    <s v="ANDRÉS"/>
    <x v="2"/>
    <x v="5"/>
    <n v="7.7893518518518515E-2"/>
    <n v="0.23368055555555556"/>
    <x v="1"/>
  </r>
  <r>
    <s v="ANDRÉS"/>
    <x v="3"/>
    <x v="21"/>
    <n v="4.2615740740740739E-2"/>
    <n v="0.12784722222222222"/>
    <x v="1"/>
  </r>
  <r>
    <s v="ANDRÉS"/>
    <x v="3"/>
    <x v="22"/>
    <n v="0.95156249999999998"/>
    <n v="2.8546874999999998"/>
    <x v="1"/>
  </r>
  <r>
    <s v="ANDRÉS"/>
    <x v="3"/>
    <x v="13"/>
    <n v="5.7511574074074069E-2"/>
    <n v="0.17253472222222221"/>
    <x v="1"/>
  </r>
  <r>
    <s v="ANDRÉS"/>
    <x v="3"/>
    <x v="23"/>
    <n v="5.7638888888888885E-2"/>
    <n v="0.17291666666666666"/>
    <x v="1"/>
  </r>
  <r>
    <s v="ANDRÉS"/>
    <x v="4"/>
    <x v="14"/>
    <n v="5.6712962962962965E-2"/>
    <n v="0.1701388888888889"/>
    <x v="1"/>
  </r>
  <r>
    <s v="ANDRÉS"/>
    <x v="7"/>
    <x v="24"/>
    <n v="1.4467592592592594E-3"/>
    <n v="4.340277777777778E-3"/>
    <x v="1"/>
  </r>
  <r>
    <s v="ANDRÉS"/>
    <x v="8"/>
    <x v="22"/>
    <n v="1.8645833333333334E-2"/>
    <n v="5.5937500000000001E-2"/>
    <x v="2"/>
  </r>
  <r>
    <s v="ANDRÉS"/>
    <x v="9"/>
    <x v="25"/>
    <n v="7.6273148148148151E-3"/>
    <n v="2.2881944444444444E-2"/>
    <x v="2"/>
  </r>
  <r>
    <s v="ANDRÉS"/>
    <x v="9"/>
    <x v="4"/>
    <n v="0.10130787037037037"/>
    <n v="0.30392361111111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A3:E43" firstHeaderRow="1" firstDataRow="2" firstDataCol="1"/>
  <pivotFields count="6">
    <pivotField showAll="0"/>
    <pivotField axis="axisRow" showAll="0">
      <items count="11">
        <item x="0"/>
        <item x="1"/>
        <item x="6"/>
        <item x="2"/>
        <item x="8"/>
        <item x="3"/>
        <item x="4"/>
        <item x="9"/>
        <item x="7"/>
        <item x="5"/>
        <item t="default"/>
      </items>
    </pivotField>
    <pivotField axis="axisRow" showAll="0">
      <items count="27">
        <item x="17"/>
        <item x="14"/>
        <item x="0"/>
        <item x="5"/>
        <item x="21"/>
        <item x="8"/>
        <item x="9"/>
        <item x="25"/>
        <item x="6"/>
        <item x="15"/>
        <item x="20"/>
        <item x="22"/>
        <item x="18"/>
        <item x="24"/>
        <item x="10"/>
        <item x="11"/>
        <item x="16"/>
        <item x="1"/>
        <item x="4"/>
        <item x="12"/>
        <item x="19"/>
        <item x="13"/>
        <item x="23"/>
        <item x="2"/>
        <item x="3"/>
        <item x="7"/>
        <item t="default"/>
      </items>
    </pivotField>
    <pivotField dataField="1" numFmtId="165" showAll="0"/>
    <pivotField showAll="0" defaultSubtotal="0"/>
    <pivotField axis="axisCol" showAll="0">
      <items count="4">
        <item x="2"/>
        <item x="1"/>
        <item x="0"/>
        <item t="default"/>
      </items>
    </pivotField>
  </pivotFields>
  <rowFields count="2">
    <field x="1"/>
    <field x="2"/>
  </rowFields>
  <rowItems count="39">
    <i>
      <x/>
    </i>
    <i r="1">
      <x/>
    </i>
    <i r="1">
      <x v="2"/>
    </i>
    <i r="1">
      <x v="12"/>
    </i>
    <i r="1">
      <x v="17"/>
    </i>
    <i r="1">
      <x v="20"/>
    </i>
    <i r="1">
      <x v="23"/>
    </i>
    <i r="1">
      <x v="24"/>
    </i>
    <i>
      <x v="1"/>
    </i>
    <i r="1">
      <x v="18"/>
    </i>
    <i>
      <x v="2"/>
    </i>
    <i r="1">
      <x v="10"/>
    </i>
    <i>
      <x v="3"/>
    </i>
    <i r="1">
      <x v="3"/>
    </i>
    <i r="1">
      <x v="8"/>
    </i>
    <i r="1">
      <x v="25"/>
    </i>
    <i>
      <x v="4"/>
    </i>
    <i r="1">
      <x v="11"/>
    </i>
    <i>
      <x v="5"/>
    </i>
    <i r="1">
      <x v="4"/>
    </i>
    <i r="1">
      <x v="5"/>
    </i>
    <i r="1">
      <x v="6"/>
    </i>
    <i r="1">
      <x v="11"/>
    </i>
    <i r="1">
      <x v="14"/>
    </i>
    <i r="1">
      <x v="15"/>
    </i>
    <i r="1">
      <x v="19"/>
    </i>
    <i r="1">
      <x v="21"/>
    </i>
    <i r="1">
      <x v="22"/>
    </i>
    <i>
      <x v="6"/>
    </i>
    <i r="1">
      <x v="1"/>
    </i>
    <i>
      <x v="7"/>
    </i>
    <i r="1">
      <x v="7"/>
    </i>
    <i r="1">
      <x v="18"/>
    </i>
    <i>
      <x v="8"/>
    </i>
    <i r="1">
      <x v="13"/>
    </i>
    <i>
      <x v="9"/>
    </i>
    <i r="1">
      <x v="9"/>
    </i>
    <i r="1">
      <x v="1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a de TIEMPO (días)" fld="3" baseField="2" baseItem="2"/>
  </dataFields>
  <formats count="20">
    <format dxfId="75">
      <pivotArea outline="0" fieldPosition="0">
        <references count="1">
          <reference field="4294967294" count="1">
            <x v="0"/>
          </reference>
        </references>
      </pivotArea>
    </format>
    <format dxfId="74">
      <pivotArea dataOnly="0" labelOnly="1" fieldPosition="0">
        <references count="1">
          <reference field="1" count="0"/>
        </references>
      </pivotArea>
    </format>
    <format dxfId="73">
      <pivotArea dataOnly="0" labelOnly="1" grandRow="1" outline="0" fieldPosition="0"/>
    </format>
    <format dxfId="72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71">
      <pivotArea dataOnly="0" labelOnly="1" fieldPosition="0">
        <references count="1">
          <reference field="1" count="0"/>
        </references>
      </pivotArea>
    </format>
    <format dxfId="70">
      <pivotArea dataOnly="0" labelOnly="1" grandRow="1" outline="0" fieldPosition="0"/>
    </format>
    <format dxfId="69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dataOnly="0" labelOnly="1" fieldPosition="0">
        <references count="1">
          <reference field="5" count="0"/>
        </references>
      </pivotArea>
    </format>
    <format dxfId="65">
      <pivotArea dataOnly="0" labelOnly="1" grandCol="1" outline="0" fieldPosition="0"/>
    </format>
    <format dxfId="64">
      <pivotArea dataOnly="0" labelOnly="1" fieldPosition="0">
        <references count="1">
          <reference field="1" count="0"/>
        </references>
      </pivotArea>
    </format>
    <format dxfId="63">
      <pivotArea dataOnly="0" labelOnly="1" grandRow="1" outline="0" fieldPosition="0"/>
    </format>
    <format dxfId="62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F32" totalsRowShown="0">
  <autoFilter ref="A1:F32"/>
  <tableColumns count="6">
    <tableColumn id="1" name="COLABORADOR"/>
    <tableColumn id="2" name="PROYECTO"/>
    <tableColumn id="3" name="ACTIVIDAD"/>
    <tableColumn id="4" name="TIEMPO (días)" dataDxfId="77" dataCellStyle="Millares [0]"/>
    <tableColumn id="5" name="TIEMPO (días laborables)">
      <calculatedColumnFormula>+D2*24/8</calculatedColumnFormula>
    </tableColumn>
    <tableColumn id="6" name="FECHA" dataDxfId="76" dataCellStyle="Millares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baseColWidth="10" defaultRowHeight="15" x14ac:dyDescent="0.25"/>
  <cols>
    <col min="1" max="1" width="13.28515625" style="14" bestFit="1" customWidth="1"/>
    <col min="2" max="2" width="59.85546875" style="14" customWidth="1"/>
    <col min="3" max="3" width="72.7109375" style="14" customWidth="1"/>
    <col min="4" max="16384" width="11.42578125" style="14"/>
  </cols>
  <sheetData>
    <row r="1" spans="1:3" x14ac:dyDescent="0.25">
      <c r="A1" s="15" t="s">
        <v>53</v>
      </c>
      <c r="B1" s="15" t="s">
        <v>58</v>
      </c>
      <c r="C1" s="15" t="s">
        <v>57</v>
      </c>
    </row>
    <row r="2" spans="1:3" ht="105" x14ac:dyDescent="0.25">
      <c r="A2" s="15" t="s">
        <v>54</v>
      </c>
      <c r="B2" s="16" t="s">
        <v>60</v>
      </c>
      <c r="C2" s="16" t="s">
        <v>69</v>
      </c>
    </row>
    <row r="3" spans="1:3" ht="30" x14ac:dyDescent="0.25">
      <c r="A3" s="15" t="s">
        <v>55</v>
      </c>
      <c r="B3" s="16" t="s">
        <v>59</v>
      </c>
      <c r="C3" s="16" t="s">
        <v>63</v>
      </c>
    </row>
    <row r="4" spans="1:3" x14ac:dyDescent="0.25">
      <c r="A4" s="15" t="s">
        <v>56</v>
      </c>
      <c r="B4" s="16" t="s">
        <v>61</v>
      </c>
      <c r="C4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workbookViewId="0"/>
  </sheetViews>
  <sheetFormatPr baseColWidth="10" defaultColWidth="13.140625" defaultRowHeight="15" x14ac:dyDescent="0.25"/>
  <cols>
    <col min="1" max="16384" width="13.140625" style="19"/>
  </cols>
  <sheetData>
    <row r="1" spans="1:11" ht="23.25" x14ac:dyDescent="0.25">
      <c r="A1" s="17" t="s">
        <v>64</v>
      </c>
      <c r="H1" s="20">
        <v>0</v>
      </c>
    </row>
    <row r="3" spans="1:11" x14ac:dyDescent="0.25">
      <c r="A3" s="18"/>
    </row>
    <row r="4" spans="1:11" x14ac:dyDescent="0.25">
      <c r="I4" s="21"/>
    </row>
    <row r="5" spans="1:11" ht="15.75" x14ac:dyDescent="0.25">
      <c r="A5" s="1" t="s">
        <v>0</v>
      </c>
      <c r="B5" s="1"/>
      <c r="C5" s="1"/>
      <c r="D5" s="2" t="s">
        <v>2</v>
      </c>
      <c r="E5" s="22"/>
    </row>
    <row r="6" spans="1:11" x14ac:dyDescent="0.25">
      <c r="A6" s="3"/>
      <c r="B6" s="3"/>
      <c r="C6" s="3"/>
      <c r="D6" s="2"/>
      <c r="E6" s="22"/>
      <c r="I6" s="21"/>
      <c r="K6" s="21"/>
    </row>
    <row r="7" spans="1:11" ht="15.75" customHeight="1" thickBot="1" x14ac:dyDescent="0.3">
      <c r="A7" s="4" t="s">
        <v>1</v>
      </c>
      <c r="B7" s="4"/>
      <c r="C7" s="4"/>
      <c r="D7" s="4"/>
      <c r="E7" s="23"/>
    </row>
    <row r="8" spans="1:11" ht="15" customHeight="1" x14ac:dyDescent="0.25">
      <c r="A8" s="5" t="s">
        <v>3</v>
      </c>
      <c r="B8" s="5"/>
      <c r="C8" s="5"/>
      <c r="D8" s="6">
        <v>1.8025810185185185</v>
      </c>
      <c r="E8" s="24"/>
      <c r="I8" s="21"/>
      <c r="K8" s="21"/>
    </row>
    <row r="9" spans="1:11" ht="15.75" customHeight="1" thickBot="1" x14ac:dyDescent="0.3">
      <c r="A9" s="7"/>
      <c r="B9" s="7"/>
      <c r="C9" s="7"/>
      <c r="D9" s="8"/>
      <c r="E9" s="23"/>
      <c r="F9" s="19" t="s">
        <v>47</v>
      </c>
      <c r="G9" s="19" t="s">
        <v>27</v>
      </c>
      <c r="H9" s="19" t="s">
        <v>28</v>
      </c>
      <c r="I9" s="19" t="s">
        <v>30</v>
      </c>
      <c r="J9" s="19" t="s">
        <v>52</v>
      </c>
      <c r="K9" s="19" t="s">
        <v>29</v>
      </c>
    </row>
    <row r="10" spans="1:11" ht="15.75" customHeight="1" thickBot="1" x14ac:dyDescent="0.3">
      <c r="A10" s="9"/>
      <c r="B10" s="10" t="s">
        <v>4</v>
      </c>
      <c r="C10" s="10"/>
      <c r="D10" s="11">
        <v>0.63787037037037042</v>
      </c>
      <c r="E10" s="23"/>
      <c r="F10" s="19" t="s">
        <v>48</v>
      </c>
      <c r="G10" s="19" t="str">
        <f>IF(B10="",G9,B10)</f>
        <v>Atención, Soporte y Mantenimiento de Requerimientos</v>
      </c>
      <c r="H10" s="19">
        <f t="shared" ref="H8:H71" si="0">C10</f>
        <v>0</v>
      </c>
      <c r="I10" s="21">
        <f t="shared" ref="I7:I70" si="1">+D10-$H$1</f>
        <v>0.63787037037037042</v>
      </c>
      <c r="J10" s="19">
        <f>+I10*24/8</f>
        <v>1.9136111111111114</v>
      </c>
      <c r="K10" s="19" t="str">
        <f>MID($A$1,20,23)</f>
        <v>2019-05-27 - 2019-06-02</v>
      </c>
    </row>
    <row r="11" spans="1:11" ht="15.75" thickBot="1" x14ac:dyDescent="0.3">
      <c r="A11" s="9"/>
      <c r="B11" s="9"/>
      <c r="C11" s="9" t="s">
        <v>5</v>
      </c>
      <c r="D11" s="12">
        <v>0.14031250000000001</v>
      </c>
      <c r="E11" s="23"/>
      <c r="F11" s="19" t="s">
        <v>48</v>
      </c>
      <c r="G11" s="19" t="str">
        <f t="shared" ref="G7:G70" si="2">IF(B11="",G10,B11)</f>
        <v>Atención, Soporte y Mantenimiento de Requerimientos</v>
      </c>
      <c r="H11" s="19" t="str">
        <f t="shared" si="0"/>
        <v>Corregir la proyección de acuerdo con los comentarios de la presentación (FFIE 1670) y los nuevos de maría claudia</v>
      </c>
      <c r="I11" s="21">
        <f t="shared" si="1"/>
        <v>0.14031250000000001</v>
      </c>
      <c r="J11" s="19">
        <f t="shared" ref="J7:J70" si="3">+I11*24/8</f>
        <v>0.42093750000000002</v>
      </c>
      <c r="K11" s="19" t="str">
        <f>MID($A$1,20,23)</f>
        <v>2019-05-27 - 2019-06-02</v>
      </c>
    </row>
    <row r="12" spans="1:11" ht="15.75" customHeight="1" thickBot="1" x14ac:dyDescent="0.3">
      <c r="A12" s="9"/>
      <c r="B12" s="9"/>
      <c r="C12" s="9" t="s">
        <v>6</v>
      </c>
      <c r="D12" s="12">
        <v>1.5613425925925926E-2</v>
      </c>
      <c r="E12" s="23"/>
      <c r="F12" s="19" t="s">
        <v>48</v>
      </c>
      <c r="G12" s="19" t="str">
        <f t="shared" si="2"/>
        <v>Atención, Soporte y Mantenimiento de Requerimientos</v>
      </c>
      <c r="H12" s="19" t="str">
        <f t="shared" si="0"/>
        <v>Requerimiento de Fecha Inicial y Final en los proyectos</v>
      </c>
      <c r="I12" s="21">
        <f t="shared" si="1"/>
        <v>1.5613425925925926E-2</v>
      </c>
      <c r="J12" s="19">
        <f t="shared" si="3"/>
        <v>4.6840277777777779E-2</v>
      </c>
      <c r="K12" s="19" t="str">
        <f>MID($A$1,20,23)</f>
        <v>2019-05-27 - 2019-06-02</v>
      </c>
    </row>
    <row r="13" spans="1:11" ht="15.75" thickBot="1" x14ac:dyDescent="0.3">
      <c r="A13" s="9"/>
      <c r="B13" s="9"/>
      <c r="C13" s="9" t="s">
        <v>7</v>
      </c>
      <c r="D13" s="12">
        <v>0.2170023148148148</v>
      </c>
      <c r="E13" s="23"/>
      <c r="F13" s="19" t="s">
        <v>48</v>
      </c>
      <c r="G13" s="19" t="str">
        <f t="shared" si="2"/>
        <v>Atención, Soporte y Mantenimiento de Requerimientos</v>
      </c>
      <c r="H13" s="19" t="str">
        <f t="shared" si="0"/>
        <v>Reunión para definición del aplicativo de facturación</v>
      </c>
      <c r="I13" s="21">
        <f t="shared" si="1"/>
        <v>0.2170023148148148</v>
      </c>
      <c r="J13" s="19">
        <f t="shared" si="3"/>
        <v>0.6510069444444444</v>
      </c>
      <c r="K13" s="19" t="str">
        <f>MID($A$1,20,23)</f>
        <v>2019-05-27 - 2019-06-02</v>
      </c>
    </row>
    <row r="14" spans="1:11" ht="15.75" customHeight="1" thickBot="1" x14ac:dyDescent="0.3">
      <c r="A14" s="9"/>
      <c r="B14" s="9"/>
      <c r="C14" s="9" t="s">
        <v>8</v>
      </c>
      <c r="D14" s="12">
        <v>0.26494212962962965</v>
      </c>
      <c r="E14" s="23"/>
      <c r="F14" s="19" t="s">
        <v>48</v>
      </c>
      <c r="G14" s="19" t="str">
        <f t="shared" si="2"/>
        <v>Atención, Soporte y Mantenimiento de Requerimientos</v>
      </c>
      <c r="H14" s="19" t="str">
        <f t="shared" si="0"/>
        <v>Revisar el reporteador de gestión de la facturación</v>
      </c>
      <c r="I14" s="21">
        <f t="shared" si="1"/>
        <v>0.26494212962962965</v>
      </c>
      <c r="J14" s="19">
        <f t="shared" si="3"/>
        <v>0.7948263888888889</v>
      </c>
      <c r="K14" s="19" t="str">
        <f>MID($A$1,20,23)</f>
        <v>2019-05-27 - 2019-06-02</v>
      </c>
    </row>
    <row r="15" spans="1:11" ht="15.75" customHeight="1" thickBot="1" x14ac:dyDescent="0.3">
      <c r="A15" s="9"/>
      <c r="B15" s="10" t="s">
        <v>9</v>
      </c>
      <c r="C15" s="10"/>
      <c r="D15" s="11">
        <v>0.10246527777777777</v>
      </c>
      <c r="E15" s="23"/>
      <c r="F15" s="19" t="s">
        <v>48</v>
      </c>
      <c r="G15" s="19" t="str">
        <f t="shared" si="2"/>
        <v>Gestión de conocimiento</v>
      </c>
      <c r="H15" s="19">
        <f t="shared" si="0"/>
        <v>0</v>
      </c>
      <c r="I15" s="21">
        <f t="shared" si="1"/>
        <v>0.10246527777777777</v>
      </c>
      <c r="J15" s="19">
        <f t="shared" si="3"/>
        <v>0.30739583333333331</v>
      </c>
      <c r="K15" s="19" t="str">
        <f t="shared" ref="K11:K74" si="4">MID($A$1,20,23)</f>
        <v>2019-05-27 - 2019-06-02</v>
      </c>
    </row>
    <row r="16" spans="1:11" ht="15.75" customHeight="1" thickBot="1" x14ac:dyDescent="0.3">
      <c r="A16" s="9"/>
      <c r="B16" s="9"/>
      <c r="C16" s="9" t="s">
        <v>10</v>
      </c>
      <c r="D16" s="12">
        <v>0.10246527777777777</v>
      </c>
      <c r="E16" s="23"/>
      <c r="F16" s="19" t="s">
        <v>48</v>
      </c>
      <c r="G16" s="19" t="str">
        <f t="shared" si="2"/>
        <v>Gestión de conocimiento</v>
      </c>
      <c r="H16" s="19" t="str">
        <f t="shared" si="0"/>
        <v>Reunión de Comunidad RRHH</v>
      </c>
      <c r="I16" s="21">
        <f t="shared" si="1"/>
        <v>0.10246527777777777</v>
      </c>
      <c r="J16" s="19">
        <f t="shared" si="3"/>
        <v>0.30739583333333331</v>
      </c>
      <c r="K16" s="19" t="str">
        <f t="shared" si="4"/>
        <v>2019-05-27 - 2019-06-02</v>
      </c>
    </row>
    <row r="17" spans="1:11" ht="15.75" customHeight="1" thickBot="1" x14ac:dyDescent="0.3">
      <c r="A17" s="9"/>
      <c r="B17" s="10" t="s">
        <v>11</v>
      </c>
      <c r="C17" s="10"/>
      <c r="D17" s="11">
        <v>0.2834490740740741</v>
      </c>
      <c r="E17" s="23"/>
      <c r="F17" s="19" t="s">
        <v>48</v>
      </c>
      <c r="G17" s="19" t="str">
        <f t="shared" si="2"/>
        <v>Planificación Unidad</v>
      </c>
      <c r="H17" s="19">
        <f t="shared" si="0"/>
        <v>0</v>
      </c>
      <c r="I17" s="21">
        <f t="shared" si="1"/>
        <v>0.2834490740740741</v>
      </c>
      <c r="J17" s="19">
        <f t="shared" si="3"/>
        <v>0.85034722222222237</v>
      </c>
      <c r="K17" s="19" t="str">
        <f t="shared" si="4"/>
        <v>2019-05-27 - 2019-06-02</v>
      </c>
    </row>
    <row r="18" spans="1:11" ht="15.75" customHeight="1" thickBot="1" x14ac:dyDescent="0.3">
      <c r="A18" s="9"/>
      <c r="B18" s="9"/>
      <c r="C18" s="9" t="s">
        <v>12</v>
      </c>
      <c r="D18" s="12">
        <v>8.3495370370370373E-2</v>
      </c>
      <c r="E18" s="23"/>
      <c r="F18" s="19" t="s">
        <v>48</v>
      </c>
      <c r="G18" s="19" t="str">
        <f t="shared" si="2"/>
        <v>Planificación Unidad</v>
      </c>
      <c r="H18" s="19" t="str">
        <f t="shared" si="0"/>
        <v>Daily Reunión Analítica</v>
      </c>
      <c r="I18" s="21">
        <f t="shared" si="1"/>
        <v>8.3495370370370373E-2</v>
      </c>
      <c r="J18" s="19">
        <f t="shared" si="3"/>
        <v>0.25048611111111113</v>
      </c>
      <c r="K18" s="19" t="str">
        <f t="shared" si="4"/>
        <v>2019-05-27 - 2019-06-02</v>
      </c>
    </row>
    <row r="19" spans="1:11" ht="15.75" thickBot="1" x14ac:dyDescent="0.3">
      <c r="A19" s="9"/>
      <c r="B19" s="9"/>
      <c r="C19" s="9" t="s">
        <v>13</v>
      </c>
      <c r="D19" s="12">
        <v>0.14091435185185186</v>
      </c>
      <c r="E19" s="23"/>
      <c r="F19" s="19" t="s">
        <v>48</v>
      </c>
      <c r="G19" s="19" t="str">
        <f t="shared" si="2"/>
        <v>Planificación Unidad</v>
      </c>
      <c r="H19" s="19" t="str">
        <f t="shared" si="0"/>
        <v>Exportar a excel las horas de la semana pasada de acuerdo con las reglas que establezca andres.</v>
      </c>
      <c r="I19" s="21">
        <f t="shared" si="1"/>
        <v>0.14091435185185186</v>
      </c>
      <c r="J19" s="19">
        <f t="shared" si="3"/>
        <v>0.42274305555555558</v>
      </c>
      <c r="K19" s="19" t="str">
        <f t="shared" si="4"/>
        <v>2019-05-27 - 2019-06-02</v>
      </c>
    </row>
    <row r="20" spans="1:11" ht="15.75" thickBot="1" x14ac:dyDescent="0.3">
      <c r="A20" s="9"/>
      <c r="B20" s="9"/>
      <c r="C20" s="9" t="s">
        <v>14</v>
      </c>
      <c r="D20" s="12">
        <v>5.903935185185185E-2</v>
      </c>
      <c r="E20" s="23"/>
      <c r="F20" s="19" t="s">
        <v>48</v>
      </c>
      <c r="G20" s="19" t="str">
        <f t="shared" si="2"/>
        <v>Planificación Unidad</v>
      </c>
      <c r="H20" s="19" t="str">
        <f t="shared" si="0"/>
        <v>Weekly Reunión Analítica</v>
      </c>
      <c r="I20" s="21">
        <f t="shared" si="1"/>
        <v>5.903935185185185E-2</v>
      </c>
      <c r="J20" s="19">
        <f t="shared" si="3"/>
        <v>0.17711805555555554</v>
      </c>
      <c r="K20" s="19" t="str">
        <f t="shared" si="4"/>
        <v>2019-05-27 - 2019-06-02</v>
      </c>
    </row>
    <row r="21" spans="1:11" ht="15.75" customHeight="1" thickBot="1" x14ac:dyDescent="0.3">
      <c r="A21" s="9"/>
      <c r="B21" s="10" t="s">
        <v>15</v>
      </c>
      <c r="C21" s="10"/>
      <c r="D21" s="11">
        <v>0.40052083333333338</v>
      </c>
      <c r="E21" s="23"/>
      <c r="F21" s="19" t="s">
        <v>48</v>
      </c>
      <c r="G21" s="19" t="str">
        <f t="shared" si="2"/>
        <v>PROYECTO 10. RE-PLANIFICACIÓN TRIMESTRAL DE NEGOCIO</v>
      </c>
      <c r="H21" s="19">
        <f t="shared" si="0"/>
        <v>0</v>
      </c>
      <c r="I21" s="21">
        <f t="shared" si="1"/>
        <v>0.40052083333333338</v>
      </c>
      <c r="J21" s="19">
        <f t="shared" si="3"/>
        <v>1.2015625000000001</v>
      </c>
      <c r="K21" s="19" t="str">
        <f t="shared" si="4"/>
        <v>2019-05-27 - 2019-06-02</v>
      </c>
    </row>
    <row r="22" spans="1:11" ht="15.75" thickBot="1" x14ac:dyDescent="0.3">
      <c r="A22" s="9"/>
      <c r="B22" s="9"/>
      <c r="C22" s="9" t="s">
        <v>16</v>
      </c>
      <c r="D22" s="12">
        <v>1.4247685185185184E-2</v>
      </c>
      <c r="E22" s="23"/>
      <c r="F22" s="19" t="s">
        <v>48</v>
      </c>
      <c r="G22" s="19" t="str">
        <f t="shared" si="2"/>
        <v>PROYECTO 10. RE-PLANIFICACIÓN TRIMESTRAL DE NEGOCIO</v>
      </c>
      <c r="H22" s="19" t="str">
        <f t="shared" si="0"/>
        <v>ELIMINAR 500 MILLONES DE TELESKOP</v>
      </c>
      <c r="I22" s="21">
        <f t="shared" si="1"/>
        <v>1.4247685185185184E-2</v>
      </c>
      <c r="J22" s="19">
        <f t="shared" si="3"/>
        <v>4.2743055555555555E-2</v>
      </c>
      <c r="K22" s="19" t="str">
        <f t="shared" si="4"/>
        <v>2019-05-27 - 2019-06-02</v>
      </c>
    </row>
    <row r="23" spans="1:11" ht="15.75" customHeight="1" thickBot="1" x14ac:dyDescent="0.3">
      <c r="A23" s="9"/>
      <c r="B23" s="9"/>
      <c r="C23" s="9" t="s">
        <v>17</v>
      </c>
      <c r="D23" s="12">
        <v>3.125E-2</v>
      </c>
      <c r="E23" s="23"/>
      <c r="F23" s="19" t="s">
        <v>48</v>
      </c>
      <c r="G23" s="19" t="str">
        <f t="shared" si="2"/>
        <v>PROYECTO 10. RE-PLANIFICACIÓN TRIMESTRAL DE NEGOCIO</v>
      </c>
      <c r="H23" s="19" t="str">
        <f t="shared" si="0"/>
        <v>ESTABLECER LA CANTIDAD ANUAL ADICIONAL DE GASTO COMERCIAL PARA 2019 SI SE QUIEREN TENER 40 MIL y 41 MIL DE INGRESOS</v>
      </c>
      <c r="I23" s="21">
        <f t="shared" si="1"/>
        <v>3.125E-2</v>
      </c>
      <c r="J23" s="19">
        <f t="shared" si="3"/>
        <v>9.375E-2</v>
      </c>
      <c r="K23" s="19" t="str">
        <f t="shared" si="4"/>
        <v>2019-05-27 - 2019-06-02</v>
      </c>
    </row>
    <row r="24" spans="1:11" ht="15.75" thickBot="1" x14ac:dyDescent="0.3">
      <c r="A24" s="9"/>
      <c r="B24" s="9"/>
      <c r="C24" s="9" t="s">
        <v>18</v>
      </c>
      <c r="D24" s="12">
        <v>1.1388888888888888E-2</v>
      </c>
      <c r="E24" s="23"/>
      <c r="F24" s="19" t="s">
        <v>48</v>
      </c>
      <c r="G24" s="19" t="str">
        <f t="shared" si="2"/>
        <v>PROYECTO 10. RE-PLANIFICACIÓN TRIMESTRAL DE NEGOCIO</v>
      </c>
      <c r="H24" s="19" t="str">
        <f t="shared" si="0"/>
        <v>PRESENTAR EL R2 DE LOS EJERCICIOS DE REGRESIÓN DEL GASTO COMERCIAL.</v>
      </c>
      <c r="I24" s="21">
        <f t="shared" si="1"/>
        <v>1.1388888888888888E-2</v>
      </c>
      <c r="J24" s="19">
        <f t="shared" si="3"/>
        <v>3.4166666666666665E-2</v>
      </c>
      <c r="K24" s="19" t="str">
        <f t="shared" si="4"/>
        <v>2019-05-27 - 2019-06-02</v>
      </c>
    </row>
    <row r="25" spans="1:11" ht="15.75" customHeight="1" thickBot="1" x14ac:dyDescent="0.3">
      <c r="A25" s="9"/>
      <c r="B25" s="9"/>
      <c r="C25" s="9" t="s">
        <v>19</v>
      </c>
      <c r="D25" s="12">
        <v>0.11721064814814815</v>
      </c>
      <c r="E25" s="23"/>
      <c r="F25" s="19" t="s">
        <v>48</v>
      </c>
      <c r="G25" s="19" t="str">
        <f t="shared" si="2"/>
        <v>PROYECTO 10. RE-PLANIFICACIÓN TRIMESTRAL DE NEGOCIO</v>
      </c>
      <c r="H25" s="19" t="str">
        <f t="shared" si="0"/>
        <v>REALIZAR EL CRUCE ENTRE LA PROYECCIÓN CONTRACTUAL ANTERIOR Y LA ACTUAL PARA SABER DONDE AUMENTO LO CONTRACTUAL Y CONTRASTARLO CON LOS OTROSIES DE LA PROYECCIÓN ANTERIOR</v>
      </c>
      <c r="I25" s="21">
        <f t="shared" si="1"/>
        <v>0.11721064814814815</v>
      </c>
      <c r="J25" s="19">
        <f t="shared" si="3"/>
        <v>0.35163194444444446</v>
      </c>
      <c r="K25" s="19" t="str">
        <f t="shared" si="4"/>
        <v>2019-05-27 - 2019-06-02</v>
      </c>
    </row>
    <row r="26" spans="1:11" ht="15.75" thickBot="1" x14ac:dyDescent="0.3">
      <c r="A26" s="9"/>
      <c r="B26" s="9"/>
      <c r="C26" s="9" t="s">
        <v>20</v>
      </c>
      <c r="D26" s="12">
        <v>0.1014236111111111</v>
      </c>
      <c r="E26" s="23"/>
      <c r="F26" s="19" t="s">
        <v>48</v>
      </c>
      <c r="G26" s="19" t="str">
        <f t="shared" si="2"/>
        <v>PROYECTO 10. RE-PLANIFICACIÓN TRIMESTRAL DE NEGOCIO</v>
      </c>
      <c r="H26" s="19" t="str">
        <f t="shared" si="0"/>
        <v>Reunión de contexto - Planificación de negocio</v>
      </c>
      <c r="I26" s="21">
        <f t="shared" si="1"/>
        <v>0.1014236111111111</v>
      </c>
      <c r="J26" s="19">
        <f t="shared" si="3"/>
        <v>0.30427083333333332</v>
      </c>
      <c r="K26" s="19" t="str">
        <f t="shared" si="4"/>
        <v>2019-05-27 - 2019-06-02</v>
      </c>
    </row>
    <row r="27" spans="1:11" ht="15.75" thickBot="1" x14ac:dyDescent="0.3">
      <c r="A27" s="9"/>
      <c r="B27" s="9"/>
      <c r="C27" s="9" t="s">
        <v>21</v>
      </c>
      <c r="D27" s="12">
        <v>0.125</v>
      </c>
      <c r="E27" s="23"/>
      <c r="F27" s="19" t="s">
        <v>48</v>
      </c>
      <c r="G27" s="19" t="str">
        <f t="shared" si="2"/>
        <v>PROYECTO 10. RE-PLANIFICACIÓN TRIMESTRAL DE NEGOCIO</v>
      </c>
      <c r="H27" s="19" t="str">
        <f t="shared" si="0"/>
        <v>Reunión de planeación</v>
      </c>
      <c r="I27" s="21">
        <f t="shared" si="1"/>
        <v>0.125</v>
      </c>
      <c r="J27" s="19">
        <f t="shared" si="3"/>
        <v>0.375</v>
      </c>
      <c r="K27" s="19" t="str">
        <f t="shared" si="4"/>
        <v>2019-05-27 - 2019-06-02</v>
      </c>
    </row>
    <row r="28" spans="1:11" ht="15.75" customHeight="1" thickBot="1" x14ac:dyDescent="0.3">
      <c r="A28" s="9"/>
      <c r="B28" s="10" t="s">
        <v>22</v>
      </c>
      <c r="C28" s="10"/>
      <c r="D28" s="11">
        <v>9.4340277777777773E-2</v>
      </c>
      <c r="E28" s="23"/>
      <c r="F28" s="19" t="s">
        <v>48</v>
      </c>
      <c r="G28" s="19" t="str">
        <f t="shared" si="2"/>
        <v>PROYECTO 11. DIAGNÓSTICO PSL (ANALÍTICA/TECNOLOGÍA)</v>
      </c>
      <c r="H28" s="19">
        <f t="shared" si="0"/>
        <v>0</v>
      </c>
      <c r="I28" s="21">
        <f t="shared" si="1"/>
        <v>9.4340277777777773E-2</v>
      </c>
      <c r="J28" s="19">
        <f t="shared" si="3"/>
        <v>0.28302083333333333</v>
      </c>
      <c r="K28" s="19" t="str">
        <f t="shared" si="4"/>
        <v>2019-05-27 - 2019-06-02</v>
      </c>
    </row>
    <row r="29" spans="1:11" ht="15.75" thickBot="1" x14ac:dyDescent="0.3">
      <c r="A29" s="9"/>
      <c r="B29" s="9"/>
      <c r="C29" s="9" t="s">
        <v>23</v>
      </c>
      <c r="D29" s="12">
        <v>9.4340277777777773E-2</v>
      </c>
      <c r="E29" s="23"/>
      <c r="F29" s="19" t="s">
        <v>48</v>
      </c>
      <c r="G29" s="19" t="str">
        <f t="shared" si="2"/>
        <v>PROYECTO 11. DIAGNÓSTICO PSL (ANALÍTICA/TECNOLOGÍA)</v>
      </c>
      <c r="H29" s="19" t="str">
        <f t="shared" si="0"/>
        <v>Consolidar la información de las sesiones de trabajo, agruparla en necesidades de parametrización y capacitación</v>
      </c>
      <c r="I29" s="21">
        <f t="shared" si="1"/>
        <v>9.4340277777777773E-2</v>
      </c>
      <c r="J29" s="19">
        <f t="shared" si="3"/>
        <v>0.28302083333333333</v>
      </c>
      <c r="K29" s="19" t="str">
        <f t="shared" si="4"/>
        <v>2019-05-27 - 2019-06-02</v>
      </c>
    </row>
    <row r="30" spans="1:11" ht="15.75" customHeight="1" thickBot="1" x14ac:dyDescent="0.3">
      <c r="A30" s="9"/>
      <c r="B30" s="10" t="s">
        <v>24</v>
      </c>
      <c r="C30" s="10"/>
      <c r="D30" s="11">
        <v>0.28393518518518518</v>
      </c>
      <c r="E30" s="23"/>
      <c r="F30" s="19" t="s">
        <v>48</v>
      </c>
      <c r="G30" s="19" t="str">
        <f t="shared" si="2"/>
        <v>PROYECTO 6. SISTEMA DE INDICADORES</v>
      </c>
      <c r="H30" s="19">
        <f t="shared" si="0"/>
        <v>0</v>
      </c>
      <c r="I30" s="21">
        <f t="shared" si="1"/>
        <v>0.28393518518518518</v>
      </c>
      <c r="J30" s="19">
        <f t="shared" si="3"/>
        <v>0.85180555555555548</v>
      </c>
      <c r="K30" s="19" t="str">
        <f t="shared" si="4"/>
        <v>2019-05-27 - 2019-06-02</v>
      </c>
    </row>
    <row r="31" spans="1:11" ht="15.75" thickBot="1" x14ac:dyDescent="0.3">
      <c r="A31" s="9"/>
      <c r="B31" s="9"/>
      <c r="C31" s="9" t="s">
        <v>25</v>
      </c>
      <c r="D31" s="12">
        <v>6.9907407407407404E-2</v>
      </c>
      <c r="E31" s="23"/>
      <c r="F31" s="19" t="s">
        <v>48</v>
      </c>
      <c r="G31" s="19" t="str">
        <f t="shared" si="2"/>
        <v>PROYECTO 6. SISTEMA DE INDICADORES</v>
      </c>
      <c r="H31" s="19" t="str">
        <f t="shared" si="0"/>
        <v>Incluir el calculo filtrado del multiplicador en una pestaña adicional (filtrar fechas)</v>
      </c>
      <c r="I31" s="21">
        <f t="shared" si="1"/>
        <v>6.9907407407407404E-2</v>
      </c>
      <c r="J31" s="19">
        <f t="shared" si="3"/>
        <v>0.2097222222222222</v>
      </c>
      <c r="K31" s="19" t="str">
        <f t="shared" si="4"/>
        <v>2019-05-27 - 2019-06-02</v>
      </c>
    </row>
    <row r="32" spans="1:11" ht="15.75" thickBot="1" x14ac:dyDescent="0.3">
      <c r="A32" s="9"/>
      <c r="B32" s="9"/>
      <c r="C32" s="9" t="s">
        <v>26</v>
      </c>
      <c r="D32" s="12">
        <v>0.21402777777777779</v>
      </c>
      <c r="E32" s="23"/>
      <c r="F32" s="19" t="s">
        <v>48</v>
      </c>
      <c r="G32" s="19" t="str">
        <f t="shared" si="2"/>
        <v>PROYECTO 6. SISTEMA DE INDICADORES</v>
      </c>
      <c r="H32" s="19" t="str">
        <f t="shared" si="0"/>
        <v>Relacionar indicadores de financiera con el servicio del centro de costos</v>
      </c>
      <c r="I32" s="21">
        <f t="shared" si="1"/>
        <v>0.21402777777777779</v>
      </c>
      <c r="J32" s="19">
        <f t="shared" si="3"/>
        <v>0.64208333333333334</v>
      </c>
      <c r="K32" s="19" t="str">
        <f t="shared" si="4"/>
        <v>2019-05-27 - 2019-06-02</v>
      </c>
    </row>
    <row r="33" spans="6:11" x14ac:dyDescent="0.25">
      <c r="F33" s="19" t="s">
        <v>48</v>
      </c>
      <c r="G33" s="19" t="str">
        <f t="shared" si="2"/>
        <v>PROYECTO 6. SISTEMA DE INDICADORES</v>
      </c>
      <c r="H33" s="19">
        <f t="shared" si="0"/>
        <v>0</v>
      </c>
      <c r="I33" s="21">
        <f t="shared" si="1"/>
        <v>0</v>
      </c>
      <c r="J33" s="19">
        <f t="shared" si="3"/>
        <v>0</v>
      </c>
      <c r="K33" s="19" t="str">
        <f t="shared" si="4"/>
        <v>2019-05-27 - 2019-06-02</v>
      </c>
    </row>
    <row r="34" spans="6:11" x14ac:dyDescent="0.25">
      <c r="F34" s="19" t="s">
        <v>48</v>
      </c>
      <c r="G34" s="19" t="str">
        <f t="shared" si="2"/>
        <v>PROYECTO 6. SISTEMA DE INDICADORES</v>
      </c>
      <c r="H34" s="19">
        <f t="shared" si="0"/>
        <v>0</v>
      </c>
      <c r="I34" s="21">
        <f t="shared" si="1"/>
        <v>0</v>
      </c>
      <c r="J34" s="19">
        <f t="shared" si="3"/>
        <v>0</v>
      </c>
      <c r="K34" s="19" t="str">
        <f t="shared" si="4"/>
        <v>2019-05-27 - 2019-06-02</v>
      </c>
    </row>
    <row r="35" spans="6:11" x14ac:dyDescent="0.25">
      <c r="F35" s="19" t="s">
        <v>48</v>
      </c>
      <c r="G35" s="19" t="str">
        <f t="shared" si="2"/>
        <v>PROYECTO 6. SISTEMA DE INDICADORES</v>
      </c>
      <c r="H35" s="19">
        <f t="shared" si="0"/>
        <v>0</v>
      </c>
      <c r="I35" s="21">
        <f t="shared" si="1"/>
        <v>0</v>
      </c>
      <c r="J35" s="19">
        <f t="shared" si="3"/>
        <v>0</v>
      </c>
      <c r="K35" s="19" t="str">
        <f t="shared" si="4"/>
        <v>2019-05-27 - 2019-06-02</v>
      </c>
    </row>
    <row r="36" spans="6:11" x14ac:dyDescent="0.25">
      <c r="F36" s="19" t="s">
        <v>48</v>
      </c>
      <c r="G36" s="19" t="str">
        <f t="shared" si="2"/>
        <v>PROYECTO 6. SISTEMA DE INDICADORES</v>
      </c>
      <c r="H36" s="19">
        <f t="shared" si="0"/>
        <v>0</v>
      </c>
      <c r="I36" s="21">
        <f t="shared" si="1"/>
        <v>0</v>
      </c>
      <c r="J36" s="19">
        <f t="shared" si="3"/>
        <v>0</v>
      </c>
      <c r="K36" s="19" t="str">
        <f t="shared" si="4"/>
        <v>2019-05-27 - 2019-06-02</v>
      </c>
    </row>
    <row r="37" spans="6:11" x14ac:dyDescent="0.25">
      <c r="F37" s="19" t="s">
        <v>48</v>
      </c>
      <c r="G37" s="19" t="str">
        <f t="shared" si="2"/>
        <v>PROYECTO 6. SISTEMA DE INDICADORES</v>
      </c>
      <c r="H37" s="19">
        <f t="shared" si="0"/>
        <v>0</v>
      </c>
      <c r="I37" s="21">
        <f t="shared" si="1"/>
        <v>0</v>
      </c>
      <c r="J37" s="19">
        <f t="shared" si="3"/>
        <v>0</v>
      </c>
      <c r="K37" s="19" t="str">
        <f t="shared" si="4"/>
        <v>2019-05-27 - 2019-06-02</v>
      </c>
    </row>
    <row r="38" spans="6:11" x14ac:dyDescent="0.25">
      <c r="F38" s="19" t="s">
        <v>48</v>
      </c>
      <c r="G38" s="19" t="str">
        <f t="shared" si="2"/>
        <v>PROYECTO 6. SISTEMA DE INDICADORES</v>
      </c>
      <c r="H38" s="19">
        <f t="shared" si="0"/>
        <v>0</v>
      </c>
      <c r="I38" s="21">
        <f t="shared" si="1"/>
        <v>0</v>
      </c>
      <c r="J38" s="19">
        <f t="shared" si="3"/>
        <v>0</v>
      </c>
      <c r="K38" s="19" t="str">
        <f t="shared" si="4"/>
        <v>2019-05-27 - 2019-06-02</v>
      </c>
    </row>
    <row r="39" spans="6:11" x14ac:dyDescent="0.25">
      <c r="F39" s="19" t="s">
        <v>48</v>
      </c>
      <c r="G39" s="19" t="str">
        <f t="shared" si="2"/>
        <v>PROYECTO 6. SISTEMA DE INDICADORES</v>
      </c>
      <c r="H39" s="19">
        <f t="shared" si="0"/>
        <v>0</v>
      </c>
      <c r="I39" s="21">
        <f t="shared" si="1"/>
        <v>0</v>
      </c>
      <c r="J39" s="19">
        <f t="shared" si="3"/>
        <v>0</v>
      </c>
      <c r="K39" s="19" t="str">
        <f t="shared" si="4"/>
        <v>2019-05-27 - 2019-06-02</v>
      </c>
    </row>
    <row r="40" spans="6:11" x14ac:dyDescent="0.25">
      <c r="F40" s="19" t="s">
        <v>48</v>
      </c>
      <c r="G40" s="19" t="str">
        <f t="shared" si="2"/>
        <v>PROYECTO 6. SISTEMA DE INDICADORES</v>
      </c>
      <c r="H40" s="19">
        <f t="shared" si="0"/>
        <v>0</v>
      </c>
      <c r="I40" s="21">
        <f t="shared" si="1"/>
        <v>0</v>
      </c>
      <c r="J40" s="19">
        <f t="shared" si="3"/>
        <v>0</v>
      </c>
      <c r="K40" s="19" t="str">
        <f t="shared" si="4"/>
        <v>2019-05-27 - 2019-06-02</v>
      </c>
    </row>
    <row r="41" spans="6:11" x14ac:dyDescent="0.25">
      <c r="F41" s="19" t="s">
        <v>48</v>
      </c>
      <c r="G41" s="19" t="str">
        <f t="shared" si="2"/>
        <v>PROYECTO 6. SISTEMA DE INDICADORES</v>
      </c>
      <c r="H41" s="19">
        <f t="shared" si="0"/>
        <v>0</v>
      </c>
      <c r="I41" s="21">
        <f t="shared" si="1"/>
        <v>0</v>
      </c>
      <c r="J41" s="19">
        <f t="shared" si="3"/>
        <v>0</v>
      </c>
      <c r="K41" s="19" t="str">
        <f t="shared" si="4"/>
        <v>2019-05-27 - 2019-06-02</v>
      </c>
    </row>
    <row r="42" spans="6:11" x14ac:dyDescent="0.25">
      <c r="F42" s="19" t="s">
        <v>48</v>
      </c>
      <c r="G42" s="19" t="str">
        <f t="shared" si="2"/>
        <v>PROYECTO 6. SISTEMA DE INDICADORES</v>
      </c>
      <c r="H42" s="19">
        <f t="shared" si="0"/>
        <v>0</v>
      </c>
      <c r="I42" s="21">
        <f t="shared" si="1"/>
        <v>0</v>
      </c>
      <c r="J42" s="19">
        <f t="shared" si="3"/>
        <v>0</v>
      </c>
      <c r="K42" s="19" t="str">
        <f t="shared" si="4"/>
        <v>2019-05-27 - 2019-06-02</v>
      </c>
    </row>
    <row r="43" spans="6:11" x14ac:dyDescent="0.25">
      <c r="F43" s="19" t="s">
        <v>48</v>
      </c>
      <c r="G43" s="19" t="str">
        <f t="shared" si="2"/>
        <v>PROYECTO 6. SISTEMA DE INDICADORES</v>
      </c>
      <c r="H43" s="19">
        <f t="shared" si="0"/>
        <v>0</v>
      </c>
      <c r="I43" s="21">
        <f t="shared" si="1"/>
        <v>0</v>
      </c>
      <c r="J43" s="19">
        <f t="shared" si="3"/>
        <v>0</v>
      </c>
      <c r="K43" s="19" t="str">
        <f t="shared" si="4"/>
        <v>2019-05-27 - 2019-06-02</v>
      </c>
    </row>
    <row r="44" spans="6:11" x14ac:dyDescent="0.25">
      <c r="F44" s="19" t="s">
        <v>48</v>
      </c>
      <c r="G44" s="19" t="str">
        <f t="shared" si="2"/>
        <v>PROYECTO 6. SISTEMA DE INDICADORES</v>
      </c>
      <c r="H44" s="19">
        <f t="shared" si="0"/>
        <v>0</v>
      </c>
      <c r="I44" s="21">
        <f t="shared" si="1"/>
        <v>0</v>
      </c>
      <c r="J44" s="19">
        <f t="shared" si="3"/>
        <v>0</v>
      </c>
      <c r="K44" s="19" t="str">
        <f t="shared" si="4"/>
        <v>2019-05-27 - 2019-06-02</v>
      </c>
    </row>
    <row r="45" spans="6:11" x14ac:dyDescent="0.25">
      <c r="F45" s="19" t="s">
        <v>48</v>
      </c>
      <c r="G45" s="19" t="str">
        <f t="shared" si="2"/>
        <v>PROYECTO 6. SISTEMA DE INDICADORES</v>
      </c>
      <c r="H45" s="19">
        <f t="shared" si="0"/>
        <v>0</v>
      </c>
      <c r="I45" s="21">
        <f t="shared" si="1"/>
        <v>0</v>
      </c>
      <c r="J45" s="19">
        <f t="shared" si="3"/>
        <v>0</v>
      </c>
      <c r="K45" s="19" t="str">
        <f t="shared" si="4"/>
        <v>2019-05-27 - 2019-06-02</v>
      </c>
    </row>
    <row r="46" spans="6:11" x14ac:dyDescent="0.25">
      <c r="F46" s="19" t="s">
        <v>48</v>
      </c>
      <c r="G46" s="19" t="str">
        <f t="shared" si="2"/>
        <v>PROYECTO 6. SISTEMA DE INDICADORES</v>
      </c>
      <c r="H46" s="19">
        <f t="shared" si="0"/>
        <v>0</v>
      </c>
      <c r="I46" s="21">
        <f t="shared" si="1"/>
        <v>0</v>
      </c>
      <c r="J46" s="19">
        <f t="shared" si="3"/>
        <v>0</v>
      </c>
      <c r="K46" s="19" t="str">
        <f t="shared" si="4"/>
        <v>2019-05-27 - 2019-06-02</v>
      </c>
    </row>
    <row r="47" spans="6:11" x14ac:dyDescent="0.25">
      <c r="F47" s="19" t="s">
        <v>48</v>
      </c>
      <c r="G47" s="19" t="str">
        <f t="shared" si="2"/>
        <v>PROYECTO 6. SISTEMA DE INDICADORES</v>
      </c>
      <c r="H47" s="19">
        <f t="shared" si="0"/>
        <v>0</v>
      </c>
      <c r="I47" s="21">
        <f t="shared" si="1"/>
        <v>0</v>
      </c>
      <c r="J47" s="19">
        <f t="shared" si="3"/>
        <v>0</v>
      </c>
      <c r="K47" s="19" t="str">
        <f t="shared" si="4"/>
        <v>2019-05-27 - 2019-06-02</v>
      </c>
    </row>
    <row r="48" spans="6:11" x14ac:dyDescent="0.25">
      <c r="F48" s="19" t="s">
        <v>48</v>
      </c>
      <c r="G48" s="19" t="str">
        <f t="shared" si="2"/>
        <v>PROYECTO 6. SISTEMA DE INDICADORES</v>
      </c>
      <c r="H48" s="19">
        <f t="shared" si="0"/>
        <v>0</v>
      </c>
      <c r="I48" s="21">
        <f t="shared" si="1"/>
        <v>0</v>
      </c>
      <c r="J48" s="19">
        <f t="shared" si="3"/>
        <v>0</v>
      </c>
      <c r="K48" s="19" t="str">
        <f t="shared" si="4"/>
        <v>2019-05-27 - 2019-06-02</v>
      </c>
    </row>
    <row r="49" spans="6:11" x14ac:dyDescent="0.25">
      <c r="F49" s="19" t="s">
        <v>48</v>
      </c>
      <c r="G49" s="19" t="str">
        <f t="shared" si="2"/>
        <v>PROYECTO 6. SISTEMA DE INDICADORES</v>
      </c>
      <c r="H49" s="19">
        <f t="shared" si="0"/>
        <v>0</v>
      </c>
      <c r="I49" s="21">
        <f t="shared" si="1"/>
        <v>0</v>
      </c>
      <c r="J49" s="19">
        <f t="shared" si="3"/>
        <v>0</v>
      </c>
      <c r="K49" s="19" t="str">
        <f t="shared" si="4"/>
        <v>2019-05-27 - 2019-06-02</v>
      </c>
    </row>
    <row r="50" spans="6:11" x14ac:dyDescent="0.25">
      <c r="F50" s="19" t="s">
        <v>48</v>
      </c>
      <c r="G50" s="19" t="str">
        <f t="shared" si="2"/>
        <v>PROYECTO 6. SISTEMA DE INDICADORES</v>
      </c>
      <c r="H50" s="19">
        <f t="shared" si="0"/>
        <v>0</v>
      </c>
      <c r="I50" s="21">
        <f t="shared" si="1"/>
        <v>0</v>
      </c>
      <c r="J50" s="19">
        <f t="shared" si="3"/>
        <v>0</v>
      </c>
      <c r="K50" s="19" t="str">
        <f t="shared" si="4"/>
        <v>2019-05-27 - 2019-06-02</v>
      </c>
    </row>
    <row r="51" spans="6:11" x14ac:dyDescent="0.25">
      <c r="F51" s="19" t="s">
        <v>48</v>
      </c>
      <c r="G51" s="19" t="str">
        <f t="shared" si="2"/>
        <v>PROYECTO 6. SISTEMA DE INDICADORES</v>
      </c>
      <c r="H51" s="19">
        <f t="shared" si="0"/>
        <v>0</v>
      </c>
      <c r="I51" s="21">
        <f t="shared" si="1"/>
        <v>0</v>
      </c>
      <c r="J51" s="19">
        <f t="shared" si="3"/>
        <v>0</v>
      </c>
      <c r="K51" s="19" t="str">
        <f t="shared" si="4"/>
        <v>2019-05-27 - 2019-06-02</v>
      </c>
    </row>
    <row r="52" spans="6:11" x14ac:dyDescent="0.25">
      <c r="F52" s="19" t="s">
        <v>48</v>
      </c>
      <c r="G52" s="19" t="str">
        <f t="shared" si="2"/>
        <v>PROYECTO 6. SISTEMA DE INDICADORES</v>
      </c>
      <c r="H52" s="19">
        <f t="shared" si="0"/>
        <v>0</v>
      </c>
      <c r="I52" s="21">
        <f t="shared" si="1"/>
        <v>0</v>
      </c>
      <c r="J52" s="19">
        <f t="shared" si="3"/>
        <v>0</v>
      </c>
      <c r="K52" s="19" t="str">
        <f t="shared" si="4"/>
        <v>2019-05-27 - 2019-06-02</v>
      </c>
    </row>
    <row r="53" spans="6:11" x14ac:dyDescent="0.25">
      <c r="F53" s="19" t="s">
        <v>48</v>
      </c>
      <c r="G53" s="19" t="str">
        <f t="shared" si="2"/>
        <v>PROYECTO 6. SISTEMA DE INDICADORES</v>
      </c>
      <c r="H53" s="19">
        <f t="shared" si="0"/>
        <v>0</v>
      </c>
      <c r="I53" s="21">
        <f t="shared" si="1"/>
        <v>0</v>
      </c>
      <c r="J53" s="19">
        <f t="shared" si="3"/>
        <v>0</v>
      </c>
      <c r="K53" s="19" t="str">
        <f t="shared" si="4"/>
        <v>2019-05-27 - 2019-06-02</v>
      </c>
    </row>
    <row r="54" spans="6:11" x14ac:dyDescent="0.25">
      <c r="F54" s="19" t="s">
        <v>48</v>
      </c>
      <c r="G54" s="19" t="str">
        <f t="shared" si="2"/>
        <v>PROYECTO 6. SISTEMA DE INDICADORES</v>
      </c>
      <c r="H54" s="19">
        <f t="shared" si="0"/>
        <v>0</v>
      </c>
      <c r="I54" s="21">
        <f t="shared" si="1"/>
        <v>0</v>
      </c>
      <c r="J54" s="19">
        <f t="shared" si="3"/>
        <v>0</v>
      </c>
      <c r="K54" s="19" t="str">
        <f t="shared" si="4"/>
        <v>2019-05-27 - 2019-06-02</v>
      </c>
    </row>
    <row r="55" spans="6:11" x14ac:dyDescent="0.25">
      <c r="F55" s="19" t="s">
        <v>48</v>
      </c>
      <c r="G55" s="19" t="str">
        <f t="shared" si="2"/>
        <v>PROYECTO 6. SISTEMA DE INDICADORES</v>
      </c>
      <c r="H55" s="19">
        <f t="shared" si="0"/>
        <v>0</v>
      </c>
      <c r="I55" s="21">
        <f t="shared" si="1"/>
        <v>0</v>
      </c>
      <c r="J55" s="19">
        <f t="shared" si="3"/>
        <v>0</v>
      </c>
      <c r="K55" s="19" t="str">
        <f t="shared" si="4"/>
        <v>2019-05-27 - 2019-06-02</v>
      </c>
    </row>
    <row r="56" spans="6:11" x14ac:dyDescent="0.25">
      <c r="F56" s="19" t="s">
        <v>48</v>
      </c>
      <c r="G56" s="19" t="str">
        <f t="shared" si="2"/>
        <v>PROYECTO 6. SISTEMA DE INDICADORES</v>
      </c>
      <c r="H56" s="19">
        <f t="shared" si="0"/>
        <v>0</v>
      </c>
      <c r="I56" s="21">
        <f t="shared" si="1"/>
        <v>0</v>
      </c>
      <c r="J56" s="19">
        <f t="shared" si="3"/>
        <v>0</v>
      </c>
      <c r="K56" s="19" t="str">
        <f t="shared" si="4"/>
        <v>2019-05-27 - 2019-06-02</v>
      </c>
    </row>
    <row r="57" spans="6:11" x14ac:dyDescent="0.25">
      <c r="F57" s="19" t="s">
        <v>48</v>
      </c>
      <c r="G57" s="19" t="str">
        <f t="shared" si="2"/>
        <v>PROYECTO 6. SISTEMA DE INDICADORES</v>
      </c>
      <c r="H57" s="19">
        <f t="shared" si="0"/>
        <v>0</v>
      </c>
      <c r="I57" s="21">
        <f t="shared" si="1"/>
        <v>0</v>
      </c>
      <c r="J57" s="19">
        <f t="shared" si="3"/>
        <v>0</v>
      </c>
      <c r="K57" s="19" t="str">
        <f t="shared" si="4"/>
        <v>2019-05-27 - 2019-06-02</v>
      </c>
    </row>
    <row r="58" spans="6:11" x14ac:dyDescent="0.25">
      <c r="F58" s="19" t="s">
        <v>48</v>
      </c>
      <c r="G58" s="19" t="str">
        <f t="shared" si="2"/>
        <v>PROYECTO 6. SISTEMA DE INDICADORES</v>
      </c>
      <c r="H58" s="19">
        <f t="shared" si="0"/>
        <v>0</v>
      </c>
      <c r="I58" s="21">
        <f t="shared" si="1"/>
        <v>0</v>
      </c>
      <c r="J58" s="19">
        <f t="shared" si="3"/>
        <v>0</v>
      </c>
      <c r="K58" s="19" t="str">
        <f t="shared" si="4"/>
        <v>2019-05-27 - 2019-06-02</v>
      </c>
    </row>
    <row r="59" spans="6:11" x14ac:dyDescent="0.25">
      <c r="F59" s="19" t="s">
        <v>48</v>
      </c>
      <c r="G59" s="19" t="str">
        <f t="shared" si="2"/>
        <v>PROYECTO 6. SISTEMA DE INDICADORES</v>
      </c>
      <c r="H59" s="19">
        <f t="shared" si="0"/>
        <v>0</v>
      </c>
      <c r="I59" s="21">
        <f t="shared" si="1"/>
        <v>0</v>
      </c>
      <c r="J59" s="19">
        <f t="shared" si="3"/>
        <v>0</v>
      </c>
      <c r="K59" s="19" t="str">
        <f t="shared" si="4"/>
        <v>2019-05-27 - 2019-06-02</v>
      </c>
    </row>
    <row r="60" spans="6:11" x14ac:dyDescent="0.25">
      <c r="F60" s="19" t="s">
        <v>48</v>
      </c>
      <c r="G60" s="19" t="str">
        <f t="shared" si="2"/>
        <v>PROYECTO 6. SISTEMA DE INDICADORES</v>
      </c>
      <c r="H60" s="19">
        <f t="shared" si="0"/>
        <v>0</v>
      </c>
      <c r="I60" s="21">
        <f t="shared" si="1"/>
        <v>0</v>
      </c>
      <c r="J60" s="19">
        <f t="shared" si="3"/>
        <v>0</v>
      </c>
      <c r="K60" s="19" t="str">
        <f t="shared" si="4"/>
        <v>2019-05-27 - 2019-06-02</v>
      </c>
    </row>
    <row r="61" spans="6:11" x14ac:dyDescent="0.25">
      <c r="F61" s="19" t="s">
        <v>48</v>
      </c>
      <c r="G61" s="19" t="str">
        <f t="shared" si="2"/>
        <v>PROYECTO 6. SISTEMA DE INDICADORES</v>
      </c>
      <c r="H61" s="19">
        <f t="shared" si="0"/>
        <v>0</v>
      </c>
      <c r="I61" s="21">
        <f t="shared" si="1"/>
        <v>0</v>
      </c>
      <c r="J61" s="19">
        <f t="shared" si="3"/>
        <v>0</v>
      </c>
      <c r="K61" s="19" t="str">
        <f t="shared" si="4"/>
        <v>2019-05-27 - 2019-06-02</v>
      </c>
    </row>
    <row r="62" spans="6:11" x14ac:dyDescent="0.25">
      <c r="F62" s="19" t="s">
        <v>48</v>
      </c>
      <c r="G62" s="19" t="str">
        <f t="shared" si="2"/>
        <v>PROYECTO 6. SISTEMA DE INDICADORES</v>
      </c>
      <c r="H62" s="19">
        <f t="shared" si="0"/>
        <v>0</v>
      </c>
      <c r="I62" s="21">
        <f t="shared" si="1"/>
        <v>0</v>
      </c>
      <c r="J62" s="19">
        <f t="shared" si="3"/>
        <v>0</v>
      </c>
      <c r="K62" s="19" t="str">
        <f t="shared" si="4"/>
        <v>2019-05-27 - 2019-06-02</v>
      </c>
    </row>
    <row r="63" spans="6:11" x14ac:dyDescent="0.25">
      <c r="F63" s="19" t="s">
        <v>48</v>
      </c>
      <c r="G63" s="19" t="str">
        <f t="shared" si="2"/>
        <v>PROYECTO 6. SISTEMA DE INDICADORES</v>
      </c>
      <c r="H63" s="19">
        <f t="shared" si="0"/>
        <v>0</v>
      </c>
      <c r="I63" s="21">
        <f t="shared" si="1"/>
        <v>0</v>
      </c>
      <c r="J63" s="19">
        <f t="shared" si="3"/>
        <v>0</v>
      </c>
      <c r="K63" s="19" t="str">
        <f t="shared" si="4"/>
        <v>2019-05-27 - 2019-06-02</v>
      </c>
    </row>
    <row r="64" spans="6:11" x14ac:dyDescent="0.25">
      <c r="F64" s="19" t="s">
        <v>48</v>
      </c>
      <c r="G64" s="19" t="str">
        <f t="shared" si="2"/>
        <v>PROYECTO 6. SISTEMA DE INDICADORES</v>
      </c>
      <c r="H64" s="19">
        <f t="shared" si="0"/>
        <v>0</v>
      </c>
      <c r="I64" s="21">
        <f t="shared" si="1"/>
        <v>0</v>
      </c>
      <c r="J64" s="19">
        <f t="shared" si="3"/>
        <v>0</v>
      </c>
      <c r="K64" s="19" t="str">
        <f t="shared" si="4"/>
        <v>2019-05-27 - 2019-06-02</v>
      </c>
    </row>
    <row r="65" spans="6:11" x14ac:dyDescent="0.25">
      <c r="F65" s="19" t="s">
        <v>48</v>
      </c>
      <c r="G65" s="19" t="str">
        <f t="shared" si="2"/>
        <v>PROYECTO 6. SISTEMA DE INDICADORES</v>
      </c>
      <c r="H65" s="19">
        <f t="shared" si="0"/>
        <v>0</v>
      </c>
      <c r="I65" s="21">
        <f t="shared" si="1"/>
        <v>0</v>
      </c>
      <c r="J65" s="19">
        <f t="shared" si="3"/>
        <v>0</v>
      </c>
      <c r="K65" s="19" t="str">
        <f t="shared" si="4"/>
        <v>2019-05-27 - 2019-06-02</v>
      </c>
    </row>
    <row r="66" spans="6:11" x14ac:dyDescent="0.25">
      <c r="F66" s="19" t="s">
        <v>48</v>
      </c>
      <c r="G66" s="19" t="str">
        <f t="shared" si="2"/>
        <v>PROYECTO 6. SISTEMA DE INDICADORES</v>
      </c>
      <c r="H66" s="19">
        <f t="shared" si="0"/>
        <v>0</v>
      </c>
      <c r="I66" s="21">
        <f t="shared" si="1"/>
        <v>0</v>
      </c>
      <c r="J66" s="19">
        <f t="shared" si="3"/>
        <v>0</v>
      </c>
      <c r="K66" s="19" t="str">
        <f t="shared" si="4"/>
        <v>2019-05-27 - 2019-06-02</v>
      </c>
    </row>
    <row r="67" spans="6:11" x14ac:dyDescent="0.25">
      <c r="F67" s="19" t="s">
        <v>48</v>
      </c>
      <c r="G67" s="19" t="str">
        <f t="shared" si="2"/>
        <v>PROYECTO 6. SISTEMA DE INDICADORES</v>
      </c>
      <c r="H67" s="19">
        <f t="shared" si="0"/>
        <v>0</v>
      </c>
      <c r="I67" s="21">
        <f t="shared" si="1"/>
        <v>0</v>
      </c>
      <c r="J67" s="19">
        <f t="shared" si="3"/>
        <v>0</v>
      </c>
      <c r="K67" s="19" t="str">
        <f t="shared" si="4"/>
        <v>2019-05-27 - 2019-06-02</v>
      </c>
    </row>
    <row r="68" spans="6:11" x14ac:dyDescent="0.25">
      <c r="F68" s="19" t="s">
        <v>48</v>
      </c>
      <c r="G68" s="19" t="str">
        <f t="shared" si="2"/>
        <v>PROYECTO 6. SISTEMA DE INDICADORES</v>
      </c>
      <c r="H68" s="19">
        <f t="shared" si="0"/>
        <v>0</v>
      </c>
      <c r="I68" s="21">
        <f t="shared" si="1"/>
        <v>0</v>
      </c>
      <c r="J68" s="19">
        <f t="shared" si="3"/>
        <v>0</v>
      </c>
      <c r="K68" s="19" t="str">
        <f t="shared" si="4"/>
        <v>2019-05-27 - 2019-06-02</v>
      </c>
    </row>
    <row r="69" spans="6:11" x14ac:dyDescent="0.25">
      <c r="F69" s="19" t="s">
        <v>48</v>
      </c>
      <c r="G69" s="19" t="str">
        <f t="shared" si="2"/>
        <v>PROYECTO 6. SISTEMA DE INDICADORES</v>
      </c>
      <c r="H69" s="19">
        <f t="shared" si="0"/>
        <v>0</v>
      </c>
      <c r="I69" s="21">
        <f t="shared" si="1"/>
        <v>0</v>
      </c>
      <c r="J69" s="19">
        <f t="shared" si="3"/>
        <v>0</v>
      </c>
      <c r="K69" s="19" t="str">
        <f t="shared" si="4"/>
        <v>2019-05-27 - 2019-06-02</v>
      </c>
    </row>
    <row r="70" spans="6:11" x14ac:dyDescent="0.25">
      <c r="F70" s="19" t="s">
        <v>48</v>
      </c>
      <c r="G70" s="19" t="str">
        <f t="shared" si="2"/>
        <v>PROYECTO 6. SISTEMA DE INDICADORES</v>
      </c>
      <c r="H70" s="19">
        <f t="shared" si="0"/>
        <v>0</v>
      </c>
      <c r="I70" s="21">
        <f t="shared" si="1"/>
        <v>0</v>
      </c>
      <c r="J70" s="19">
        <f t="shared" si="3"/>
        <v>0</v>
      </c>
      <c r="K70" s="19" t="str">
        <f t="shared" si="4"/>
        <v>2019-05-27 - 2019-06-02</v>
      </c>
    </row>
    <row r="71" spans="6:11" x14ac:dyDescent="0.25">
      <c r="F71" s="19" t="s">
        <v>48</v>
      </c>
      <c r="G71" s="19" t="str">
        <f t="shared" ref="G71:G134" si="5">IF(B71="",G70,B71)</f>
        <v>PROYECTO 6. SISTEMA DE INDICADORES</v>
      </c>
      <c r="H71" s="19">
        <f t="shared" si="0"/>
        <v>0</v>
      </c>
      <c r="I71" s="21">
        <f t="shared" ref="I71:I134" si="6">+D71-$H$1</f>
        <v>0</v>
      </c>
      <c r="J71" s="19">
        <f t="shared" ref="J71:J134" si="7">+I71*24/8</f>
        <v>0</v>
      </c>
      <c r="K71" s="19" t="str">
        <f t="shared" si="4"/>
        <v>2019-05-27 - 2019-06-02</v>
      </c>
    </row>
    <row r="72" spans="6:11" x14ac:dyDescent="0.25">
      <c r="F72" s="19" t="s">
        <v>48</v>
      </c>
      <c r="G72" s="19" t="str">
        <f t="shared" si="5"/>
        <v>PROYECTO 6. SISTEMA DE INDICADORES</v>
      </c>
      <c r="H72" s="19">
        <f t="shared" ref="H72:H135" si="8">C72</f>
        <v>0</v>
      </c>
      <c r="I72" s="21">
        <f t="shared" si="6"/>
        <v>0</v>
      </c>
      <c r="J72" s="19">
        <f t="shared" si="7"/>
        <v>0</v>
      </c>
      <c r="K72" s="19" t="str">
        <f t="shared" si="4"/>
        <v>2019-05-27 - 2019-06-02</v>
      </c>
    </row>
    <row r="73" spans="6:11" x14ac:dyDescent="0.25">
      <c r="F73" s="19" t="s">
        <v>48</v>
      </c>
      <c r="G73" s="19" t="str">
        <f t="shared" si="5"/>
        <v>PROYECTO 6. SISTEMA DE INDICADORES</v>
      </c>
      <c r="H73" s="19">
        <f t="shared" si="8"/>
        <v>0</v>
      </c>
      <c r="I73" s="21">
        <f t="shared" si="6"/>
        <v>0</v>
      </c>
      <c r="J73" s="19">
        <f t="shared" si="7"/>
        <v>0</v>
      </c>
      <c r="K73" s="19" t="str">
        <f t="shared" si="4"/>
        <v>2019-05-27 - 2019-06-02</v>
      </c>
    </row>
    <row r="74" spans="6:11" x14ac:dyDescent="0.25">
      <c r="F74" s="19" t="s">
        <v>48</v>
      </c>
      <c r="G74" s="19" t="str">
        <f t="shared" si="5"/>
        <v>PROYECTO 6. SISTEMA DE INDICADORES</v>
      </c>
      <c r="H74" s="19">
        <f t="shared" si="8"/>
        <v>0</v>
      </c>
      <c r="I74" s="21">
        <f t="shared" si="6"/>
        <v>0</v>
      </c>
      <c r="J74" s="19">
        <f t="shared" si="7"/>
        <v>0</v>
      </c>
      <c r="K74" s="19" t="str">
        <f t="shared" si="4"/>
        <v>2019-05-27 - 2019-06-02</v>
      </c>
    </row>
    <row r="75" spans="6:11" x14ac:dyDescent="0.25">
      <c r="F75" s="19" t="s">
        <v>48</v>
      </c>
      <c r="G75" s="19" t="str">
        <f t="shared" si="5"/>
        <v>PROYECTO 6. SISTEMA DE INDICADORES</v>
      </c>
      <c r="H75" s="19">
        <f t="shared" si="8"/>
        <v>0</v>
      </c>
      <c r="I75" s="21">
        <f t="shared" si="6"/>
        <v>0</v>
      </c>
      <c r="J75" s="19">
        <f t="shared" si="7"/>
        <v>0</v>
      </c>
      <c r="K75" s="19" t="str">
        <f t="shared" ref="K75:K138" si="9">MID($A$1,20,23)</f>
        <v>2019-05-27 - 2019-06-02</v>
      </c>
    </row>
    <row r="76" spans="6:11" x14ac:dyDescent="0.25">
      <c r="F76" s="19" t="s">
        <v>48</v>
      </c>
      <c r="G76" s="19" t="str">
        <f t="shared" si="5"/>
        <v>PROYECTO 6. SISTEMA DE INDICADORES</v>
      </c>
      <c r="H76" s="19">
        <f t="shared" si="8"/>
        <v>0</v>
      </c>
      <c r="I76" s="21">
        <f t="shared" si="6"/>
        <v>0</v>
      </c>
      <c r="J76" s="19">
        <f t="shared" si="7"/>
        <v>0</v>
      </c>
      <c r="K76" s="19" t="str">
        <f t="shared" si="9"/>
        <v>2019-05-27 - 2019-06-02</v>
      </c>
    </row>
    <row r="77" spans="6:11" x14ac:dyDescent="0.25">
      <c r="F77" s="19" t="s">
        <v>48</v>
      </c>
      <c r="G77" s="19" t="str">
        <f t="shared" si="5"/>
        <v>PROYECTO 6. SISTEMA DE INDICADORES</v>
      </c>
      <c r="H77" s="19">
        <f t="shared" si="8"/>
        <v>0</v>
      </c>
      <c r="I77" s="21">
        <f t="shared" si="6"/>
        <v>0</v>
      </c>
      <c r="J77" s="19">
        <f t="shared" si="7"/>
        <v>0</v>
      </c>
      <c r="K77" s="19" t="str">
        <f t="shared" si="9"/>
        <v>2019-05-27 - 2019-06-02</v>
      </c>
    </row>
    <row r="78" spans="6:11" x14ac:dyDescent="0.25">
      <c r="F78" s="19" t="s">
        <v>48</v>
      </c>
      <c r="G78" s="19" t="str">
        <f t="shared" si="5"/>
        <v>PROYECTO 6. SISTEMA DE INDICADORES</v>
      </c>
      <c r="H78" s="19">
        <f t="shared" si="8"/>
        <v>0</v>
      </c>
      <c r="I78" s="21">
        <f t="shared" si="6"/>
        <v>0</v>
      </c>
      <c r="J78" s="19">
        <f t="shared" si="7"/>
        <v>0</v>
      </c>
      <c r="K78" s="19" t="str">
        <f t="shared" si="9"/>
        <v>2019-05-27 - 2019-06-02</v>
      </c>
    </row>
    <row r="79" spans="6:11" x14ac:dyDescent="0.25">
      <c r="F79" s="19" t="s">
        <v>48</v>
      </c>
      <c r="G79" s="19" t="str">
        <f t="shared" si="5"/>
        <v>PROYECTO 6. SISTEMA DE INDICADORES</v>
      </c>
      <c r="H79" s="19">
        <f t="shared" si="8"/>
        <v>0</v>
      </c>
      <c r="I79" s="21">
        <f t="shared" si="6"/>
        <v>0</v>
      </c>
      <c r="J79" s="19">
        <f t="shared" si="7"/>
        <v>0</v>
      </c>
      <c r="K79" s="19" t="str">
        <f t="shared" si="9"/>
        <v>2019-05-27 - 2019-06-02</v>
      </c>
    </row>
    <row r="80" spans="6:11" x14ac:dyDescent="0.25">
      <c r="F80" s="19" t="s">
        <v>48</v>
      </c>
      <c r="G80" s="19" t="str">
        <f t="shared" si="5"/>
        <v>PROYECTO 6. SISTEMA DE INDICADORES</v>
      </c>
      <c r="H80" s="19">
        <f t="shared" si="8"/>
        <v>0</v>
      </c>
      <c r="I80" s="21">
        <f t="shared" si="6"/>
        <v>0</v>
      </c>
      <c r="J80" s="19">
        <f t="shared" si="7"/>
        <v>0</v>
      </c>
      <c r="K80" s="19" t="str">
        <f t="shared" si="9"/>
        <v>2019-05-27 - 2019-06-02</v>
      </c>
    </row>
    <row r="81" spans="6:11" x14ac:dyDescent="0.25">
      <c r="F81" s="19" t="s">
        <v>48</v>
      </c>
      <c r="G81" s="19" t="str">
        <f t="shared" si="5"/>
        <v>PROYECTO 6. SISTEMA DE INDICADORES</v>
      </c>
      <c r="H81" s="19">
        <f t="shared" si="8"/>
        <v>0</v>
      </c>
      <c r="I81" s="21">
        <f t="shared" si="6"/>
        <v>0</v>
      </c>
      <c r="J81" s="19">
        <f t="shared" si="7"/>
        <v>0</v>
      </c>
      <c r="K81" s="19" t="str">
        <f t="shared" si="9"/>
        <v>2019-05-27 - 2019-06-02</v>
      </c>
    </row>
    <row r="82" spans="6:11" x14ac:dyDescent="0.25">
      <c r="F82" s="19" t="s">
        <v>48</v>
      </c>
      <c r="G82" s="19" t="str">
        <f t="shared" si="5"/>
        <v>PROYECTO 6. SISTEMA DE INDICADORES</v>
      </c>
      <c r="H82" s="19">
        <f t="shared" si="8"/>
        <v>0</v>
      </c>
      <c r="I82" s="21">
        <f t="shared" si="6"/>
        <v>0</v>
      </c>
      <c r="J82" s="19">
        <f t="shared" si="7"/>
        <v>0</v>
      </c>
      <c r="K82" s="19" t="str">
        <f t="shared" si="9"/>
        <v>2019-05-27 - 2019-06-02</v>
      </c>
    </row>
    <row r="83" spans="6:11" x14ac:dyDescent="0.25">
      <c r="F83" s="19" t="s">
        <v>48</v>
      </c>
      <c r="G83" s="19" t="str">
        <f t="shared" si="5"/>
        <v>PROYECTO 6. SISTEMA DE INDICADORES</v>
      </c>
      <c r="H83" s="19">
        <f t="shared" si="8"/>
        <v>0</v>
      </c>
      <c r="I83" s="21">
        <f t="shared" si="6"/>
        <v>0</v>
      </c>
      <c r="J83" s="19">
        <f t="shared" si="7"/>
        <v>0</v>
      </c>
      <c r="K83" s="19" t="str">
        <f t="shared" si="9"/>
        <v>2019-05-27 - 2019-06-02</v>
      </c>
    </row>
    <row r="84" spans="6:11" x14ac:dyDescent="0.25">
      <c r="F84" s="19" t="s">
        <v>48</v>
      </c>
      <c r="G84" s="19" t="str">
        <f t="shared" si="5"/>
        <v>PROYECTO 6. SISTEMA DE INDICADORES</v>
      </c>
      <c r="H84" s="19">
        <f t="shared" si="8"/>
        <v>0</v>
      </c>
      <c r="I84" s="21">
        <f t="shared" si="6"/>
        <v>0</v>
      </c>
      <c r="J84" s="19">
        <f t="shared" si="7"/>
        <v>0</v>
      </c>
      <c r="K84" s="19" t="str">
        <f t="shared" si="9"/>
        <v>2019-05-27 - 2019-06-02</v>
      </c>
    </row>
    <row r="85" spans="6:11" x14ac:dyDescent="0.25">
      <c r="F85" s="19" t="s">
        <v>48</v>
      </c>
      <c r="G85" s="19" t="str">
        <f t="shared" si="5"/>
        <v>PROYECTO 6. SISTEMA DE INDICADORES</v>
      </c>
      <c r="H85" s="19">
        <f t="shared" si="8"/>
        <v>0</v>
      </c>
      <c r="I85" s="21">
        <f t="shared" si="6"/>
        <v>0</v>
      </c>
      <c r="J85" s="19">
        <f t="shared" si="7"/>
        <v>0</v>
      </c>
      <c r="K85" s="19" t="str">
        <f t="shared" si="9"/>
        <v>2019-05-27 - 2019-06-02</v>
      </c>
    </row>
    <row r="86" spans="6:11" x14ac:dyDescent="0.25">
      <c r="F86" s="19" t="s">
        <v>48</v>
      </c>
      <c r="G86" s="19" t="str">
        <f t="shared" si="5"/>
        <v>PROYECTO 6. SISTEMA DE INDICADORES</v>
      </c>
      <c r="H86" s="19">
        <f t="shared" si="8"/>
        <v>0</v>
      </c>
      <c r="I86" s="21">
        <f t="shared" si="6"/>
        <v>0</v>
      </c>
      <c r="J86" s="19">
        <f t="shared" si="7"/>
        <v>0</v>
      </c>
      <c r="K86" s="19" t="str">
        <f t="shared" si="9"/>
        <v>2019-05-27 - 2019-06-02</v>
      </c>
    </row>
    <row r="87" spans="6:11" x14ac:dyDescent="0.25">
      <c r="F87" s="19" t="s">
        <v>48</v>
      </c>
      <c r="G87" s="19" t="str">
        <f t="shared" si="5"/>
        <v>PROYECTO 6. SISTEMA DE INDICADORES</v>
      </c>
      <c r="H87" s="19">
        <f t="shared" si="8"/>
        <v>0</v>
      </c>
      <c r="I87" s="21">
        <f t="shared" si="6"/>
        <v>0</v>
      </c>
      <c r="J87" s="19">
        <f t="shared" si="7"/>
        <v>0</v>
      </c>
      <c r="K87" s="19" t="str">
        <f t="shared" si="9"/>
        <v>2019-05-27 - 2019-06-02</v>
      </c>
    </row>
    <row r="88" spans="6:11" x14ac:dyDescent="0.25">
      <c r="F88" s="19" t="s">
        <v>48</v>
      </c>
      <c r="G88" s="19" t="str">
        <f t="shared" si="5"/>
        <v>PROYECTO 6. SISTEMA DE INDICADORES</v>
      </c>
      <c r="H88" s="19">
        <f t="shared" si="8"/>
        <v>0</v>
      </c>
      <c r="I88" s="21">
        <f t="shared" si="6"/>
        <v>0</v>
      </c>
      <c r="J88" s="19">
        <f t="shared" si="7"/>
        <v>0</v>
      </c>
      <c r="K88" s="19" t="str">
        <f t="shared" si="9"/>
        <v>2019-05-27 - 2019-06-02</v>
      </c>
    </row>
    <row r="89" spans="6:11" x14ac:dyDescent="0.25">
      <c r="F89" s="19" t="s">
        <v>48</v>
      </c>
      <c r="G89" s="19" t="str">
        <f t="shared" si="5"/>
        <v>PROYECTO 6. SISTEMA DE INDICADORES</v>
      </c>
      <c r="H89" s="19">
        <f t="shared" si="8"/>
        <v>0</v>
      </c>
      <c r="I89" s="21">
        <f t="shared" si="6"/>
        <v>0</v>
      </c>
      <c r="J89" s="19">
        <f t="shared" si="7"/>
        <v>0</v>
      </c>
      <c r="K89" s="19" t="str">
        <f t="shared" si="9"/>
        <v>2019-05-27 - 2019-06-02</v>
      </c>
    </row>
    <row r="90" spans="6:11" x14ac:dyDescent="0.25">
      <c r="F90" s="19" t="s">
        <v>48</v>
      </c>
      <c r="G90" s="19" t="str">
        <f t="shared" si="5"/>
        <v>PROYECTO 6. SISTEMA DE INDICADORES</v>
      </c>
      <c r="H90" s="19">
        <f t="shared" si="8"/>
        <v>0</v>
      </c>
      <c r="I90" s="21">
        <f t="shared" si="6"/>
        <v>0</v>
      </c>
      <c r="J90" s="19">
        <f t="shared" si="7"/>
        <v>0</v>
      </c>
      <c r="K90" s="19" t="str">
        <f t="shared" si="9"/>
        <v>2019-05-27 - 2019-06-02</v>
      </c>
    </row>
    <row r="91" spans="6:11" x14ac:dyDescent="0.25">
      <c r="F91" s="19" t="s">
        <v>48</v>
      </c>
      <c r="G91" s="19" t="str">
        <f t="shared" si="5"/>
        <v>PROYECTO 6. SISTEMA DE INDICADORES</v>
      </c>
      <c r="H91" s="19">
        <f t="shared" si="8"/>
        <v>0</v>
      </c>
      <c r="I91" s="21">
        <f t="shared" si="6"/>
        <v>0</v>
      </c>
      <c r="J91" s="19">
        <f t="shared" si="7"/>
        <v>0</v>
      </c>
      <c r="K91" s="19" t="str">
        <f t="shared" si="9"/>
        <v>2019-05-27 - 2019-06-02</v>
      </c>
    </row>
    <row r="92" spans="6:11" x14ac:dyDescent="0.25">
      <c r="F92" s="19" t="s">
        <v>48</v>
      </c>
      <c r="G92" s="19" t="str">
        <f t="shared" si="5"/>
        <v>PROYECTO 6. SISTEMA DE INDICADORES</v>
      </c>
      <c r="H92" s="19">
        <f t="shared" si="8"/>
        <v>0</v>
      </c>
      <c r="I92" s="21">
        <f t="shared" si="6"/>
        <v>0</v>
      </c>
      <c r="J92" s="19">
        <f t="shared" si="7"/>
        <v>0</v>
      </c>
      <c r="K92" s="19" t="str">
        <f t="shared" si="9"/>
        <v>2019-05-27 - 2019-06-02</v>
      </c>
    </row>
    <row r="93" spans="6:11" x14ac:dyDescent="0.25">
      <c r="F93" s="19" t="s">
        <v>48</v>
      </c>
      <c r="G93" s="19" t="str">
        <f t="shared" si="5"/>
        <v>PROYECTO 6. SISTEMA DE INDICADORES</v>
      </c>
      <c r="H93" s="19">
        <f t="shared" si="8"/>
        <v>0</v>
      </c>
      <c r="I93" s="21">
        <f t="shared" si="6"/>
        <v>0</v>
      </c>
      <c r="J93" s="19">
        <f t="shared" si="7"/>
        <v>0</v>
      </c>
      <c r="K93" s="19" t="str">
        <f t="shared" si="9"/>
        <v>2019-05-27 - 2019-06-02</v>
      </c>
    </row>
    <row r="94" spans="6:11" x14ac:dyDescent="0.25">
      <c r="F94" s="19" t="s">
        <v>48</v>
      </c>
      <c r="G94" s="19" t="str">
        <f t="shared" si="5"/>
        <v>PROYECTO 6. SISTEMA DE INDICADORES</v>
      </c>
      <c r="H94" s="19">
        <f t="shared" si="8"/>
        <v>0</v>
      </c>
      <c r="I94" s="21">
        <f t="shared" si="6"/>
        <v>0</v>
      </c>
      <c r="J94" s="19">
        <f t="shared" si="7"/>
        <v>0</v>
      </c>
      <c r="K94" s="19" t="str">
        <f t="shared" si="9"/>
        <v>2019-05-27 - 2019-06-02</v>
      </c>
    </row>
    <row r="95" spans="6:11" x14ac:dyDescent="0.25">
      <c r="F95" s="19" t="s">
        <v>48</v>
      </c>
      <c r="G95" s="19" t="str">
        <f t="shared" si="5"/>
        <v>PROYECTO 6. SISTEMA DE INDICADORES</v>
      </c>
      <c r="H95" s="19">
        <f t="shared" si="8"/>
        <v>0</v>
      </c>
      <c r="I95" s="21">
        <f t="shared" si="6"/>
        <v>0</v>
      </c>
      <c r="J95" s="19">
        <f t="shared" si="7"/>
        <v>0</v>
      </c>
      <c r="K95" s="19" t="str">
        <f t="shared" si="9"/>
        <v>2019-05-27 - 2019-06-02</v>
      </c>
    </row>
    <row r="96" spans="6:11" x14ac:dyDescent="0.25">
      <c r="F96" s="19" t="s">
        <v>48</v>
      </c>
      <c r="G96" s="19" t="str">
        <f t="shared" si="5"/>
        <v>PROYECTO 6. SISTEMA DE INDICADORES</v>
      </c>
      <c r="H96" s="19">
        <f t="shared" si="8"/>
        <v>0</v>
      </c>
      <c r="I96" s="21">
        <f t="shared" si="6"/>
        <v>0</v>
      </c>
      <c r="J96" s="19">
        <f t="shared" si="7"/>
        <v>0</v>
      </c>
      <c r="K96" s="19" t="str">
        <f t="shared" si="9"/>
        <v>2019-05-27 - 2019-06-02</v>
      </c>
    </row>
    <row r="97" spans="6:11" x14ac:dyDescent="0.25">
      <c r="F97" s="19" t="s">
        <v>48</v>
      </c>
      <c r="G97" s="19" t="str">
        <f t="shared" si="5"/>
        <v>PROYECTO 6. SISTEMA DE INDICADORES</v>
      </c>
      <c r="H97" s="19">
        <f t="shared" si="8"/>
        <v>0</v>
      </c>
      <c r="I97" s="21">
        <f t="shared" si="6"/>
        <v>0</v>
      </c>
      <c r="J97" s="19">
        <f t="shared" si="7"/>
        <v>0</v>
      </c>
      <c r="K97" s="19" t="str">
        <f t="shared" si="9"/>
        <v>2019-05-27 - 2019-06-02</v>
      </c>
    </row>
    <row r="98" spans="6:11" x14ac:dyDescent="0.25">
      <c r="F98" s="19" t="s">
        <v>48</v>
      </c>
      <c r="G98" s="19" t="str">
        <f t="shared" si="5"/>
        <v>PROYECTO 6. SISTEMA DE INDICADORES</v>
      </c>
      <c r="H98" s="19">
        <f t="shared" si="8"/>
        <v>0</v>
      </c>
      <c r="I98" s="21">
        <f t="shared" si="6"/>
        <v>0</v>
      </c>
      <c r="J98" s="19">
        <f t="shared" si="7"/>
        <v>0</v>
      </c>
      <c r="K98" s="19" t="str">
        <f t="shared" si="9"/>
        <v>2019-05-27 - 2019-06-02</v>
      </c>
    </row>
    <row r="99" spans="6:11" x14ac:dyDescent="0.25">
      <c r="F99" s="19" t="s">
        <v>48</v>
      </c>
      <c r="G99" s="19" t="str">
        <f t="shared" si="5"/>
        <v>PROYECTO 6. SISTEMA DE INDICADORES</v>
      </c>
      <c r="H99" s="19">
        <f t="shared" si="8"/>
        <v>0</v>
      </c>
      <c r="I99" s="21">
        <f t="shared" si="6"/>
        <v>0</v>
      </c>
      <c r="J99" s="19">
        <f t="shared" si="7"/>
        <v>0</v>
      </c>
      <c r="K99" s="19" t="str">
        <f t="shared" si="9"/>
        <v>2019-05-27 - 2019-06-02</v>
      </c>
    </row>
    <row r="100" spans="6:11" x14ac:dyDescent="0.25">
      <c r="F100" s="19" t="s">
        <v>48</v>
      </c>
      <c r="G100" s="19" t="str">
        <f t="shared" si="5"/>
        <v>PROYECTO 6. SISTEMA DE INDICADORES</v>
      </c>
      <c r="H100" s="19">
        <f t="shared" si="8"/>
        <v>0</v>
      </c>
      <c r="I100" s="21">
        <f t="shared" si="6"/>
        <v>0</v>
      </c>
      <c r="J100" s="19">
        <f t="shared" si="7"/>
        <v>0</v>
      </c>
      <c r="K100" s="19" t="str">
        <f t="shared" si="9"/>
        <v>2019-05-27 - 2019-06-02</v>
      </c>
    </row>
    <row r="101" spans="6:11" x14ac:dyDescent="0.25">
      <c r="F101" s="19" t="s">
        <v>48</v>
      </c>
      <c r="G101" s="19" t="str">
        <f t="shared" si="5"/>
        <v>PROYECTO 6. SISTEMA DE INDICADORES</v>
      </c>
      <c r="H101" s="19">
        <f t="shared" si="8"/>
        <v>0</v>
      </c>
      <c r="I101" s="21">
        <f t="shared" si="6"/>
        <v>0</v>
      </c>
      <c r="J101" s="19">
        <f t="shared" si="7"/>
        <v>0</v>
      </c>
      <c r="K101" s="19" t="str">
        <f t="shared" si="9"/>
        <v>2019-05-27 - 2019-06-02</v>
      </c>
    </row>
    <row r="102" spans="6:11" x14ac:dyDescent="0.25">
      <c r="F102" s="19" t="s">
        <v>48</v>
      </c>
      <c r="G102" s="19" t="str">
        <f t="shared" si="5"/>
        <v>PROYECTO 6. SISTEMA DE INDICADORES</v>
      </c>
      <c r="H102" s="19">
        <f t="shared" si="8"/>
        <v>0</v>
      </c>
      <c r="I102" s="21">
        <f t="shared" si="6"/>
        <v>0</v>
      </c>
      <c r="J102" s="19">
        <f t="shared" si="7"/>
        <v>0</v>
      </c>
      <c r="K102" s="19" t="str">
        <f t="shared" si="9"/>
        <v>2019-05-27 - 2019-06-02</v>
      </c>
    </row>
    <row r="103" spans="6:11" x14ac:dyDescent="0.25">
      <c r="F103" s="19" t="s">
        <v>48</v>
      </c>
      <c r="G103" s="19" t="str">
        <f t="shared" si="5"/>
        <v>PROYECTO 6. SISTEMA DE INDICADORES</v>
      </c>
      <c r="H103" s="19">
        <f t="shared" si="8"/>
        <v>0</v>
      </c>
      <c r="I103" s="21">
        <f t="shared" si="6"/>
        <v>0</v>
      </c>
      <c r="J103" s="19">
        <f t="shared" si="7"/>
        <v>0</v>
      </c>
      <c r="K103" s="19" t="str">
        <f t="shared" si="9"/>
        <v>2019-05-27 - 2019-06-02</v>
      </c>
    </row>
    <row r="104" spans="6:11" x14ac:dyDescent="0.25">
      <c r="F104" s="19" t="s">
        <v>48</v>
      </c>
      <c r="G104" s="19" t="str">
        <f t="shared" si="5"/>
        <v>PROYECTO 6. SISTEMA DE INDICADORES</v>
      </c>
      <c r="H104" s="19">
        <f t="shared" si="8"/>
        <v>0</v>
      </c>
      <c r="I104" s="21">
        <f t="shared" si="6"/>
        <v>0</v>
      </c>
      <c r="J104" s="19">
        <f t="shared" si="7"/>
        <v>0</v>
      </c>
      <c r="K104" s="19" t="str">
        <f t="shared" si="9"/>
        <v>2019-05-27 - 2019-06-02</v>
      </c>
    </row>
    <row r="105" spans="6:11" x14ac:dyDescent="0.25">
      <c r="F105" s="19" t="s">
        <v>48</v>
      </c>
      <c r="G105" s="19" t="str">
        <f t="shared" si="5"/>
        <v>PROYECTO 6. SISTEMA DE INDICADORES</v>
      </c>
      <c r="H105" s="19">
        <f t="shared" si="8"/>
        <v>0</v>
      </c>
      <c r="I105" s="21">
        <f t="shared" si="6"/>
        <v>0</v>
      </c>
      <c r="J105" s="19">
        <f t="shared" si="7"/>
        <v>0</v>
      </c>
      <c r="K105" s="19" t="str">
        <f t="shared" si="9"/>
        <v>2019-05-27 - 2019-06-02</v>
      </c>
    </row>
    <row r="106" spans="6:11" x14ac:dyDescent="0.25">
      <c r="F106" s="19" t="s">
        <v>48</v>
      </c>
      <c r="G106" s="19" t="str">
        <f t="shared" si="5"/>
        <v>PROYECTO 6. SISTEMA DE INDICADORES</v>
      </c>
      <c r="H106" s="19">
        <f t="shared" si="8"/>
        <v>0</v>
      </c>
      <c r="I106" s="21">
        <f t="shared" si="6"/>
        <v>0</v>
      </c>
      <c r="J106" s="19">
        <f t="shared" si="7"/>
        <v>0</v>
      </c>
      <c r="K106" s="19" t="str">
        <f t="shared" si="9"/>
        <v>2019-05-27 - 2019-06-02</v>
      </c>
    </row>
    <row r="107" spans="6:11" x14ac:dyDescent="0.25">
      <c r="F107" s="19" t="s">
        <v>48</v>
      </c>
      <c r="G107" s="19" t="str">
        <f t="shared" si="5"/>
        <v>PROYECTO 6. SISTEMA DE INDICADORES</v>
      </c>
      <c r="H107" s="19">
        <f t="shared" si="8"/>
        <v>0</v>
      </c>
      <c r="I107" s="21">
        <f t="shared" si="6"/>
        <v>0</v>
      </c>
      <c r="J107" s="19">
        <f t="shared" si="7"/>
        <v>0</v>
      </c>
      <c r="K107" s="19" t="str">
        <f t="shared" si="9"/>
        <v>2019-05-27 - 2019-06-02</v>
      </c>
    </row>
    <row r="108" spans="6:11" x14ac:dyDescent="0.25">
      <c r="F108" s="19" t="s">
        <v>48</v>
      </c>
      <c r="G108" s="19" t="str">
        <f t="shared" si="5"/>
        <v>PROYECTO 6. SISTEMA DE INDICADORES</v>
      </c>
      <c r="H108" s="19">
        <f t="shared" si="8"/>
        <v>0</v>
      </c>
      <c r="I108" s="21">
        <f t="shared" si="6"/>
        <v>0</v>
      </c>
      <c r="J108" s="19">
        <f t="shared" si="7"/>
        <v>0</v>
      </c>
      <c r="K108" s="19" t="str">
        <f t="shared" si="9"/>
        <v>2019-05-27 - 2019-06-02</v>
      </c>
    </row>
    <row r="109" spans="6:11" x14ac:dyDescent="0.25">
      <c r="F109" s="19" t="s">
        <v>48</v>
      </c>
      <c r="G109" s="19" t="str">
        <f t="shared" si="5"/>
        <v>PROYECTO 6. SISTEMA DE INDICADORES</v>
      </c>
      <c r="H109" s="19">
        <f t="shared" si="8"/>
        <v>0</v>
      </c>
      <c r="I109" s="21">
        <f t="shared" si="6"/>
        <v>0</v>
      </c>
      <c r="J109" s="19">
        <f t="shared" si="7"/>
        <v>0</v>
      </c>
      <c r="K109" s="19" t="str">
        <f t="shared" si="9"/>
        <v>2019-05-27 - 2019-06-02</v>
      </c>
    </row>
    <row r="110" spans="6:11" x14ac:dyDescent="0.25">
      <c r="F110" s="19" t="s">
        <v>48</v>
      </c>
      <c r="G110" s="19" t="str">
        <f t="shared" si="5"/>
        <v>PROYECTO 6. SISTEMA DE INDICADORES</v>
      </c>
      <c r="H110" s="19">
        <f t="shared" si="8"/>
        <v>0</v>
      </c>
      <c r="I110" s="21">
        <f t="shared" si="6"/>
        <v>0</v>
      </c>
      <c r="J110" s="19">
        <f t="shared" si="7"/>
        <v>0</v>
      </c>
      <c r="K110" s="19" t="str">
        <f t="shared" si="9"/>
        <v>2019-05-27 - 2019-06-02</v>
      </c>
    </row>
    <row r="111" spans="6:11" x14ac:dyDescent="0.25">
      <c r="F111" s="19" t="s">
        <v>48</v>
      </c>
      <c r="G111" s="19" t="str">
        <f t="shared" si="5"/>
        <v>PROYECTO 6. SISTEMA DE INDICADORES</v>
      </c>
      <c r="H111" s="19">
        <f t="shared" si="8"/>
        <v>0</v>
      </c>
      <c r="I111" s="21">
        <f t="shared" si="6"/>
        <v>0</v>
      </c>
      <c r="J111" s="19">
        <f t="shared" si="7"/>
        <v>0</v>
      </c>
      <c r="K111" s="19" t="str">
        <f t="shared" si="9"/>
        <v>2019-05-27 - 2019-06-02</v>
      </c>
    </row>
    <row r="112" spans="6:11" x14ac:dyDescent="0.25">
      <c r="F112" s="19" t="s">
        <v>48</v>
      </c>
      <c r="G112" s="19" t="str">
        <f t="shared" si="5"/>
        <v>PROYECTO 6. SISTEMA DE INDICADORES</v>
      </c>
      <c r="H112" s="19">
        <f t="shared" si="8"/>
        <v>0</v>
      </c>
      <c r="I112" s="21">
        <f t="shared" si="6"/>
        <v>0</v>
      </c>
      <c r="J112" s="19">
        <f t="shared" si="7"/>
        <v>0</v>
      </c>
      <c r="K112" s="19" t="str">
        <f t="shared" si="9"/>
        <v>2019-05-27 - 2019-06-02</v>
      </c>
    </row>
    <row r="113" spans="6:11" x14ac:dyDescent="0.25">
      <c r="F113" s="19" t="s">
        <v>48</v>
      </c>
      <c r="G113" s="19" t="str">
        <f t="shared" si="5"/>
        <v>PROYECTO 6. SISTEMA DE INDICADORES</v>
      </c>
      <c r="H113" s="19">
        <f t="shared" si="8"/>
        <v>0</v>
      </c>
      <c r="I113" s="21">
        <f t="shared" si="6"/>
        <v>0</v>
      </c>
      <c r="J113" s="19">
        <f t="shared" si="7"/>
        <v>0</v>
      </c>
      <c r="K113" s="19" t="str">
        <f t="shared" si="9"/>
        <v>2019-05-27 - 2019-06-02</v>
      </c>
    </row>
    <row r="114" spans="6:11" x14ac:dyDescent="0.25">
      <c r="F114" s="19" t="s">
        <v>48</v>
      </c>
      <c r="G114" s="19" t="str">
        <f t="shared" si="5"/>
        <v>PROYECTO 6. SISTEMA DE INDICADORES</v>
      </c>
      <c r="H114" s="19">
        <f t="shared" si="8"/>
        <v>0</v>
      </c>
      <c r="I114" s="21">
        <f t="shared" si="6"/>
        <v>0</v>
      </c>
      <c r="J114" s="19">
        <f t="shared" si="7"/>
        <v>0</v>
      </c>
      <c r="K114" s="19" t="str">
        <f t="shared" si="9"/>
        <v>2019-05-27 - 2019-06-02</v>
      </c>
    </row>
    <row r="115" spans="6:11" x14ac:dyDescent="0.25">
      <c r="F115" s="19" t="s">
        <v>48</v>
      </c>
      <c r="G115" s="19" t="str">
        <f t="shared" si="5"/>
        <v>PROYECTO 6. SISTEMA DE INDICADORES</v>
      </c>
      <c r="H115" s="19">
        <f t="shared" si="8"/>
        <v>0</v>
      </c>
      <c r="I115" s="21">
        <f t="shared" si="6"/>
        <v>0</v>
      </c>
      <c r="J115" s="19">
        <f t="shared" si="7"/>
        <v>0</v>
      </c>
      <c r="K115" s="19" t="str">
        <f t="shared" si="9"/>
        <v>2019-05-27 - 2019-06-02</v>
      </c>
    </row>
    <row r="116" spans="6:11" x14ac:dyDescent="0.25">
      <c r="F116" s="19" t="s">
        <v>48</v>
      </c>
      <c r="G116" s="19" t="str">
        <f t="shared" si="5"/>
        <v>PROYECTO 6. SISTEMA DE INDICADORES</v>
      </c>
      <c r="H116" s="19">
        <f t="shared" si="8"/>
        <v>0</v>
      </c>
      <c r="I116" s="21">
        <f t="shared" si="6"/>
        <v>0</v>
      </c>
      <c r="J116" s="19">
        <f t="shared" si="7"/>
        <v>0</v>
      </c>
      <c r="K116" s="19" t="str">
        <f t="shared" si="9"/>
        <v>2019-05-27 - 2019-06-02</v>
      </c>
    </row>
    <row r="117" spans="6:11" x14ac:dyDescent="0.25">
      <c r="F117" s="19" t="s">
        <v>48</v>
      </c>
      <c r="G117" s="19" t="str">
        <f t="shared" si="5"/>
        <v>PROYECTO 6. SISTEMA DE INDICADORES</v>
      </c>
      <c r="H117" s="19">
        <f t="shared" si="8"/>
        <v>0</v>
      </c>
      <c r="I117" s="21">
        <f t="shared" si="6"/>
        <v>0</v>
      </c>
      <c r="J117" s="19">
        <f t="shared" si="7"/>
        <v>0</v>
      </c>
      <c r="K117" s="19" t="str">
        <f t="shared" si="9"/>
        <v>2019-05-27 - 2019-06-02</v>
      </c>
    </row>
    <row r="118" spans="6:11" x14ac:dyDescent="0.25">
      <c r="F118" s="19" t="s">
        <v>48</v>
      </c>
      <c r="G118" s="19" t="str">
        <f t="shared" si="5"/>
        <v>PROYECTO 6. SISTEMA DE INDICADORES</v>
      </c>
      <c r="H118" s="19">
        <f t="shared" si="8"/>
        <v>0</v>
      </c>
      <c r="I118" s="21">
        <f t="shared" si="6"/>
        <v>0</v>
      </c>
      <c r="J118" s="19">
        <f t="shared" si="7"/>
        <v>0</v>
      </c>
      <c r="K118" s="19" t="str">
        <f t="shared" si="9"/>
        <v>2019-05-27 - 2019-06-02</v>
      </c>
    </row>
    <row r="119" spans="6:11" x14ac:dyDescent="0.25">
      <c r="F119" s="19" t="s">
        <v>48</v>
      </c>
      <c r="G119" s="19" t="str">
        <f t="shared" si="5"/>
        <v>PROYECTO 6. SISTEMA DE INDICADORES</v>
      </c>
      <c r="H119" s="19">
        <f t="shared" si="8"/>
        <v>0</v>
      </c>
      <c r="I119" s="21">
        <f t="shared" si="6"/>
        <v>0</v>
      </c>
      <c r="J119" s="19">
        <f t="shared" si="7"/>
        <v>0</v>
      </c>
      <c r="K119" s="19" t="str">
        <f t="shared" si="9"/>
        <v>2019-05-27 - 2019-06-02</v>
      </c>
    </row>
    <row r="120" spans="6:11" x14ac:dyDescent="0.25">
      <c r="F120" s="19" t="s">
        <v>48</v>
      </c>
      <c r="G120" s="19" t="str">
        <f t="shared" si="5"/>
        <v>PROYECTO 6. SISTEMA DE INDICADORES</v>
      </c>
      <c r="H120" s="19">
        <f t="shared" si="8"/>
        <v>0</v>
      </c>
      <c r="I120" s="21">
        <f t="shared" si="6"/>
        <v>0</v>
      </c>
      <c r="J120" s="19">
        <f t="shared" si="7"/>
        <v>0</v>
      </c>
      <c r="K120" s="19" t="str">
        <f t="shared" si="9"/>
        <v>2019-05-27 - 2019-06-02</v>
      </c>
    </row>
    <row r="121" spans="6:11" x14ac:dyDescent="0.25">
      <c r="F121" s="19" t="s">
        <v>48</v>
      </c>
      <c r="G121" s="19" t="str">
        <f t="shared" si="5"/>
        <v>PROYECTO 6. SISTEMA DE INDICADORES</v>
      </c>
      <c r="H121" s="19">
        <f t="shared" si="8"/>
        <v>0</v>
      </c>
      <c r="I121" s="21">
        <f t="shared" si="6"/>
        <v>0</v>
      </c>
      <c r="J121" s="19">
        <f t="shared" si="7"/>
        <v>0</v>
      </c>
      <c r="K121" s="19" t="str">
        <f t="shared" si="9"/>
        <v>2019-05-27 - 2019-06-02</v>
      </c>
    </row>
    <row r="122" spans="6:11" x14ac:dyDescent="0.25">
      <c r="F122" s="19" t="s">
        <v>48</v>
      </c>
      <c r="G122" s="19" t="str">
        <f t="shared" si="5"/>
        <v>PROYECTO 6. SISTEMA DE INDICADORES</v>
      </c>
      <c r="H122" s="19">
        <f t="shared" si="8"/>
        <v>0</v>
      </c>
      <c r="I122" s="21">
        <f t="shared" si="6"/>
        <v>0</v>
      </c>
      <c r="J122" s="19">
        <f t="shared" si="7"/>
        <v>0</v>
      </c>
      <c r="K122" s="19" t="str">
        <f t="shared" si="9"/>
        <v>2019-05-27 - 2019-06-02</v>
      </c>
    </row>
    <row r="123" spans="6:11" x14ac:dyDescent="0.25">
      <c r="F123" s="19" t="s">
        <v>48</v>
      </c>
      <c r="G123" s="19" t="str">
        <f t="shared" si="5"/>
        <v>PROYECTO 6. SISTEMA DE INDICADORES</v>
      </c>
      <c r="H123" s="19">
        <f t="shared" si="8"/>
        <v>0</v>
      </c>
      <c r="I123" s="21">
        <f t="shared" si="6"/>
        <v>0</v>
      </c>
      <c r="J123" s="19">
        <f t="shared" si="7"/>
        <v>0</v>
      </c>
      <c r="K123" s="19" t="str">
        <f t="shared" si="9"/>
        <v>2019-05-27 - 2019-06-02</v>
      </c>
    </row>
    <row r="124" spans="6:11" x14ac:dyDescent="0.25">
      <c r="F124" s="19" t="s">
        <v>48</v>
      </c>
      <c r="G124" s="19" t="str">
        <f t="shared" si="5"/>
        <v>PROYECTO 6. SISTEMA DE INDICADORES</v>
      </c>
      <c r="H124" s="19">
        <f t="shared" si="8"/>
        <v>0</v>
      </c>
      <c r="I124" s="21">
        <f t="shared" si="6"/>
        <v>0</v>
      </c>
      <c r="J124" s="19">
        <f t="shared" si="7"/>
        <v>0</v>
      </c>
      <c r="K124" s="19" t="str">
        <f t="shared" si="9"/>
        <v>2019-05-27 - 2019-06-02</v>
      </c>
    </row>
    <row r="125" spans="6:11" x14ac:dyDescent="0.25">
      <c r="F125" s="19" t="s">
        <v>48</v>
      </c>
      <c r="G125" s="19" t="str">
        <f t="shared" si="5"/>
        <v>PROYECTO 6. SISTEMA DE INDICADORES</v>
      </c>
      <c r="H125" s="19">
        <f t="shared" si="8"/>
        <v>0</v>
      </c>
      <c r="I125" s="21">
        <f t="shared" si="6"/>
        <v>0</v>
      </c>
      <c r="J125" s="19">
        <f t="shared" si="7"/>
        <v>0</v>
      </c>
      <c r="K125" s="19" t="str">
        <f t="shared" si="9"/>
        <v>2019-05-27 - 2019-06-02</v>
      </c>
    </row>
    <row r="126" spans="6:11" x14ac:dyDescent="0.25">
      <c r="F126" s="19" t="s">
        <v>48</v>
      </c>
      <c r="G126" s="19" t="str">
        <f t="shared" si="5"/>
        <v>PROYECTO 6. SISTEMA DE INDICADORES</v>
      </c>
      <c r="H126" s="19">
        <f t="shared" si="8"/>
        <v>0</v>
      </c>
      <c r="I126" s="21">
        <f t="shared" si="6"/>
        <v>0</v>
      </c>
      <c r="J126" s="19">
        <f t="shared" si="7"/>
        <v>0</v>
      </c>
      <c r="K126" s="19" t="str">
        <f t="shared" si="9"/>
        <v>2019-05-27 - 2019-06-02</v>
      </c>
    </row>
    <row r="127" spans="6:11" x14ac:dyDescent="0.25">
      <c r="F127" s="19" t="s">
        <v>48</v>
      </c>
      <c r="G127" s="19" t="str">
        <f t="shared" si="5"/>
        <v>PROYECTO 6. SISTEMA DE INDICADORES</v>
      </c>
      <c r="H127" s="19">
        <f t="shared" si="8"/>
        <v>0</v>
      </c>
      <c r="I127" s="21">
        <f t="shared" si="6"/>
        <v>0</v>
      </c>
      <c r="J127" s="19">
        <f t="shared" si="7"/>
        <v>0</v>
      </c>
      <c r="K127" s="19" t="str">
        <f t="shared" si="9"/>
        <v>2019-05-27 - 2019-06-02</v>
      </c>
    </row>
    <row r="128" spans="6:11" x14ac:dyDescent="0.25">
      <c r="F128" s="19" t="s">
        <v>48</v>
      </c>
      <c r="G128" s="19" t="str">
        <f t="shared" si="5"/>
        <v>PROYECTO 6. SISTEMA DE INDICADORES</v>
      </c>
      <c r="H128" s="19">
        <f t="shared" si="8"/>
        <v>0</v>
      </c>
      <c r="I128" s="21">
        <f t="shared" si="6"/>
        <v>0</v>
      </c>
      <c r="J128" s="19">
        <f t="shared" si="7"/>
        <v>0</v>
      </c>
      <c r="K128" s="19" t="str">
        <f t="shared" si="9"/>
        <v>2019-05-27 - 2019-06-02</v>
      </c>
    </row>
    <row r="129" spans="6:11" x14ac:dyDescent="0.25">
      <c r="F129" s="19" t="s">
        <v>48</v>
      </c>
      <c r="G129" s="19" t="str">
        <f t="shared" si="5"/>
        <v>PROYECTO 6. SISTEMA DE INDICADORES</v>
      </c>
      <c r="H129" s="19">
        <f t="shared" si="8"/>
        <v>0</v>
      </c>
      <c r="I129" s="21">
        <f t="shared" si="6"/>
        <v>0</v>
      </c>
      <c r="J129" s="19">
        <f t="shared" si="7"/>
        <v>0</v>
      </c>
      <c r="K129" s="19" t="str">
        <f t="shared" si="9"/>
        <v>2019-05-27 - 2019-06-02</v>
      </c>
    </row>
    <row r="130" spans="6:11" x14ac:dyDescent="0.25">
      <c r="F130" s="19" t="s">
        <v>48</v>
      </c>
      <c r="G130" s="19" t="str">
        <f t="shared" si="5"/>
        <v>PROYECTO 6. SISTEMA DE INDICADORES</v>
      </c>
      <c r="H130" s="19">
        <f t="shared" si="8"/>
        <v>0</v>
      </c>
      <c r="I130" s="21">
        <f t="shared" si="6"/>
        <v>0</v>
      </c>
      <c r="J130" s="19">
        <f t="shared" si="7"/>
        <v>0</v>
      </c>
      <c r="K130" s="19" t="str">
        <f t="shared" si="9"/>
        <v>2019-05-27 - 2019-06-02</v>
      </c>
    </row>
    <row r="131" spans="6:11" x14ac:dyDescent="0.25">
      <c r="F131" s="19" t="s">
        <v>48</v>
      </c>
      <c r="G131" s="19" t="str">
        <f t="shared" si="5"/>
        <v>PROYECTO 6. SISTEMA DE INDICADORES</v>
      </c>
      <c r="H131" s="19">
        <f t="shared" si="8"/>
        <v>0</v>
      </c>
      <c r="I131" s="21">
        <f t="shared" si="6"/>
        <v>0</v>
      </c>
      <c r="J131" s="19">
        <f t="shared" si="7"/>
        <v>0</v>
      </c>
      <c r="K131" s="19" t="str">
        <f t="shared" si="9"/>
        <v>2019-05-27 - 2019-06-02</v>
      </c>
    </row>
    <row r="132" spans="6:11" x14ac:dyDescent="0.25">
      <c r="F132" s="19" t="s">
        <v>48</v>
      </c>
      <c r="G132" s="19" t="str">
        <f t="shared" si="5"/>
        <v>PROYECTO 6. SISTEMA DE INDICADORES</v>
      </c>
      <c r="H132" s="19">
        <f t="shared" si="8"/>
        <v>0</v>
      </c>
      <c r="I132" s="21">
        <f t="shared" si="6"/>
        <v>0</v>
      </c>
      <c r="J132" s="19">
        <f t="shared" si="7"/>
        <v>0</v>
      </c>
      <c r="K132" s="19" t="str">
        <f t="shared" si="9"/>
        <v>2019-05-27 - 2019-06-02</v>
      </c>
    </row>
    <row r="133" spans="6:11" x14ac:dyDescent="0.25">
      <c r="F133" s="19" t="s">
        <v>48</v>
      </c>
      <c r="G133" s="19" t="str">
        <f t="shared" si="5"/>
        <v>PROYECTO 6. SISTEMA DE INDICADORES</v>
      </c>
      <c r="H133" s="19">
        <f t="shared" si="8"/>
        <v>0</v>
      </c>
      <c r="I133" s="21">
        <f t="shared" si="6"/>
        <v>0</v>
      </c>
      <c r="J133" s="19">
        <f t="shared" si="7"/>
        <v>0</v>
      </c>
      <c r="K133" s="19" t="str">
        <f t="shared" si="9"/>
        <v>2019-05-27 - 2019-06-02</v>
      </c>
    </row>
    <row r="134" spans="6:11" x14ac:dyDescent="0.25">
      <c r="F134" s="19" t="s">
        <v>48</v>
      </c>
      <c r="G134" s="19" t="str">
        <f t="shared" si="5"/>
        <v>PROYECTO 6. SISTEMA DE INDICADORES</v>
      </c>
      <c r="H134" s="19">
        <f t="shared" si="8"/>
        <v>0</v>
      </c>
      <c r="I134" s="21">
        <f t="shared" si="6"/>
        <v>0</v>
      </c>
      <c r="J134" s="19">
        <f t="shared" si="7"/>
        <v>0</v>
      </c>
      <c r="K134" s="19" t="str">
        <f t="shared" si="9"/>
        <v>2019-05-27 - 2019-06-02</v>
      </c>
    </row>
    <row r="135" spans="6:11" x14ac:dyDescent="0.25">
      <c r="F135" s="19" t="s">
        <v>48</v>
      </c>
      <c r="G135" s="19" t="str">
        <f t="shared" ref="G135:G163" si="10">IF(B135="",G134,B135)</f>
        <v>PROYECTO 6. SISTEMA DE INDICADORES</v>
      </c>
      <c r="H135" s="19">
        <f t="shared" si="8"/>
        <v>0</v>
      </c>
      <c r="I135" s="21">
        <f t="shared" ref="I135:I163" si="11">+D135-$H$1</f>
        <v>0</v>
      </c>
      <c r="J135" s="19">
        <f t="shared" ref="J135:J163" si="12">+I135*24/8</f>
        <v>0</v>
      </c>
      <c r="K135" s="19" t="str">
        <f t="shared" si="9"/>
        <v>2019-05-27 - 2019-06-02</v>
      </c>
    </row>
    <row r="136" spans="6:11" x14ac:dyDescent="0.25">
      <c r="F136" s="19" t="s">
        <v>48</v>
      </c>
      <c r="G136" s="19" t="str">
        <f t="shared" si="10"/>
        <v>PROYECTO 6. SISTEMA DE INDICADORES</v>
      </c>
      <c r="H136" s="19">
        <f t="shared" ref="H136:H163" si="13">C136</f>
        <v>0</v>
      </c>
      <c r="I136" s="21">
        <f t="shared" si="11"/>
        <v>0</v>
      </c>
      <c r="J136" s="19">
        <f t="shared" si="12"/>
        <v>0</v>
      </c>
      <c r="K136" s="19" t="str">
        <f t="shared" si="9"/>
        <v>2019-05-27 - 2019-06-02</v>
      </c>
    </row>
    <row r="137" spans="6:11" x14ac:dyDescent="0.25">
      <c r="F137" s="19" t="s">
        <v>48</v>
      </c>
      <c r="G137" s="19" t="str">
        <f t="shared" si="10"/>
        <v>PROYECTO 6. SISTEMA DE INDICADORES</v>
      </c>
      <c r="H137" s="19">
        <f t="shared" si="13"/>
        <v>0</v>
      </c>
      <c r="I137" s="21">
        <f t="shared" si="11"/>
        <v>0</v>
      </c>
      <c r="J137" s="19">
        <f t="shared" si="12"/>
        <v>0</v>
      </c>
      <c r="K137" s="19" t="str">
        <f t="shared" si="9"/>
        <v>2019-05-27 - 2019-06-02</v>
      </c>
    </row>
    <row r="138" spans="6:11" x14ac:dyDescent="0.25">
      <c r="F138" s="19" t="s">
        <v>48</v>
      </c>
      <c r="G138" s="19" t="str">
        <f t="shared" si="10"/>
        <v>PROYECTO 6. SISTEMA DE INDICADORES</v>
      </c>
      <c r="H138" s="19">
        <f t="shared" si="13"/>
        <v>0</v>
      </c>
      <c r="I138" s="21">
        <f t="shared" si="11"/>
        <v>0</v>
      </c>
      <c r="J138" s="19">
        <f t="shared" si="12"/>
        <v>0</v>
      </c>
      <c r="K138" s="19" t="str">
        <f t="shared" si="9"/>
        <v>2019-05-27 - 2019-06-02</v>
      </c>
    </row>
    <row r="139" spans="6:11" x14ac:dyDescent="0.25">
      <c r="F139" s="19" t="s">
        <v>48</v>
      </c>
      <c r="G139" s="19" t="str">
        <f t="shared" si="10"/>
        <v>PROYECTO 6. SISTEMA DE INDICADORES</v>
      </c>
      <c r="H139" s="19">
        <f t="shared" si="13"/>
        <v>0</v>
      </c>
      <c r="I139" s="21">
        <f t="shared" si="11"/>
        <v>0</v>
      </c>
      <c r="J139" s="19">
        <f t="shared" si="12"/>
        <v>0</v>
      </c>
      <c r="K139" s="19" t="str">
        <f t="shared" ref="K139:K163" si="14">MID($A$1,20,23)</f>
        <v>2019-05-27 - 2019-06-02</v>
      </c>
    </row>
    <row r="140" spans="6:11" x14ac:dyDescent="0.25">
      <c r="F140" s="19" t="s">
        <v>48</v>
      </c>
      <c r="G140" s="19" t="str">
        <f t="shared" si="10"/>
        <v>PROYECTO 6. SISTEMA DE INDICADORES</v>
      </c>
      <c r="H140" s="19">
        <f t="shared" si="13"/>
        <v>0</v>
      </c>
      <c r="I140" s="21">
        <f t="shared" si="11"/>
        <v>0</v>
      </c>
      <c r="J140" s="19">
        <f t="shared" si="12"/>
        <v>0</v>
      </c>
      <c r="K140" s="19" t="str">
        <f t="shared" si="14"/>
        <v>2019-05-27 - 2019-06-02</v>
      </c>
    </row>
    <row r="141" spans="6:11" x14ac:dyDescent="0.25">
      <c r="F141" s="19" t="s">
        <v>48</v>
      </c>
      <c r="G141" s="19" t="str">
        <f t="shared" si="10"/>
        <v>PROYECTO 6. SISTEMA DE INDICADORES</v>
      </c>
      <c r="H141" s="19">
        <f t="shared" si="13"/>
        <v>0</v>
      </c>
      <c r="I141" s="21">
        <f t="shared" si="11"/>
        <v>0</v>
      </c>
      <c r="J141" s="19">
        <f t="shared" si="12"/>
        <v>0</v>
      </c>
      <c r="K141" s="19" t="str">
        <f t="shared" si="14"/>
        <v>2019-05-27 - 2019-06-02</v>
      </c>
    </row>
    <row r="142" spans="6:11" x14ac:dyDescent="0.25">
      <c r="F142" s="19" t="s">
        <v>48</v>
      </c>
      <c r="G142" s="19" t="str">
        <f t="shared" si="10"/>
        <v>PROYECTO 6. SISTEMA DE INDICADORES</v>
      </c>
      <c r="H142" s="19">
        <f t="shared" si="13"/>
        <v>0</v>
      </c>
      <c r="I142" s="21">
        <f t="shared" si="11"/>
        <v>0</v>
      </c>
      <c r="J142" s="19">
        <f t="shared" si="12"/>
        <v>0</v>
      </c>
      <c r="K142" s="19" t="str">
        <f t="shared" si="14"/>
        <v>2019-05-27 - 2019-06-02</v>
      </c>
    </row>
    <row r="143" spans="6:11" x14ac:dyDescent="0.25">
      <c r="F143" s="19" t="s">
        <v>48</v>
      </c>
      <c r="G143" s="19" t="str">
        <f t="shared" si="10"/>
        <v>PROYECTO 6. SISTEMA DE INDICADORES</v>
      </c>
      <c r="H143" s="19">
        <f t="shared" si="13"/>
        <v>0</v>
      </c>
      <c r="I143" s="21">
        <f t="shared" si="11"/>
        <v>0</v>
      </c>
      <c r="J143" s="19">
        <f t="shared" si="12"/>
        <v>0</v>
      </c>
      <c r="K143" s="19" t="str">
        <f t="shared" si="14"/>
        <v>2019-05-27 - 2019-06-02</v>
      </c>
    </row>
    <row r="144" spans="6:11" x14ac:dyDescent="0.25">
      <c r="F144" s="19" t="s">
        <v>48</v>
      </c>
      <c r="G144" s="19" t="str">
        <f t="shared" si="10"/>
        <v>PROYECTO 6. SISTEMA DE INDICADORES</v>
      </c>
      <c r="H144" s="19">
        <f t="shared" si="13"/>
        <v>0</v>
      </c>
      <c r="I144" s="21">
        <f t="shared" si="11"/>
        <v>0</v>
      </c>
      <c r="J144" s="19">
        <f t="shared" si="12"/>
        <v>0</v>
      </c>
      <c r="K144" s="19" t="str">
        <f t="shared" si="14"/>
        <v>2019-05-27 - 2019-06-02</v>
      </c>
    </row>
    <row r="145" spans="6:11" x14ac:dyDescent="0.25">
      <c r="F145" s="19" t="s">
        <v>48</v>
      </c>
      <c r="G145" s="19" t="str">
        <f t="shared" si="10"/>
        <v>PROYECTO 6. SISTEMA DE INDICADORES</v>
      </c>
      <c r="H145" s="19">
        <f t="shared" si="13"/>
        <v>0</v>
      </c>
      <c r="I145" s="21">
        <f t="shared" si="11"/>
        <v>0</v>
      </c>
      <c r="J145" s="19">
        <f t="shared" si="12"/>
        <v>0</v>
      </c>
      <c r="K145" s="19" t="str">
        <f t="shared" si="14"/>
        <v>2019-05-27 - 2019-06-02</v>
      </c>
    </row>
    <row r="146" spans="6:11" x14ac:dyDescent="0.25">
      <c r="F146" s="19" t="s">
        <v>48</v>
      </c>
      <c r="G146" s="19" t="str">
        <f t="shared" si="10"/>
        <v>PROYECTO 6. SISTEMA DE INDICADORES</v>
      </c>
      <c r="H146" s="19">
        <f t="shared" si="13"/>
        <v>0</v>
      </c>
      <c r="I146" s="21">
        <f t="shared" si="11"/>
        <v>0</v>
      </c>
      <c r="J146" s="19">
        <f t="shared" si="12"/>
        <v>0</v>
      </c>
      <c r="K146" s="19" t="str">
        <f t="shared" si="14"/>
        <v>2019-05-27 - 2019-06-02</v>
      </c>
    </row>
    <row r="147" spans="6:11" x14ac:dyDescent="0.25">
      <c r="F147" s="19" t="s">
        <v>48</v>
      </c>
      <c r="G147" s="19" t="str">
        <f t="shared" si="10"/>
        <v>PROYECTO 6. SISTEMA DE INDICADORES</v>
      </c>
      <c r="H147" s="19">
        <f t="shared" si="13"/>
        <v>0</v>
      </c>
      <c r="I147" s="21">
        <f t="shared" si="11"/>
        <v>0</v>
      </c>
      <c r="J147" s="19">
        <f t="shared" si="12"/>
        <v>0</v>
      </c>
      <c r="K147" s="19" t="str">
        <f t="shared" si="14"/>
        <v>2019-05-27 - 2019-06-02</v>
      </c>
    </row>
    <row r="148" spans="6:11" x14ac:dyDescent="0.25">
      <c r="F148" s="19" t="s">
        <v>48</v>
      </c>
      <c r="G148" s="19" t="str">
        <f t="shared" si="10"/>
        <v>PROYECTO 6. SISTEMA DE INDICADORES</v>
      </c>
      <c r="H148" s="19">
        <f t="shared" si="13"/>
        <v>0</v>
      </c>
      <c r="I148" s="21">
        <f t="shared" si="11"/>
        <v>0</v>
      </c>
      <c r="J148" s="19">
        <f t="shared" si="12"/>
        <v>0</v>
      </c>
      <c r="K148" s="19" t="str">
        <f t="shared" si="14"/>
        <v>2019-05-27 - 2019-06-02</v>
      </c>
    </row>
    <row r="149" spans="6:11" x14ac:dyDescent="0.25">
      <c r="F149" s="19" t="s">
        <v>48</v>
      </c>
      <c r="G149" s="19" t="str">
        <f t="shared" si="10"/>
        <v>PROYECTO 6. SISTEMA DE INDICADORES</v>
      </c>
      <c r="H149" s="19">
        <f t="shared" si="13"/>
        <v>0</v>
      </c>
      <c r="I149" s="21">
        <f t="shared" si="11"/>
        <v>0</v>
      </c>
      <c r="J149" s="19">
        <f t="shared" si="12"/>
        <v>0</v>
      </c>
      <c r="K149" s="19" t="str">
        <f t="shared" si="14"/>
        <v>2019-05-27 - 2019-06-02</v>
      </c>
    </row>
    <row r="150" spans="6:11" x14ac:dyDescent="0.25">
      <c r="F150" s="19" t="s">
        <v>48</v>
      </c>
      <c r="G150" s="19" t="str">
        <f t="shared" si="10"/>
        <v>PROYECTO 6. SISTEMA DE INDICADORES</v>
      </c>
      <c r="H150" s="19">
        <f t="shared" si="13"/>
        <v>0</v>
      </c>
      <c r="I150" s="21">
        <f t="shared" si="11"/>
        <v>0</v>
      </c>
      <c r="J150" s="19">
        <f t="shared" si="12"/>
        <v>0</v>
      </c>
      <c r="K150" s="19" t="str">
        <f t="shared" si="14"/>
        <v>2019-05-27 - 2019-06-02</v>
      </c>
    </row>
    <row r="151" spans="6:11" x14ac:dyDescent="0.25">
      <c r="F151" s="19" t="s">
        <v>48</v>
      </c>
      <c r="G151" s="19" t="str">
        <f t="shared" si="10"/>
        <v>PROYECTO 6. SISTEMA DE INDICADORES</v>
      </c>
      <c r="H151" s="19">
        <f t="shared" si="13"/>
        <v>0</v>
      </c>
      <c r="I151" s="21">
        <f t="shared" si="11"/>
        <v>0</v>
      </c>
      <c r="J151" s="19">
        <f t="shared" si="12"/>
        <v>0</v>
      </c>
      <c r="K151" s="19" t="str">
        <f t="shared" si="14"/>
        <v>2019-05-27 - 2019-06-02</v>
      </c>
    </row>
    <row r="152" spans="6:11" x14ac:dyDescent="0.25">
      <c r="F152" s="19" t="s">
        <v>48</v>
      </c>
      <c r="G152" s="19" t="str">
        <f t="shared" si="10"/>
        <v>PROYECTO 6. SISTEMA DE INDICADORES</v>
      </c>
      <c r="H152" s="19">
        <f t="shared" si="13"/>
        <v>0</v>
      </c>
      <c r="I152" s="21">
        <f t="shared" si="11"/>
        <v>0</v>
      </c>
      <c r="J152" s="19">
        <f t="shared" si="12"/>
        <v>0</v>
      </c>
      <c r="K152" s="19" t="str">
        <f t="shared" si="14"/>
        <v>2019-05-27 - 2019-06-02</v>
      </c>
    </row>
    <row r="153" spans="6:11" x14ac:dyDescent="0.25">
      <c r="F153" s="19" t="s">
        <v>48</v>
      </c>
      <c r="G153" s="19" t="str">
        <f t="shared" si="10"/>
        <v>PROYECTO 6. SISTEMA DE INDICADORES</v>
      </c>
      <c r="H153" s="19">
        <f t="shared" si="13"/>
        <v>0</v>
      </c>
      <c r="I153" s="21">
        <f t="shared" si="11"/>
        <v>0</v>
      </c>
      <c r="J153" s="19">
        <f t="shared" si="12"/>
        <v>0</v>
      </c>
      <c r="K153" s="19" t="str">
        <f t="shared" si="14"/>
        <v>2019-05-27 - 2019-06-02</v>
      </c>
    </row>
    <row r="154" spans="6:11" x14ac:dyDescent="0.25">
      <c r="F154" s="19" t="s">
        <v>48</v>
      </c>
      <c r="G154" s="19" t="str">
        <f t="shared" si="10"/>
        <v>PROYECTO 6. SISTEMA DE INDICADORES</v>
      </c>
      <c r="H154" s="19">
        <f t="shared" si="13"/>
        <v>0</v>
      </c>
      <c r="I154" s="21">
        <f t="shared" si="11"/>
        <v>0</v>
      </c>
      <c r="J154" s="19">
        <f t="shared" si="12"/>
        <v>0</v>
      </c>
      <c r="K154" s="19" t="str">
        <f t="shared" si="14"/>
        <v>2019-05-27 - 2019-06-02</v>
      </c>
    </row>
    <row r="155" spans="6:11" x14ac:dyDescent="0.25">
      <c r="F155" s="19" t="s">
        <v>48</v>
      </c>
      <c r="G155" s="19" t="str">
        <f t="shared" si="10"/>
        <v>PROYECTO 6. SISTEMA DE INDICADORES</v>
      </c>
      <c r="H155" s="19">
        <f t="shared" si="13"/>
        <v>0</v>
      </c>
      <c r="I155" s="21">
        <f t="shared" si="11"/>
        <v>0</v>
      </c>
      <c r="J155" s="19">
        <f t="shared" si="12"/>
        <v>0</v>
      </c>
      <c r="K155" s="19" t="str">
        <f t="shared" si="14"/>
        <v>2019-05-27 - 2019-06-02</v>
      </c>
    </row>
    <row r="156" spans="6:11" x14ac:dyDescent="0.25">
      <c r="F156" s="19" t="s">
        <v>48</v>
      </c>
      <c r="G156" s="19" t="str">
        <f t="shared" si="10"/>
        <v>PROYECTO 6. SISTEMA DE INDICADORES</v>
      </c>
      <c r="H156" s="19">
        <f t="shared" si="13"/>
        <v>0</v>
      </c>
      <c r="I156" s="21">
        <f t="shared" si="11"/>
        <v>0</v>
      </c>
      <c r="J156" s="19">
        <f t="shared" si="12"/>
        <v>0</v>
      </c>
      <c r="K156" s="19" t="str">
        <f t="shared" si="14"/>
        <v>2019-05-27 - 2019-06-02</v>
      </c>
    </row>
    <row r="157" spans="6:11" x14ac:dyDescent="0.25">
      <c r="F157" s="19" t="s">
        <v>48</v>
      </c>
      <c r="G157" s="19" t="str">
        <f t="shared" si="10"/>
        <v>PROYECTO 6. SISTEMA DE INDICADORES</v>
      </c>
      <c r="H157" s="19">
        <f t="shared" si="13"/>
        <v>0</v>
      </c>
      <c r="I157" s="21">
        <f t="shared" si="11"/>
        <v>0</v>
      </c>
      <c r="J157" s="19">
        <f t="shared" si="12"/>
        <v>0</v>
      </c>
      <c r="K157" s="19" t="str">
        <f t="shared" si="14"/>
        <v>2019-05-27 - 2019-06-02</v>
      </c>
    </row>
    <row r="158" spans="6:11" x14ac:dyDescent="0.25">
      <c r="F158" s="19" t="s">
        <v>48</v>
      </c>
      <c r="G158" s="19" t="str">
        <f t="shared" si="10"/>
        <v>PROYECTO 6. SISTEMA DE INDICADORES</v>
      </c>
      <c r="H158" s="19">
        <f t="shared" si="13"/>
        <v>0</v>
      </c>
      <c r="I158" s="21">
        <f t="shared" si="11"/>
        <v>0</v>
      </c>
      <c r="J158" s="19">
        <f t="shared" si="12"/>
        <v>0</v>
      </c>
      <c r="K158" s="19" t="str">
        <f t="shared" si="14"/>
        <v>2019-05-27 - 2019-06-02</v>
      </c>
    </row>
    <row r="159" spans="6:11" x14ac:dyDescent="0.25">
      <c r="F159" s="19" t="s">
        <v>48</v>
      </c>
      <c r="G159" s="19" t="str">
        <f t="shared" si="10"/>
        <v>PROYECTO 6. SISTEMA DE INDICADORES</v>
      </c>
      <c r="H159" s="19">
        <f t="shared" si="13"/>
        <v>0</v>
      </c>
      <c r="I159" s="21">
        <f t="shared" si="11"/>
        <v>0</v>
      </c>
      <c r="J159" s="19">
        <f t="shared" si="12"/>
        <v>0</v>
      </c>
      <c r="K159" s="19" t="str">
        <f t="shared" si="14"/>
        <v>2019-05-27 - 2019-06-02</v>
      </c>
    </row>
    <row r="160" spans="6:11" x14ac:dyDescent="0.25">
      <c r="F160" s="19" t="s">
        <v>48</v>
      </c>
      <c r="G160" s="19" t="str">
        <f t="shared" si="10"/>
        <v>PROYECTO 6. SISTEMA DE INDICADORES</v>
      </c>
      <c r="H160" s="19">
        <f t="shared" si="13"/>
        <v>0</v>
      </c>
      <c r="I160" s="21">
        <f t="shared" si="11"/>
        <v>0</v>
      </c>
      <c r="J160" s="19">
        <f t="shared" si="12"/>
        <v>0</v>
      </c>
      <c r="K160" s="19" t="str">
        <f t="shared" si="14"/>
        <v>2019-05-27 - 2019-06-02</v>
      </c>
    </row>
    <row r="161" spans="6:11" x14ac:dyDescent="0.25">
      <c r="F161" s="19" t="s">
        <v>48</v>
      </c>
      <c r="G161" s="19" t="str">
        <f t="shared" si="10"/>
        <v>PROYECTO 6. SISTEMA DE INDICADORES</v>
      </c>
      <c r="H161" s="19">
        <f t="shared" si="13"/>
        <v>0</v>
      </c>
      <c r="I161" s="21">
        <f t="shared" si="11"/>
        <v>0</v>
      </c>
      <c r="J161" s="19">
        <f t="shared" si="12"/>
        <v>0</v>
      </c>
      <c r="K161" s="19" t="str">
        <f t="shared" si="14"/>
        <v>2019-05-27 - 2019-06-02</v>
      </c>
    </row>
    <row r="162" spans="6:11" x14ac:dyDescent="0.25">
      <c r="F162" s="19" t="s">
        <v>48</v>
      </c>
      <c r="G162" s="19" t="str">
        <f t="shared" si="10"/>
        <v>PROYECTO 6. SISTEMA DE INDICADORES</v>
      </c>
      <c r="H162" s="19">
        <f t="shared" si="13"/>
        <v>0</v>
      </c>
      <c r="I162" s="21">
        <f t="shared" si="11"/>
        <v>0</v>
      </c>
      <c r="J162" s="19">
        <f t="shared" si="12"/>
        <v>0</v>
      </c>
      <c r="K162" s="19" t="str">
        <f t="shared" si="14"/>
        <v>2019-05-27 - 2019-06-02</v>
      </c>
    </row>
    <row r="163" spans="6:11" x14ac:dyDescent="0.25">
      <c r="F163" s="19" t="s">
        <v>48</v>
      </c>
      <c r="G163" s="19" t="str">
        <f t="shared" si="10"/>
        <v>PROYECTO 6. SISTEMA DE INDICADORES</v>
      </c>
      <c r="H163" s="19">
        <f t="shared" si="13"/>
        <v>0</v>
      </c>
      <c r="I163" s="21">
        <f t="shared" si="11"/>
        <v>0</v>
      </c>
      <c r="J163" s="19">
        <f t="shared" si="12"/>
        <v>0</v>
      </c>
      <c r="K163" s="19" t="str">
        <f t="shared" si="14"/>
        <v>2019-05-27 - 2019-06-02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COLABORADORES!$A$2:$A$5</xm:f>
          </x14:formula1>
          <xm:sqref>F10:F163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 t="s">
        <v>68</v>
      </c>
    </row>
    <row r="2" spans="1:1" x14ac:dyDescent="0.25">
      <c r="A2" t="s">
        <v>65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5" workbookViewId="0">
      <selection activeCell="A33" sqref="A33"/>
    </sheetView>
  </sheetViews>
  <sheetFormatPr baseColWidth="10" defaultRowHeight="15" x14ac:dyDescent="0.25"/>
  <cols>
    <col min="1" max="1" width="16.7109375" customWidth="1"/>
    <col min="2" max="2" width="12.5703125" customWidth="1"/>
    <col min="3" max="3" width="12.85546875" customWidth="1"/>
    <col min="4" max="4" width="15.5703125" customWidth="1"/>
    <col min="5" max="5" width="25.28515625" customWidth="1"/>
  </cols>
  <sheetData>
    <row r="1" spans="1:6" x14ac:dyDescent="0.25">
      <c r="A1" t="s">
        <v>47</v>
      </c>
      <c r="B1" t="s">
        <v>27</v>
      </c>
      <c r="C1" t="s">
        <v>28</v>
      </c>
      <c r="D1" t="s">
        <v>30</v>
      </c>
      <c r="E1" t="s">
        <v>52</v>
      </c>
      <c r="F1" t="s">
        <v>29</v>
      </c>
    </row>
    <row r="2" spans="1:6" x14ac:dyDescent="0.25">
      <c r="A2" t="s">
        <v>48</v>
      </c>
      <c r="B2" t="s">
        <v>4</v>
      </c>
      <c r="C2" t="s">
        <v>5</v>
      </c>
      <c r="D2" s="13">
        <v>0.14031250000000001</v>
      </c>
      <c r="E2">
        <f t="shared" ref="E2:E32" si="0">+D2*24/8</f>
        <v>0.42093750000000002</v>
      </c>
      <c r="F2" s="13" t="s">
        <v>31</v>
      </c>
    </row>
    <row r="3" spans="1:6" x14ac:dyDescent="0.25">
      <c r="A3" t="s">
        <v>48</v>
      </c>
      <c r="B3" t="s">
        <v>4</v>
      </c>
      <c r="C3" t="s">
        <v>6</v>
      </c>
      <c r="D3" s="13">
        <v>1.5613425925925926E-2</v>
      </c>
      <c r="E3">
        <f t="shared" si="0"/>
        <v>4.6840277777777779E-2</v>
      </c>
      <c r="F3" s="13" t="s">
        <v>31</v>
      </c>
    </row>
    <row r="4" spans="1:6" x14ac:dyDescent="0.25">
      <c r="A4" t="s">
        <v>48</v>
      </c>
      <c r="B4" t="s">
        <v>4</v>
      </c>
      <c r="C4" t="s">
        <v>7</v>
      </c>
      <c r="D4" s="13">
        <v>0.2170023148148148</v>
      </c>
      <c r="E4">
        <f t="shared" si="0"/>
        <v>0.6510069444444444</v>
      </c>
      <c r="F4" s="13" t="s">
        <v>31</v>
      </c>
    </row>
    <row r="5" spans="1:6" x14ac:dyDescent="0.25">
      <c r="A5" t="s">
        <v>48</v>
      </c>
      <c r="B5" t="s">
        <v>4</v>
      </c>
      <c r="C5" t="s">
        <v>8</v>
      </c>
      <c r="D5" s="13">
        <v>0.26494212962962965</v>
      </c>
      <c r="E5">
        <f t="shared" si="0"/>
        <v>0.7948263888888889</v>
      </c>
      <c r="F5" s="13" t="s">
        <v>31</v>
      </c>
    </row>
    <row r="6" spans="1:6" x14ac:dyDescent="0.25">
      <c r="A6" t="s">
        <v>48</v>
      </c>
      <c r="B6" t="s">
        <v>9</v>
      </c>
      <c r="C6" t="s">
        <v>10</v>
      </c>
      <c r="D6" s="13">
        <v>0.10246527777777777</v>
      </c>
      <c r="E6">
        <f t="shared" si="0"/>
        <v>0.30739583333333331</v>
      </c>
      <c r="F6" s="13" t="s">
        <v>31</v>
      </c>
    </row>
    <row r="7" spans="1:6" x14ac:dyDescent="0.25">
      <c r="A7" t="s">
        <v>48</v>
      </c>
      <c r="B7" t="s">
        <v>11</v>
      </c>
      <c r="C7" t="s">
        <v>12</v>
      </c>
      <c r="D7" s="13">
        <v>8.3495370370370373E-2</v>
      </c>
      <c r="E7">
        <f t="shared" si="0"/>
        <v>0.25048611111111113</v>
      </c>
      <c r="F7" s="13" t="s">
        <v>31</v>
      </c>
    </row>
    <row r="8" spans="1:6" x14ac:dyDescent="0.25">
      <c r="A8" t="s">
        <v>48</v>
      </c>
      <c r="B8" t="s">
        <v>11</v>
      </c>
      <c r="C8" t="s">
        <v>13</v>
      </c>
      <c r="D8" s="13">
        <v>0.14091435185185186</v>
      </c>
      <c r="E8">
        <f t="shared" si="0"/>
        <v>0.42274305555555558</v>
      </c>
      <c r="F8" s="13" t="s">
        <v>31</v>
      </c>
    </row>
    <row r="9" spans="1:6" x14ac:dyDescent="0.25">
      <c r="A9" t="s">
        <v>48</v>
      </c>
      <c r="B9" t="s">
        <v>11</v>
      </c>
      <c r="C9" t="s">
        <v>14</v>
      </c>
      <c r="D9" s="13">
        <v>5.903935185185185E-2</v>
      </c>
      <c r="E9">
        <f t="shared" si="0"/>
        <v>0.17711805555555554</v>
      </c>
      <c r="F9" s="13" t="s">
        <v>31</v>
      </c>
    </row>
    <row r="10" spans="1:6" x14ac:dyDescent="0.25">
      <c r="A10" t="s">
        <v>48</v>
      </c>
      <c r="B10" t="s">
        <v>15</v>
      </c>
      <c r="C10" t="s">
        <v>16</v>
      </c>
      <c r="D10" s="13">
        <v>1.4247685185185184E-2</v>
      </c>
      <c r="E10">
        <f t="shared" si="0"/>
        <v>4.2743055555555555E-2</v>
      </c>
      <c r="F10" s="13" t="s">
        <v>31</v>
      </c>
    </row>
    <row r="11" spans="1:6" x14ac:dyDescent="0.25">
      <c r="A11" t="s">
        <v>48</v>
      </c>
      <c r="B11" t="s">
        <v>15</v>
      </c>
      <c r="C11" t="s">
        <v>17</v>
      </c>
      <c r="D11" s="13">
        <v>3.125E-2</v>
      </c>
      <c r="E11">
        <f t="shared" si="0"/>
        <v>9.375E-2</v>
      </c>
      <c r="F11" s="13" t="s">
        <v>31</v>
      </c>
    </row>
    <row r="12" spans="1:6" x14ac:dyDescent="0.25">
      <c r="A12" t="s">
        <v>48</v>
      </c>
      <c r="B12" t="s">
        <v>15</v>
      </c>
      <c r="C12" t="s">
        <v>18</v>
      </c>
      <c r="D12" s="13">
        <v>1.1388888888888888E-2</v>
      </c>
      <c r="E12">
        <f t="shared" si="0"/>
        <v>3.4166666666666665E-2</v>
      </c>
      <c r="F12" s="13" t="s">
        <v>31</v>
      </c>
    </row>
    <row r="13" spans="1:6" x14ac:dyDescent="0.25">
      <c r="A13" t="s">
        <v>48</v>
      </c>
      <c r="B13" t="s">
        <v>15</v>
      </c>
      <c r="C13" t="s">
        <v>19</v>
      </c>
      <c r="D13" s="13">
        <v>0.11721064814814815</v>
      </c>
      <c r="E13">
        <f t="shared" si="0"/>
        <v>0.35163194444444446</v>
      </c>
      <c r="F13" s="13" t="s">
        <v>31</v>
      </c>
    </row>
    <row r="14" spans="1:6" x14ac:dyDescent="0.25">
      <c r="A14" t="s">
        <v>48</v>
      </c>
      <c r="B14" t="s">
        <v>15</v>
      </c>
      <c r="C14" t="s">
        <v>20</v>
      </c>
      <c r="D14" s="13">
        <v>0.1014236111111111</v>
      </c>
      <c r="E14">
        <f t="shared" si="0"/>
        <v>0.30427083333333332</v>
      </c>
      <c r="F14" s="13" t="s">
        <v>31</v>
      </c>
    </row>
    <row r="15" spans="1:6" x14ac:dyDescent="0.25">
      <c r="A15" t="s">
        <v>48</v>
      </c>
      <c r="B15" t="s">
        <v>15</v>
      </c>
      <c r="C15" t="s">
        <v>21</v>
      </c>
      <c r="D15" s="13">
        <v>0.125</v>
      </c>
      <c r="E15">
        <f t="shared" si="0"/>
        <v>0.375</v>
      </c>
      <c r="F15" s="13" t="s">
        <v>31</v>
      </c>
    </row>
    <row r="16" spans="1:6" x14ac:dyDescent="0.25">
      <c r="A16" t="s">
        <v>48</v>
      </c>
      <c r="B16" t="s">
        <v>22</v>
      </c>
      <c r="C16" t="s">
        <v>23</v>
      </c>
      <c r="D16" s="13">
        <v>9.4340277777777773E-2</v>
      </c>
      <c r="E16">
        <f t="shared" si="0"/>
        <v>0.28302083333333333</v>
      </c>
      <c r="F16" s="13" t="s">
        <v>31</v>
      </c>
    </row>
    <row r="17" spans="1:6" x14ac:dyDescent="0.25">
      <c r="A17" t="s">
        <v>48</v>
      </c>
      <c r="B17" t="s">
        <v>24</v>
      </c>
      <c r="C17" t="s">
        <v>25</v>
      </c>
      <c r="D17" s="13">
        <v>6.9907407407407404E-2</v>
      </c>
      <c r="E17">
        <f t="shared" si="0"/>
        <v>0.2097222222222222</v>
      </c>
      <c r="F17" s="13" t="s">
        <v>31</v>
      </c>
    </row>
    <row r="18" spans="1:6" x14ac:dyDescent="0.25">
      <c r="A18" t="s">
        <v>48</v>
      </c>
      <c r="B18" t="s">
        <v>24</v>
      </c>
      <c r="C18" t="s">
        <v>26</v>
      </c>
      <c r="D18" s="13">
        <v>0.21402777777777779</v>
      </c>
      <c r="E18">
        <f t="shared" si="0"/>
        <v>0.64208333333333334</v>
      </c>
      <c r="F18" s="13" t="s">
        <v>31</v>
      </c>
    </row>
    <row r="19" spans="1:6" x14ac:dyDescent="0.25">
      <c r="A19" t="s">
        <v>48</v>
      </c>
      <c r="B19" t="s">
        <v>4</v>
      </c>
      <c r="C19" t="s">
        <v>32</v>
      </c>
      <c r="D19" s="13">
        <v>1.0532407407407407E-2</v>
      </c>
      <c r="E19">
        <f t="shared" si="0"/>
        <v>3.1597222222222221E-2</v>
      </c>
      <c r="F19" s="13" t="s">
        <v>42</v>
      </c>
    </row>
    <row r="20" spans="1:6" x14ac:dyDescent="0.25">
      <c r="A20" t="s">
        <v>48</v>
      </c>
      <c r="B20" t="s">
        <v>4</v>
      </c>
      <c r="C20" t="s">
        <v>33</v>
      </c>
      <c r="D20" s="13">
        <v>8.3159722222222218E-2</v>
      </c>
      <c r="E20">
        <f t="shared" si="0"/>
        <v>0.24947916666666664</v>
      </c>
      <c r="F20" s="13" t="s">
        <v>42</v>
      </c>
    </row>
    <row r="21" spans="1:6" x14ac:dyDescent="0.25">
      <c r="A21" t="s">
        <v>48</v>
      </c>
      <c r="B21" t="s">
        <v>4</v>
      </c>
      <c r="C21" t="s">
        <v>34</v>
      </c>
      <c r="D21" s="13">
        <v>0.35069444444444442</v>
      </c>
      <c r="E21">
        <f t="shared" si="0"/>
        <v>1.0520833333333333</v>
      </c>
      <c r="F21" s="13" t="s">
        <v>42</v>
      </c>
    </row>
    <row r="22" spans="1:6" x14ac:dyDescent="0.25">
      <c r="A22" t="s">
        <v>48</v>
      </c>
      <c r="B22" t="s">
        <v>35</v>
      </c>
      <c r="C22" t="s">
        <v>36</v>
      </c>
      <c r="D22" s="13">
        <v>3.4722222222222224E-2</v>
      </c>
      <c r="E22">
        <f t="shared" si="0"/>
        <v>0.10416666666666667</v>
      </c>
      <c r="F22" s="13" t="s">
        <v>42</v>
      </c>
    </row>
    <row r="23" spans="1:6" x14ac:dyDescent="0.25">
      <c r="A23" t="s">
        <v>48</v>
      </c>
      <c r="B23" t="s">
        <v>11</v>
      </c>
      <c r="C23" t="s">
        <v>12</v>
      </c>
      <c r="D23" s="13">
        <v>7.7893518518518515E-2</v>
      </c>
      <c r="E23">
        <f t="shared" si="0"/>
        <v>0.23368055555555556</v>
      </c>
      <c r="F23" s="13" t="s">
        <v>42</v>
      </c>
    </row>
    <row r="24" spans="1:6" x14ac:dyDescent="0.25">
      <c r="A24" t="s">
        <v>48</v>
      </c>
      <c r="B24" t="s">
        <v>15</v>
      </c>
      <c r="C24" t="s">
        <v>37</v>
      </c>
      <c r="D24" s="13">
        <v>4.2615740740740739E-2</v>
      </c>
      <c r="E24">
        <f t="shared" si="0"/>
        <v>0.12784722222222222</v>
      </c>
      <c r="F24" s="13" t="s">
        <v>42</v>
      </c>
    </row>
    <row r="25" spans="1:6" x14ac:dyDescent="0.25">
      <c r="A25" t="s">
        <v>48</v>
      </c>
      <c r="B25" t="s">
        <v>15</v>
      </c>
      <c r="C25" t="s">
        <v>38</v>
      </c>
      <c r="D25" s="13">
        <v>0.95156249999999998</v>
      </c>
      <c r="E25">
        <f t="shared" si="0"/>
        <v>2.8546874999999998</v>
      </c>
      <c r="F25" s="13" t="s">
        <v>42</v>
      </c>
    </row>
    <row r="26" spans="1:6" x14ac:dyDescent="0.25">
      <c r="A26" t="s">
        <v>48</v>
      </c>
      <c r="B26" t="s">
        <v>15</v>
      </c>
      <c r="C26" t="s">
        <v>21</v>
      </c>
      <c r="D26" s="13">
        <v>5.7511574074074069E-2</v>
      </c>
      <c r="E26">
        <f t="shared" si="0"/>
        <v>0.17253472222222221</v>
      </c>
      <c r="F26" s="13" t="s">
        <v>42</v>
      </c>
    </row>
    <row r="27" spans="1:6" x14ac:dyDescent="0.25">
      <c r="A27" t="s">
        <v>48</v>
      </c>
      <c r="B27" t="s">
        <v>15</v>
      </c>
      <c r="C27" t="s">
        <v>39</v>
      </c>
      <c r="D27" s="13">
        <v>5.7638888888888885E-2</v>
      </c>
      <c r="E27">
        <f t="shared" si="0"/>
        <v>0.17291666666666666</v>
      </c>
      <c r="F27" s="13" t="s">
        <v>42</v>
      </c>
    </row>
    <row r="28" spans="1:6" x14ac:dyDescent="0.25">
      <c r="A28" t="s">
        <v>48</v>
      </c>
      <c r="B28" t="s">
        <v>22</v>
      </c>
      <c r="C28" t="s">
        <v>23</v>
      </c>
      <c r="D28" s="13">
        <v>5.6712962962962965E-2</v>
      </c>
      <c r="E28">
        <f t="shared" si="0"/>
        <v>0.1701388888888889</v>
      </c>
      <c r="F28" s="13" t="s">
        <v>42</v>
      </c>
    </row>
    <row r="29" spans="1:6" x14ac:dyDescent="0.25">
      <c r="A29" t="s">
        <v>48</v>
      </c>
      <c r="B29" t="s">
        <v>40</v>
      </c>
      <c r="C29" t="s">
        <v>41</v>
      </c>
      <c r="D29" s="13">
        <v>1.4467592592592594E-3</v>
      </c>
      <c r="E29">
        <f t="shared" si="0"/>
        <v>4.340277777777778E-3</v>
      </c>
      <c r="F29" s="13" t="s">
        <v>42</v>
      </c>
    </row>
    <row r="30" spans="1:6" x14ac:dyDescent="0.25">
      <c r="A30" t="s">
        <v>48</v>
      </c>
      <c r="B30" t="s">
        <v>43</v>
      </c>
      <c r="C30" t="s">
        <v>38</v>
      </c>
      <c r="D30" s="13">
        <v>1.8645833333333334E-2</v>
      </c>
      <c r="E30">
        <f t="shared" si="0"/>
        <v>5.5937500000000001E-2</v>
      </c>
      <c r="F30" s="13" t="s">
        <v>46</v>
      </c>
    </row>
    <row r="31" spans="1:6" x14ac:dyDescent="0.25">
      <c r="A31" t="s">
        <v>48</v>
      </c>
      <c r="B31" t="s">
        <v>44</v>
      </c>
      <c r="C31" t="s">
        <v>45</v>
      </c>
      <c r="D31" s="13">
        <v>7.6273148148148151E-3</v>
      </c>
      <c r="E31">
        <f t="shared" si="0"/>
        <v>2.2881944444444444E-2</v>
      </c>
      <c r="F31" s="13" t="s">
        <v>46</v>
      </c>
    </row>
    <row r="32" spans="1:6" x14ac:dyDescent="0.25">
      <c r="A32" t="s">
        <v>48</v>
      </c>
      <c r="B32" t="s">
        <v>44</v>
      </c>
      <c r="C32" t="s">
        <v>10</v>
      </c>
      <c r="D32" s="13">
        <v>0.10130787037037037</v>
      </c>
      <c r="E32">
        <f t="shared" si="0"/>
        <v>0.3039236111111111</v>
      </c>
      <c r="F32" s="13" t="s">
        <v>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3"/>
  <sheetViews>
    <sheetView tabSelected="1" workbookViewId="0">
      <selection activeCell="A8" sqref="A8"/>
    </sheetView>
  </sheetViews>
  <sheetFormatPr baseColWidth="10" defaultRowHeight="15" x14ac:dyDescent="0.25"/>
  <cols>
    <col min="1" max="1" width="78.28515625" style="31" customWidth="1"/>
    <col min="2" max="2" width="22.42578125" style="27" customWidth="1"/>
    <col min="3" max="4" width="21.7109375" style="27" customWidth="1"/>
    <col min="5" max="5" width="12.5703125" style="27" customWidth="1"/>
    <col min="6" max="6" width="31.7109375" style="27" bestFit="1" customWidth="1"/>
    <col min="7" max="7" width="21.7109375" style="27" bestFit="1" customWidth="1"/>
    <col min="8" max="8" width="36.7109375" style="27" bestFit="1" customWidth="1"/>
    <col min="9" max="9" width="26.7109375" style="27" bestFit="1" customWidth="1"/>
    <col min="10" max="16384" width="11.42578125" style="27"/>
  </cols>
  <sheetData>
    <row r="3" spans="1:5" x14ac:dyDescent="0.25">
      <c r="A3" s="25" t="s">
        <v>62</v>
      </c>
      <c r="B3" s="26" t="s">
        <v>49</v>
      </c>
    </row>
    <row r="4" spans="1:5" x14ac:dyDescent="0.25">
      <c r="A4" s="25" t="s">
        <v>51</v>
      </c>
      <c r="B4" s="27" t="s">
        <v>46</v>
      </c>
      <c r="C4" s="27" t="s">
        <v>42</v>
      </c>
      <c r="D4" s="27" t="s">
        <v>31</v>
      </c>
      <c r="E4" s="27" t="s">
        <v>50</v>
      </c>
    </row>
    <row r="5" spans="1:5" x14ac:dyDescent="0.25">
      <c r="A5" s="30" t="s">
        <v>4</v>
      </c>
      <c r="B5" s="29"/>
      <c r="C5" s="29">
        <v>0.44438657407407406</v>
      </c>
      <c r="D5" s="29">
        <v>0.63787037037037031</v>
      </c>
      <c r="E5" s="29">
        <v>1.0822569444444445</v>
      </c>
    </row>
    <row r="6" spans="1:5" x14ac:dyDescent="0.25">
      <c r="A6" s="30" t="s">
        <v>32</v>
      </c>
      <c r="B6" s="29"/>
      <c r="C6" s="29">
        <v>1.0532407407407407E-2</v>
      </c>
      <c r="D6" s="29"/>
      <c r="E6" s="29">
        <v>1.0532407407407407E-2</v>
      </c>
    </row>
    <row r="7" spans="1:5" ht="30" x14ac:dyDescent="0.25">
      <c r="A7" s="30" t="s">
        <v>5</v>
      </c>
      <c r="B7" s="29"/>
      <c r="C7" s="29"/>
      <c r="D7" s="29">
        <v>0.14031250000000001</v>
      </c>
      <c r="E7" s="29">
        <v>0.14031250000000001</v>
      </c>
    </row>
    <row r="8" spans="1:5" x14ac:dyDescent="0.25">
      <c r="A8" s="30" t="s">
        <v>33</v>
      </c>
      <c r="B8" s="29"/>
      <c r="C8" s="29">
        <v>8.3159722222222218E-2</v>
      </c>
      <c r="D8" s="29"/>
      <c r="E8" s="29">
        <v>8.3159722222222218E-2</v>
      </c>
    </row>
    <row r="9" spans="1:5" x14ac:dyDescent="0.25">
      <c r="A9" s="30" t="s">
        <v>6</v>
      </c>
      <c r="B9" s="29"/>
      <c r="C9" s="29"/>
      <c r="D9" s="29">
        <v>1.5613425925925926E-2</v>
      </c>
      <c r="E9" s="29">
        <v>1.5613425925925926E-2</v>
      </c>
    </row>
    <row r="10" spans="1:5" x14ac:dyDescent="0.25">
      <c r="A10" s="30" t="s">
        <v>34</v>
      </c>
      <c r="B10" s="29"/>
      <c r="C10" s="29">
        <v>0.35069444444444442</v>
      </c>
      <c r="D10" s="29"/>
      <c r="E10" s="29">
        <v>0.35069444444444442</v>
      </c>
    </row>
    <row r="11" spans="1:5" x14ac:dyDescent="0.25">
      <c r="A11" s="30" t="s">
        <v>7</v>
      </c>
      <c r="B11" s="29"/>
      <c r="C11" s="29"/>
      <c r="D11" s="29">
        <v>0.2170023148148148</v>
      </c>
      <c r="E11" s="29">
        <v>0.2170023148148148</v>
      </c>
    </row>
    <row r="12" spans="1:5" x14ac:dyDescent="0.25">
      <c r="A12" s="30" t="s">
        <v>8</v>
      </c>
      <c r="B12" s="29"/>
      <c r="C12" s="29"/>
      <c r="D12" s="29">
        <v>0.26494212962962965</v>
      </c>
      <c r="E12" s="29">
        <v>0.26494212962962965</v>
      </c>
    </row>
    <row r="13" spans="1:5" x14ac:dyDescent="0.25">
      <c r="A13" s="30" t="s">
        <v>9</v>
      </c>
      <c r="B13" s="29"/>
      <c r="C13" s="29"/>
      <c r="D13" s="29">
        <v>0.10246527777777777</v>
      </c>
      <c r="E13" s="29">
        <v>0.10246527777777777</v>
      </c>
    </row>
    <row r="14" spans="1:5" x14ac:dyDescent="0.25">
      <c r="A14" s="28" t="s">
        <v>10</v>
      </c>
      <c r="B14" s="29"/>
      <c r="C14" s="29"/>
      <c r="D14" s="29">
        <v>0.10246527777777777</v>
      </c>
      <c r="E14" s="29">
        <v>0.10246527777777777</v>
      </c>
    </row>
    <row r="15" spans="1:5" x14ac:dyDescent="0.25">
      <c r="A15" s="30" t="s">
        <v>35</v>
      </c>
      <c r="B15" s="29"/>
      <c r="C15" s="29">
        <v>3.4722222222222224E-2</v>
      </c>
      <c r="D15" s="29"/>
      <c r="E15" s="29">
        <v>3.4722222222222224E-2</v>
      </c>
    </row>
    <row r="16" spans="1:5" x14ac:dyDescent="0.25">
      <c r="A16" s="28" t="s">
        <v>36</v>
      </c>
      <c r="B16" s="29"/>
      <c r="C16" s="29">
        <v>3.4722222222222224E-2</v>
      </c>
      <c r="D16" s="29"/>
      <c r="E16" s="29">
        <v>3.4722222222222224E-2</v>
      </c>
    </row>
    <row r="17" spans="1:5" x14ac:dyDescent="0.25">
      <c r="A17" s="30" t="s">
        <v>11</v>
      </c>
      <c r="B17" s="29"/>
      <c r="C17" s="29">
        <v>7.7893518518518515E-2</v>
      </c>
      <c r="D17" s="29">
        <v>0.28344907407407405</v>
      </c>
      <c r="E17" s="29">
        <v>0.3613425925925926</v>
      </c>
    </row>
    <row r="18" spans="1:5" x14ac:dyDescent="0.25">
      <c r="A18" s="28" t="s">
        <v>12</v>
      </c>
      <c r="B18" s="29"/>
      <c r="C18" s="29">
        <v>7.7893518518518515E-2</v>
      </c>
      <c r="D18" s="29">
        <v>8.3495370370370373E-2</v>
      </c>
      <c r="E18" s="29">
        <v>0.16138888888888889</v>
      </c>
    </row>
    <row r="19" spans="1:5" ht="30" x14ac:dyDescent="0.25">
      <c r="A19" s="28" t="s">
        <v>13</v>
      </c>
      <c r="B19" s="29"/>
      <c r="C19" s="29"/>
      <c r="D19" s="29">
        <v>0.14091435185185186</v>
      </c>
      <c r="E19" s="29">
        <v>0.14091435185185186</v>
      </c>
    </row>
    <row r="20" spans="1:5" x14ac:dyDescent="0.25">
      <c r="A20" s="28" t="s">
        <v>14</v>
      </c>
      <c r="B20" s="29"/>
      <c r="C20" s="29"/>
      <c r="D20" s="29">
        <v>5.903935185185185E-2</v>
      </c>
      <c r="E20" s="29">
        <v>5.903935185185185E-2</v>
      </c>
    </row>
    <row r="21" spans="1:5" x14ac:dyDescent="0.25">
      <c r="A21" s="30" t="s">
        <v>43</v>
      </c>
      <c r="B21" s="29">
        <v>1.8645833333333334E-2</v>
      </c>
      <c r="C21" s="29"/>
      <c r="D21" s="29"/>
      <c r="E21" s="29">
        <v>1.8645833333333334E-2</v>
      </c>
    </row>
    <row r="22" spans="1:5" x14ac:dyDescent="0.25">
      <c r="A22" s="28" t="s">
        <v>38</v>
      </c>
      <c r="B22" s="29">
        <v>1.8645833333333334E-2</v>
      </c>
      <c r="C22" s="29"/>
      <c r="D22" s="29"/>
      <c r="E22" s="29">
        <v>1.8645833333333334E-2</v>
      </c>
    </row>
    <row r="23" spans="1:5" x14ac:dyDescent="0.25">
      <c r="A23" s="30" t="s">
        <v>15</v>
      </c>
      <c r="B23" s="29"/>
      <c r="C23" s="29">
        <v>1.1093287037037036</v>
      </c>
      <c r="D23" s="29">
        <v>0.40052083333333333</v>
      </c>
      <c r="E23" s="29">
        <v>1.5098495370370368</v>
      </c>
    </row>
    <row r="24" spans="1:5" x14ac:dyDescent="0.25">
      <c r="A24" s="28" t="s">
        <v>37</v>
      </c>
      <c r="B24" s="29"/>
      <c r="C24" s="29">
        <v>4.2615740740740739E-2</v>
      </c>
      <c r="D24" s="29"/>
      <c r="E24" s="29">
        <v>4.2615740740740739E-2</v>
      </c>
    </row>
    <row r="25" spans="1:5" x14ac:dyDescent="0.25">
      <c r="A25" s="28" t="s">
        <v>16</v>
      </c>
      <c r="B25" s="29"/>
      <c r="C25" s="29"/>
      <c r="D25" s="29">
        <v>1.4247685185185184E-2</v>
      </c>
      <c r="E25" s="29">
        <v>1.4247685185185184E-2</v>
      </c>
    </row>
    <row r="26" spans="1:5" ht="30" x14ac:dyDescent="0.25">
      <c r="A26" s="28" t="s">
        <v>17</v>
      </c>
      <c r="B26" s="29"/>
      <c r="C26" s="29"/>
      <c r="D26" s="29">
        <v>3.125E-2</v>
      </c>
      <c r="E26" s="29">
        <v>3.125E-2</v>
      </c>
    </row>
    <row r="27" spans="1:5" x14ac:dyDescent="0.25">
      <c r="A27" s="28" t="s">
        <v>38</v>
      </c>
      <c r="B27" s="29"/>
      <c r="C27" s="29">
        <v>0.95156249999999998</v>
      </c>
      <c r="D27" s="29"/>
      <c r="E27" s="29">
        <v>0.95156249999999998</v>
      </c>
    </row>
    <row r="28" spans="1:5" x14ac:dyDescent="0.25">
      <c r="A28" s="28" t="s">
        <v>18</v>
      </c>
      <c r="B28" s="29"/>
      <c r="C28" s="29"/>
      <c r="D28" s="29">
        <v>1.1388888888888888E-2</v>
      </c>
      <c r="E28" s="29">
        <v>1.1388888888888888E-2</v>
      </c>
    </row>
    <row r="29" spans="1:5" ht="45" x14ac:dyDescent="0.25">
      <c r="A29" s="28" t="s">
        <v>19</v>
      </c>
      <c r="B29" s="29"/>
      <c r="C29" s="29"/>
      <c r="D29" s="29">
        <v>0.11721064814814815</v>
      </c>
      <c r="E29" s="29">
        <v>0.11721064814814815</v>
      </c>
    </row>
    <row r="30" spans="1:5" x14ac:dyDescent="0.25">
      <c r="A30" s="28" t="s">
        <v>20</v>
      </c>
      <c r="B30" s="29"/>
      <c r="C30" s="29"/>
      <c r="D30" s="29">
        <v>0.1014236111111111</v>
      </c>
      <c r="E30" s="29">
        <v>0.1014236111111111</v>
      </c>
    </row>
    <row r="31" spans="1:5" x14ac:dyDescent="0.25">
      <c r="A31" s="28" t="s">
        <v>21</v>
      </c>
      <c r="B31" s="29"/>
      <c r="C31" s="29">
        <v>5.7511574074074069E-2</v>
      </c>
      <c r="D31" s="29">
        <v>0.125</v>
      </c>
      <c r="E31" s="29">
        <v>0.18251157407407406</v>
      </c>
    </row>
    <row r="32" spans="1:5" x14ac:dyDescent="0.25">
      <c r="A32" s="28" t="s">
        <v>39</v>
      </c>
      <c r="B32" s="29"/>
      <c r="C32" s="29">
        <v>5.7638888888888885E-2</v>
      </c>
      <c r="D32" s="29"/>
      <c r="E32" s="29">
        <v>5.7638888888888885E-2</v>
      </c>
    </row>
    <row r="33" spans="1:5" x14ac:dyDescent="0.25">
      <c r="A33" s="30" t="s">
        <v>22</v>
      </c>
      <c r="B33" s="29"/>
      <c r="C33" s="29">
        <v>5.6712962962962965E-2</v>
      </c>
      <c r="D33" s="29">
        <v>9.4340277777777773E-2</v>
      </c>
      <c r="E33" s="29">
        <v>0.15105324074074072</v>
      </c>
    </row>
    <row r="34" spans="1:5" ht="30" x14ac:dyDescent="0.25">
      <c r="A34" s="28" t="s">
        <v>23</v>
      </c>
      <c r="B34" s="29"/>
      <c r="C34" s="29">
        <v>5.6712962962962965E-2</v>
      </c>
      <c r="D34" s="29">
        <v>9.4340277777777773E-2</v>
      </c>
      <c r="E34" s="29">
        <v>0.15105324074074072</v>
      </c>
    </row>
    <row r="35" spans="1:5" x14ac:dyDescent="0.25">
      <c r="A35" s="30" t="s">
        <v>44</v>
      </c>
      <c r="B35" s="29">
        <v>0.10893518518518518</v>
      </c>
      <c r="C35" s="29"/>
      <c r="D35" s="29"/>
      <c r="E35" s="29">
        <v>0.10893518518518518</v>
      </c>
    </row>
    <row r="36" spans="1:5" x14ac:dyDescent="0.25">
      <c r="A36" s="28" t="s">
        <v>45</v>
      </c>
      <c r="B36" s="29">
        <v>7.6273148148148151E-3</v>
      </c>
      <c r="C36" s="29"/>
      <c r="D36" s="29"/>
      <c r="E36" s="29">
        <v>7.6273148148148151E-3</v>
      </c>
    </row>
    <row r="37" spans="1:5" x14ac:dyDescent="0.25">
      <c r="A37" s="28" t="s">
        <v>10</v>
      </c>
      <c r="B37" s="29">
        <v>0.10130787037037037</v>
      </c>
      <c r="C37" s="29"/>
      <c r="D37" s="29"/>
      <c r="E37" s="29">
        <v>0.10130787037037037</v>
      </c>
    </row>
    <row r="38" spans="1:5" x14ac:dyDescent="0.25">
      <c r="A38" s="30" t="s">
        <v>40</v>
      </c>
      <c r="B38" s="29"/>
      <c r="C38" s="29">
        <v>1.4467592592592594E-3</v>
      </c>
      <c r="D38" s="29"/>
      <c r="E38" s="29">
        <v>1.4467592592592594E-3</v>
      </c>
    </row>
    <row r="39" spans="1:5" x14ac:dyDescent="0.25">
      <c r="A39" s="28" t="s">
        <v>41</v>
      </c>
      <c r="B39" s="29"/>
      <c r="C39" s="29">
        <v>1.4467592592592594E-3</v>
      </c>
      <c r="D39" s="29"/>
      <c r="E39" s="29">
        <v>1.4467592592592594E-3</v>
      </c>
    </row>
    <row r="40" spans="1:5" x14ac:dyDescent="0.25">
      <c r="A40" s="30" t="s">
        <v>24</v>
      </c>
      <c r="B40" s="29"/>
      <c r="C40" s="29"/>
      <c r="D40" s="29">
        <v>0.28393518518518518</v>
      </c>
      <c r="E40" s="29">
        <v>0.28393518518518518</v>
      </c>
    </row>
    <row r="41" spans="1:5" x14ac:dyDescent="0.25">
      <c r="A41" s="28" t="s">
        <v>25</v>
      </c>
      <c r="B41" s="29"/>
      <c r="C41" s="29"/>
      <c r="D41" s="29">
        <v>6.9907407407407404E-2</v>
      </c>
      <c r="E41" s="29">
        <v>6.9907407407407404E-2</v>
      </c>
    </row>
    <row r="42" spans="1:5" x14ac:dyDescent="0.25">
      <c r="A42" s="28" t="s">
        <v>26</v>
      </c>
      <c r="B42" s="29"/>
      <c r="C42" s="29"/>
      <c r="D42" s="29">
        <v>0.21402777777777779</v>
      </c>
      <c r="E42" s="29">
        <v>0.21402777777777779</v>
      </c>
    </row>
    <row r="43" spans="1:5" x14ac:dyDescent="0.25">
      <c r="A43" s="30" t="s">
        <v>50</v>
      </c>
      <c r="B43" s="29">
        <v>0.12758101851851852</v>
      </c>
      <c r="C43" s="29">
        <v>1.7244907407407406</v>
      </c>
      <c r="D43" s="29">
        <v>1.8025810185185183</v>
      </c>
      <c r="E43" s="29">
        <v>3.6546527777777778</v>
      </c>
    </row>
  </sheetData>
  <sheetProtection formatCell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DESCRIPCIÓN</vt:lpstr>
      <vt:lpstr>RECOLECCIÓN</vt:lpstr>
      <vt:lpstr>COLABORADORES</vt:lpstr>
      <vt:lpstr>DATA</vt:lpstr>
      <vt:lpstr>DINÁMICA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Madrigal C</dc:creator>
  <cp:lastModifiedBy>Andres Madrigal C</cp:lastModifiedBy>
  <dcterms:created xsi:type="dcterms:W3CDTF">2019-06-10T14:27:08Z</dcterms:created>
  <dcterms:modified xsi:type="dcterms:W3CDTF">2019-06-10T16:53:34Z</dcterms:modified>
</cp:coreProperties>
</file>