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0. Replanificación\PROYECCIÓN\ASEGURADO Y OTROSÍ\OTROSÍES\"/>
    </mc:Choice>
  </mc:AlternateContent>
  <bookViews>
    <workbookView xWindow="0" yWindow="0" windowWidth="20490" windowHeight="7755"/>
  </bookViews>
  <sheets>
    <sheet name="OtroSíes" sheetId="1" r:id="rId1"/>
  </sheets>
  <externalReferences>
    <externalReference r:id="rId2"/>
  </externalReferences>
  <definedNames>
    <definedName name="_xlnm._FilterDatabase" localSheetId="0" hidden="1">OtroSíes!$A$1:$O$34</definedName>
    <definedName name="AGOSTO" localSheetId="0">#REF!</definedName>
    <definedName name="AGOSTO">#REF!</definedName>
    <definedName name="AGOSTO1" localSheetId="0">#REF!</definedName>
    <definedName name="AGOSTO1">#REF!</definedName>
    <definedName name="DICIEMBRE" localSheetId="0">#REF!</definedName>
    <definedName name="DICIEMBRE">#REF!</definedName>
    <definedName name="ENERO" localSheetId="0">#REF!</definedName>
    <definedName name="ENERO">#REF!</definedName>
    <definedName name="ENERO2009" localSheetId="0">#REF!</definedName>
    <definedName name="ENERO2009">#REF!</definedName>
    <definedName name="INFORMESDEGESTION" localSheetId="0">#REF!</definedName>
    <definedName name="INFORMESDEGESTION">#REF!</definedName>
    <definedName name="MAYO2009">'[1]Enero 09'!$A$1:$X$30</definedName>
    <definedName name="NOVIEMBRE" localSheetId="0">#REF!</definedName>
    <definedName name="NOVIEMBRE">#REF!</definedName>
    <definedName name="OCTUBRE" localSheetId="0">#REF!</definedName>
    <definedName name="OCTUBRE">#REF!</definedName>
    <definedName name="SEPTIEMBRE" localSheetId="0">#REF!</definedName>
    <definedName name="SEPTIEMBRE">#REF!</definedName>
    <definedName name="TDatrasos" localSheetId="0">#REF!</definedName>
    <definedName name="TDatras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<sst xmlns="http://schemas.openxmlformats.org/spreadsheetml/2006/main" count="158" uniqueCount="83">
  <si>
    <t>CECO</t>
  </si>
  <si>
    <t>COORDINADOR</t>
  </si>
  <si>
    <t>PROYECTO</t>
  </si>
  <si>
    <t>VALOR FACTURADO ACTUAL</t>
  </si>
  <si>
    <t>VALOR CONTRACTUAL</t>
  </si>
  <si>
    <t>% FACTURADO</t>
  </si>
  <si>
    <t>AVANCE ACTUAL</t>
  </si>
  <si>
    <t>PROBABILIDAD DE OTROSÍ</t>
  </si>
  <si>
    <t>MESES DE  DURACIÓN</t>
  </si>
  <si>
    <t>VALOR ESTIMADO OTROSÍ</t>
  </si>
  <si>
    <t>Observaciones</t>
  </si>
  <si>
    <t xml:space="preserve">Sonia Franco </t>
  </si>
  <si>
    <t>CENTRO HOSPITALARIO SERENA DEL MAR (obra) (CARTAGENA)</t>
  </si>
  <si>
    <t>SE TOMA DEL GRÁFICO ASÍ QUE EL VALOR DE AVANCE ES APROXIMADO</t>
  </si>
  <si>
    <t xml:space="preserve">Álvaro díaz </t>
  </si>
  <si>
    <t>METROPOLIS</t>
  </si>
  <si>
    <t>N/A</t>
  </si>
  <si>
    <t>NO SE ENCONTRARON LOS ARCHIVOS CON EL AVANCE GLOBAL EN EL SOFTWARE DE INFORMES</t>
  </si>
  <si>
    <t>Yalenny Serrano</t>
  </si>
  <si>
    <t>CENTRO MUNDIAL DE NEGOCIOS</t>
  </si>
  <si>
    <t>Debido a que el atraso que presenta el proyecto no se puede recuperar por que la fecha de terminación ya pasó, no se realizará control de programación para nunguna de las 2 etapas del proyecto inmobiliario</t>
  </si>
  <si>
    <t>Ricardo La Rotta</t>
  </si>
  <si>
    <t>DESARROLLO CAMPUS EAN</t>
  </si>
  <si>
    <t>Julio Ribon</t>
  </si>
  <si>
    <t>MALL PLAZA BARRANQUILLA</t>
  </si>
  <si>
    <t xml:space="preserve">COLEGIO HELVETIA </t>
  </si>
  <si>
    <t>REMODELACION CC SALITRE PLAZA</t>
  </si>
  <si>
    <t>Mauricio Arango</t>
  </si>
  <si>
    <t>COLSUBSIDIO LA COLINA (ETAPA PARQUEADEROS)</t>
  </si>
  <si>
    <t>HOTEL HILTON SANTA MARTA</t>
  </si>
  <si>
    <t>Carlos Neira</t>
  </si>
  <si>
    <t>UNIVERSIDAD SANTO TOMAS TUNJA</t>
  </si>
  <si>
    <t xml:space="preserve">GERENCIA INTEGRAL </t>
  </si>
  <si>
    <t>Adriana Concha</t>
  </si>
  <si>
    <t>EDIFICIO SANTA MARIA</t>
  </si>
  <si>
    <t xml:space="preserve">Ricardo López </t>
  </si>
  <si>
    <t>EDIFICIO CALLE 93 (Externado )</t>
  </si>
  <si>
    <t xml:space="preserve">Mónica Cabrejo </t>
  </si>
  <si>
    <t>EDIFICIO CALLE 92-11</t>
  </si>
  <si>
    <t>IROTAMA TORRE C (SANTA MARTA)</t>
  </si>
  <si>
    <t>Juan Carlos Piraquive</t>
  </si>
  <si>
    <t>PRIMEROS EDIFICIOS U.CENTRAL</t>
  </si>
  <si>
    <t>PROYECTOS VARIOS UNI EXTERNADO</t>
  </si>
  <si>
    <t xml:space="preserve">ETAPA II PLAZA DE LAS AMÉRICAS </t>
  </si>
  <si>
    <t xml:space="preserve">EDIFICIO QUINTA MUTIS </t>
  </si>
  <si>
    <t xml:space="preserve">Mauricio Gallo </t>
  </si>
  <si>
    <t xml:space="preserve">PROYECTOS VARIOS AVIANCA </t>
  </si>
  <si>
    <t>SEDE ÚNICA DE LA FISCALÍA GENERAL DE LA NACIÓN DE CÚCUTA</t>
  </si>
  <si>
    <t>Fabio Castro</t>
  </si>
  <si>
    <t>MEGAPORT</t>
  </si>
  <si>
    <t xml:space="preserve">CENTRO DE INVESTIGACIÓN DE BIOLOGÍA LA VEGA </t>
  </si>
  <si>
    <t>CENTRO MUNDIAL DE NEGOCIOS (URBANISMO)</t>
  </si>
  <si>
    <t>CASA LA BUHARDILLA</t>
  </si>
  <si>
    <t>CAMBIO CUBIERTAS CC ANDINO</t>
  </si>
  <si>
    <t>REMODELACION OFICINAS BID PISO 20</t>
  </si>
  <si>
    <t xml:space="preserve">ZONAS EXTERIORES CENTRO COMERCIAL ANDINO </t>
  </si>
  <si>
    <t xml:space="preserve">Jimy Bula </t>
  </si>
  <si>
    <t xml:space="preserve">FINALIZACIÓN INTEGRACIÓN HOSPITAL UNIVERSITARIO - FUNDACIÓN SANTAFE </t>
  </si>
  <si>
    <t xml:space="preserve">CENTRO COMERCIAL NUESTRO CARTAGO </t>
  </si>
  <si>
    <t>CENTRO CIVICO</t>
  </si>
  <si>
    <t>CLÍNICA AVIDANTI IBAGUÉ</t>
  </si>
  <si>
    <t>FECHA FIN CONTRACTUAL</t>
  </si>
  <si>
    <t>SIN FECHA</t>
  </si>
  <si>
    <t>FECHA CORTE AVANCE DE OBRA</t>
  </si>
  <si>
    <t>MODIFICAR LA PROYECCIÓN, YA ESTÁ LEGALIZADO EL OTROSÍ</t>
  </si>
  <si>
    <t>REVISAR CON COMERCIAL, EL PAGO DE EL MES DE ENERO</t>
  </si>
  <si>
    <t>CENTRO COMERCIAL ALEGRA</t>
  </si>
  <si>
    <t>BODEGA BAENAMORA</t>
  </si>
  <si>
    <t>EDIFICIO NUEVA SEDE CORPORATIVA CINECOLOMBIA</t>
  </si>
  <si>
    <t>IBIS BUDGET MARLY</t>
  </si>
  <si>
    <t>ATRIO - QBO</t>
  </si>
  <si>
    <t>COLPATRIA ALAMEDA SAN DIEGO</t>
  </si>
  <si>
    <t>EDIFICIO 593</t>
  </si>
  <si>
    <t>CALLE 77</t>
  </si>
  <si>
    <t>CENTROS COMERCIALES TUNJA Y ENVIGADO</t>
  </si>
  <si>
    <t>PLAZA DE LAS AMÉRICAS ETAPA 3 Y 4</t>
  </si>
  <si>
    <t>HOSPITAL UNIVERSITARIO COMPENSAR CLINICA EL BOSQUE</t>
  </si>
  <si>
    <t>REPARACION CASA C.C. MALL PLAZA</t>
  </si>
  <si>
    <t>POLITECNICO GRAN COLOMBIANO</t>
  </si>
  <si>
    <t>VIA DEPRIMIDA CRA 57</t>
  </si>
  <si>
    <t>BODEGA PROSEGUR</t>
  </si>
  <si>
    <t>EN LA PRIMERA VERSIÓN ESTE PROYECTO, TENÍA OTRO SÍ</t>
  </si>
  <si>
    <t>SIN OTRO SÍ EN LA PRIMERA 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</si>
</sst>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2" fontId="2" fillId="2" borderId="1" xfId="1" applyFont="1" applyFill="1" applyBorder="1" applyAlignment="1">
      <alignment horizontal="center" vertical="center" wrapText="1"/>
    </xf>
    <xf numFmtId="10" fontId="2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0" fontId="0" fillId="0" borderId="1" xfId="2" applyNumberFormat="1" applyFont="1" applyBorder="1"/>
    <xf numFmtId="17" fontId="0" fillId="0" borderId="1" xfId="2" applyNumberFormat="1" applyFont="1" applyBorder="1"/>
    <xf numFmtId="42" fontId="0" fillId="0" borderId="0" xfId="1" applyFont="1"/>
    <xf numFmtId="10" fontId="0" fillId="0" borderId="0" xfId="2" applyNumberFormat="1" applyFont="1"/>
    <xf numFmtId="14" fontId="0" fillId="0" borderId="1" xfId="2" applyNumberFormat="1" applyFont="1" applyBorder="1"/>
    <xf numFmtId="14" fontId="0" fillId="3" borderId="1" xfId="2" applyNumberFormat="1" applyFont="1" applyFill="1" applyBorder="1"/>
    <xf numFmtId="9" fontId="0" fillId="0" borderId="1" xfId="2" applyFont="1" applyBorder="1"/>
  </cellXfs>
  <cellStyles count="3">
    <cellStyle name="Moneda [0]" xfId="1" builtinId="7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4\gertec\INTERVENTORIA\sva\1.%20Gerencia%20de%20Proyectos\1.%20Informes%20de%20Gesti&#243;n%20Gerencia%20de%20Proyectos\1.%20Informes%20Resumen%202009\2.%20Resumenes%20Indicadores%20de%20Gesti&#243;n\Resumen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09"/>
      <sheetName val="Febrero 09"/>
      <sheetName val="Marzo 09"/>
      <sheetName val="Abril 09"/>
      <sheetName val="Mayo 09"/>
    </sheetNames>
    <sheetDataSet>
      <sheetData sheetId="0">
        <row r="1">
          <cell r="A1" t="str">
            <v>OBRA</v>
          </cell>
          <cell r="B1" t="str">
            <v>Cumplimiento Compromisos Contractuales</v>
          </cell>
          <cell r="C1" t="str">
            <v>Cumplimiento Especificaciones Técnicas</v>
          </cell>
          <cell r="D1" t="str">
            <v>Recibo Obras Mes</v>
          </cell>
          <cell r="E1" t="str">
            <v>Recibo Obras Acumulado</v>
          </cell>
          <cell r="F1" t="str">
            <v>Aprobadas 1 Revision %</v>
          </cell>
          <cell r="G1" t="str">
            <v>Aprobadas 2 Revision %</v>
          </cell>
          <cell r="H1" t="str">
            <v>Aprobadas 3 Revision %</v>
          </cell>
          <cell r="I1" t="str">
            <v>Solicitudes No aprobadas</v>
          </cell>
          <cell r="J1" t="str">
            <v>Cumplimiento Especificaciones Técnicas</v>
          </cell>
          <cell r="K1" t="str">
            <v>% Menos 1 día</v>
          </cell>
          <cell r="L1" t="str">
            <v>% Menos 1 a 3 días</v>
          </cell>
          <cell r="M1" t="str">
            <v>% Mas 3 días</v>
          </cell>
          <cell r="N1" t="str">
            <v>Legalización Actas</v>
          </cell>
          <cell r="O1" t="str">
            <v>Informes Cliente Interno</v>
          </cell>
          <cell r="P1" t="str">
            <v>Informes Cliente Externo</v>
          </cell>
          <cell r="Q1" t="str">
            <v>Respuesta Comunicaciones</v>
          </cell>
          <cell r="R1" t="str">
            <v>Respuesta Comunicaciones 3ros</v>
          </cell>
          <cell r="S1" t="str">
            <v>Contactos Gerencia</v>
          </cell>
          <cell r="T1" t="str">
            <v>Compromisos Ambientales</v>
          </cell>
          <cell r="U1" t="str">
            <v>Presupuesto</v>
          </cell>
          <cell r="V1" t="str">
            <v>Programacion</v>
          </cell>
          <cell r="W1" t="str">
            <v>Cumplimiento Contrataciones</v>
          </cell>
          <cell r="X1" t="str">
            <v>No Accidentes</v>
          </cell>
        </row>
        <row r="2">
          <cell r="A2" t="str">
            <v>ADECUACIÓN BID BOGOTÁ</v>
          </cell>
          <cell r="B2">
            <v>1</v>
          </cell>
          <cell r="C2">
            <v>0</v>
          </cell>
          <cell r="D2">
            <v>20</v>
          </cell>
          <cell r="E2">
            <v>37</v>
          </cell>
          <cell r="F2">
            <v>0.81</v>
          </cell>
          <cell r="G2">
            <v>0.14000000000000001</v>
          </cell>
          <cell r="H2">
            <v>0.03</v>
          </cell>
          <cell r="I2">
            <v>0.03</v>
          </cell>
          <cell r="J2">
            <v>0.97</v>
          </cell>
          <cell r="K2">
            <v>0.86</v>
          </cell>
          <cell r="L2">
            <v>0.11</v>
          </cell>
          <cell r="M2">
            <v>0.03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 t="str">
            <v>N.A</v>
          </cell>
          <cell r="S2">
            <v>0</v>
          </cell>
          <cell r="T2">
            <v>0.97</v>
          </cell>
          <cell r="U2">
            <v>0</v>
          </cell>
          <cell r="V2">
            <v>0.09</v>
          </cell>
          <cell r="W2" t="str">
            <v>N.A</v>
          </cell>
          <cell r="X2">
            <v>0</v>
          </cell>
        </row>
        <row r="3">
          <cell r="A3" t="str">
            <v>ALTOS DEL BOSQUE</v>
          </cell>
          <cell r="B3">
            <v>1</v>
          </cell>
          <cell r="C3">
            <v>1</v>
          </cell>
          <cell r="D3">
            <v>235</v>
          </cell>
          <cell r="E3">
            <v>1234</v>
          </cell>
          <cell r="F3">
            <v>0.94</v>
          </cell>
          <cell r="G3">
            <v>0.03</v>
          </cell>
          <cell r="H3">
            <v>0.01</v>
          </cell>
          <cell r="I3">
            <v>0.02</v>
          </cell>
          <cell r="J3">
            <v>0.98</v>
          </cell>
          <cell r="K3">
            <v>0.56999999999999995</v>
          </cell>
          <cell r="L3">
            <v>0.43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0.88</v>
          </cell>
          <cell r="U3">
            <v>-1.5299999999999999E-2</v>
          </cell>
          <cell r="V3">
            <v>-0.01</v>
          </cell>
          <cell r="W3" t="str">
            <v>N.A</v>
          </cell>
          <cell r="X3">
            <v>3</v>
          </cell>
        </row>
        <row r="4">
          <cell r="A4" t="str">
            <v>AMPLIACION CLUB EL NOGAL</v>
          </cell>
          <cell r="B4">
            <v>1</v>
          </cell>
          <cell r="C4">
            <v>1</v>
          </cell>
          <cell r="D4">
            <v>381</v>
          </cell>
          <cell r="E4">
            <v>2087</v>
          </cell>
          <cell r="F4">
            <v>0.99</v>
          </cell>
          <cell r="G4">
            <v>0.01</v>
          </cell>
          <cell r="H4">
            <v>0</v>
          </cell>
          <cell r="I4">
            <v>0</v>
          </cell>
          <cell r="J4">
            <v>1</v>
          </cell>
          <cell r="K4">
            <v>0.99</v>
          </cell>
          <cell r="L4">
            <v>0.01</v>
          </cell>
          <cell r="M4">
            <v>0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0</v>
          </cell>
          <cell r="T4">
            <v>0.93</v>
          </cell>
          <cell r="U4">
            <v>0</v>
          </cell>
          <cell r="V4">
            <v>-0.05</v>
          </cell>
          <cell r="W4" t="str">
            <v>N.A</v>
          </cell>
          <cell r="X4">
            <v>1</v>
          </cell>
        </row>
        <row r="5">
          <cell r="A5" t="str">
            <v>ARTURO CALLE</v>
          </cell>
          <cell r="B5">
            <v>1</v>
          </cell>
          <cell r="C5">
            <v>1</v>
          </cell>
          <cell r="D5">
            <v>106</v>
          </cell>
          <cell r="E5">
            <v>1327</v>
          </cell>
          <cell r="F5">
            <v>0.97</v>
          </cell>
          <cell r="G5">
            <v>0.03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 t="str">
            <v>N.A</v>
          </cell>
          <cell r="S5">
            <v>1</v>
          </cell>
          <cell r="T5">
            <v>0.99</v>
          </cell>
          <cell r="U5">
            <v>-6.1600000000000002E-2</v>
          </cell>
          <cell r="V5">
            <v>-6.3299999999999995E-2</v>
          </cell>
          <cell r="W5" t="str">
            <v>NO HAY PROGRAMA</v>
          </cell>
          <cell r="X5">
            <v>7</v>
          </cell>
        </row>
        <row r="6">
          <cell r="A6" t="str">
            <v>BIBLIOTECA JULIO MARIO SANTO DOMINGO</v>
          </cell>
          <cell r="B6">
            <v>1</v>
          </cell>
          <cell r="C6">
            <v>1</v>
          </cell>
          <cell r="D6">
            <v>119</v>
          </cell>
          <cell r="E6">
            <v>1288</v>
          </cell>
          <cell r="F6">
            <v>0.93</v>
          </cell>
          <cell r="G6">
            <v>7.0000000000000007E-2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0.99</v>
          </cell>
          <cell r="U6">
            <v>-4.7999999999999996E-3</v>
          </cell>
          <cell r="V6">
            <v>-0.28000000000000003</v>
          </cell>
          <cell r="W6">
            <v>0.68</v>
          </cell>
          <cell r="X6">
            <v>0</v>
          </cell>
        </row>
        <row r="7">
          <cell r="A7" t="str">
            <v>BLOQUE W</v>
          </cell>
          <cell r="B7">
            <v>0.99</v>
          </cell>
          <cell r="C7">
            <v>1</v>
          </cell>
          <cell r="D7">
            <v>49</v>
          </cell>
          <cell r="E7">
            <v>942</v>
          </cell>
          <cell r="F7">
            <v>0.89</v>
          </cell>
          <cell r="G7">
            <v>0.1</v>
          </cell>
          <cell r="H7">
            <v>0.02</v>
          </cell>
          <cell r="I7">
            <v>0</v>
          </cell>
          <cell r="J7">
            <v>1</v>
          </cell>
          <cell r="K7">
            <v>0.56000000000000005</v>
          </cell>
          <cell r="L7">
            <v>0.22</v>
          </cell>
          <cell r="M7">
            <v>0.22</v>
          </cell>
          <cell r="N7">
            <v>0.99</v>
          </cell>
          <cell r="O7">
            <v>0.67</v>
          </cell>
          <cell r="P7">
            <v>1</v>
          </cell>
          <cell r="Q7">
            <v>0.5</v>
          </cell>
          <cell r="R7">
            <v>0</v>
          </cell>
          <cell r="S7">
            <v>1</v>
          </cell>
          <cell r="T7">
            <v>0.93</v>
          </cell>
          <cell r="U7">
            <v>0</v>
          </cell>
          <cell r="V7">
            <v>-0.33210000000000001</v>
          </cell>
          <cell r="W7">
            <v>0.45</v>
          </cell>
          <cell r="X7">
            <v>2</v>
          </cell>
        </row>
        <row r="8">
          <cell r="A8" t="str">
            <v>BOGOTA BUSINESS CENTER</v>
          </cell>
          <cell r="B8">
            <v>0.97</v>
          </cell>
          <cell r="C8">
            <v>1</v>
          </cell>
          <cell r="D8">
            <v>16</v>
          </cell>
          <cell r="E8">
            <v>289</v>
          </cell>
          <cell r="F8">
            <v>0.82</v>
          </cell>
          <cell r="G8">
            <v>0.18</v>
          </cell>
          <cell r="H8">
            <v>0</v>
          </cell>
          <cell r="I8">
            <v>0</v>
          </cell>
          <cell r="J8">
            <v>1</v>
          </cell>
          <cell r="K8">
            <v>0.73</v>
          </cell>
          <cell r="L8">
            <v>0.24</v>
          </cell>
          <cell r="M8">
            <v>0.03</v>
          </cell>
          <cell r="N8">
            <v>1</v>
          </cell>
          <cell r="O8">
            <v>1</v>
          </cell>
          <cell r="P8">
            <v>1</v>
          </cell>
          <cell r="Q8" t="str">
            <v>N.A</v>
          </cell>
          <cell r="R8" t="str">
            <v>N.A</v>
          </cell>
          <cell r="S8">
            <v>1</v>
          </cell>
          <cell r="T8">
            <v>0.56999999999999995</v>
          </cell>
          <cell r="U8" t="str">
            <v>N.A</v>
          </cell>
          <cell r="V8">
            <v>-5.1499999999999997E-2</v>
          </cell>
          <cell r="W8" t="str">
            <v>N.A</v>
          </cell>
          <cell r="X8">
            <v>0</v>
          </cell>
        </row>
        <row r="9">
          <cell r="A9" t="str">
            <v>CAMI VISTA HERMOSA</v>
          </cell>
          <cell r="B9">
            <v>1</v>
          </cell>
          <cell r="C9">
            <v>1</v>
          </cell>
          <cell r="D9">
            <v>27</v>
          </cell>
          <cell r="E9">
            <v>704</v>
          </cell>
          <cell r="F9">
            <v>0.62</v>
          </cell>
          <cell r="G9">
            <v>0.32</v>
          </cell>
          <cell r="H9">
            <v>0.06</v>
          </cell>
          <cell r="I9">
            <v>0.23</v>
          </cell>
          <cell r="J9">
            <v>1</v>
          </cell>
          <cell r="K9">
            <v>0.62</v>
          </cell>
          <cell r="L9">
            <v>0.17</v>
          </cell>
          <cell r="M9">
            <v>0.12</v>
          </cell>
          <cell r="N9">
            <v>1</v>
          </cell>
          <cell r="O9">
            <v>0.95</v>
          </cell>
          <cell r="P9">
            <v>0.95</v>
          </cell>
          <cell r="Q9">
            <v>0.97</v>
          </cell>
          <cell r="R9">
            <v>0.88</v>
          </cell>
          <cell r="S9">
            <v>0</v>
          </cell>
          <cell r="T9">
            <v>0.7</v>
          </cell>
          <cell r="U9">
            <v>-0.23169999999999999</v>
          </cell>
          <cell r="V9">
            <v>-7.0000000000000007E-2</v>
          </cell>
          <cell r="W9" t="str">
            <v>N.A</v>
          </cell>
          <cell r="X9">
            <v>0</v>
          </cell>
        </row>
        <row r="10">
          <cell r="A10" t="str">
            <v>CAPITAL TOWERS</v>
          </cell>
          <cell r="B10">
            <v>1</v>
          </cell>
          <cell r="C10">
            <v>1</v>
          </cell>
          <cell r="D10">
            <v>8</v>
          </cell>
          <cell r="E10">
            <v>418</v>
          </cell>
          <cell r="F10">
            <v>0.96</v>
          </cell>
          <cell r="G10">
            <v>0.02</v>
          </cell>
          <cell r="H10">
            <v>0.02</v>
          </cell>
          <cell r="I10">
            <v>0</v>
          </cell>
          <cell r="J10">
            <v>1</v>
          </cell>
          <cell r="K10">
            <v>0.96</v>
          </cell>
          <cell r="L10">
            <v>0.02</v>
          </cell>
          <cell r="M10">
            <v>0.02</v>
          </cell>
          <cell r="N10">
            <v>0.94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0.67</v>
          </cell>
          <cell r="U10">
            <v>0</v>
          </cell>
          <cell r="V10">
            <v>0</v>
          </cell>
          <cell r="W10">
            <v>1</v>
          </cell>
          <cell r="X10">
            <v>12</v>
          </cell>
        </row>
        <row r="11">
          <cell r="A11" t="str">
            <v>CARACOL TV ETAPA IV</v>
          </cell>
          <cell r="B11">
            <v>1</v>
          </cell>
          <cell r="C11">
            <v>1</v>
          </cell>
          <cell r="D11">
            <v>5</v>
          </cell>
          <cell r="E11">
            <v>764</v>
          </cell>
          <cell r="F11">
            <v>0.97</v>
          </cell>
          <cell r="G11">
            <v>0.01</v>
          </cell>
          <cell r="H11">
            <v>0</v>
          </cell>
          <cell r="I11">
            <v>0.02</v>
          </cell>
          <cell r="J11">
            <v>0.97</v>
          </cell>
          <cell r="K11">
            <v>0.02</v>
          </cell>
          <cell r="L11">
            <v>0.01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 t="str">
            <v>N.A</v>
          </cell>
          <cell r="S11">
            <v>1</v>
          </cell>
          <cell r="T11">
            <v>0.9</v>
          </cell>
          <cell r="U11">
            <v>0.12</v>
          </cell>
          <cell r="V11">
            <v>-0.04</v>
          </cell>
          <cell r="W11">
            <v>1</v>
          </cell>
          <cell r="X11">
            <v>8</v>
          </cell>
        </row>
        <row r="12">
          <cell r="A12" t="str">
            <v>CARACOL TV ETAPA V</v>
          </cell>
          <cell r="B12">
            <v>1</v>
          </cell>
          <cell r="C12">
            <v>1</v>
          </cell>
          <cell r="D12">
            <v>32</v>
          </cell>
          <cell r="E12">
            <v>254</v>
          </cell>
          <cell r="F12">
            <v>0.8</v>
          </cell>
          <cell r="G12">
            <v>0.2</v>
          </cell>
          <cell r="H12">
            <v>0</v>
          </cell>
          <cell r="I12">
            <v>0</v>
          </cell>
          <cell r="J12">
            <v>1</v>
          </cell>
          <cell r="K12">
            <v>0.78</v>
          </cell>
          <cell r="L12">
            <v>0.2</v>
          </cell>
          <cell r="M12">
            <v>0.02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0.9</v>
          </cell>
          <cell r="U12">
            <v>2.8E-3</v>
          </cell>
          <cell r="V12">
            <v>-2.1999999999999999E-2</v>
          </cell>
          <cell r="W12">
            <v>0.34</v>
          </cell>
          <cell r="X12">
            <v>9</v>
          </cell>
        </row>
        <row r="13">
          <cell r="A13" t="str">
            <v>CENTRO AVENIDA CHILE</v>
          </cell>
          <cell r="B13">
            <v>1</v>
          </cell>
          <cell r="C13" t="str">
            <v>N.A</v>
          </cell>
          <cell r="D13">
            <v>34</v>
          </cell>
          <cell r="E13">
            <v>1293</v>
          </cell>
          <cell r="F13">
            <v>0.81</v>
          </cell>
          <cell r="G13">
            <v>0.16</v>
          </cell>
          <cell r="H13">
            <v>0.02</v>
          </cell>
          <cell r="I13">
            <v>0</v>
          </cell>
          <cell r="J13">
            <v>1</v>
          </cell>
          <cell r="K13">
            <v>0.68</v>
          </cell>
          <cell r="L13">
            <v>0.16</v>
          </cell>
          <cell r="M13">
            <v>0.09</v>
          </cell>
          <cell r="N13">
            <v>0.97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0.98</v>
          </cell>
          <cell r="U13">
            <v>7.1800000000000003E-2</v>
          </cell>
          <cell r="V13">
            <v>-1.6E-2</v>
          </cell>
          <cell r="W13">
            <v>1</v>
          </cell>
          <cell r="X13">
            <v>0</v>
          </cell>
        </row>
        <row r="14">
          <cell r="A14" t="str">
            <v>CENTRO DE ATENCIÓN COMCEL</v>
          </cell>
          <cell r="B14">
            <v>1</v>
          </cell>
          <cell r="C14">
            <v>1</v>
          </cell>
          <cell r="D14">
            <v>15</v>
          </cell>
          <cell r="E14">
            <v>110</v>
          </cell>
          <cell r="F14">
            <v>0.94</v>
          </cell>
          <cell r="G14">
            <v>0.05</v>
          </cell>
          <cell r="H14">
            <v>0.01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0.95</v>
          </cell>
          <cell r="O14">
            <v>1</v>
          </cell>
          <cell r="P14">
            <v>0.95</v>
          </cell>
          <cell r="Q14">
            <v>0.98</v>
          </cell>
          <cell r="R14">
            <v>0.81</v>
          </cell>
          <cell r="S14" t="str">
            <v>N.A</v>
          </cell>
          <cell r="T14">
            <v>0.96</v>
          </cell>
          <cell r="U14">
            <v>8.8599999999999998E-2</v>
          </cell>
          <cell r="V14">
            <v>-0.77039999999999997</v>
          </cell>
          <cell r="W14" t="str">
            <v>N.A</v>
          </cell>
          <cell r="X14">
            <v>6</v>
          </cell>
        </row>
        <row r="15">
          <cell r="A15" t="str">
            <v>CENTRO DE DISTRIBUCIÓN HOME CENTER</v>
          </cell>
          <cell r="B15">
            <v>0.95</v>
          </cell>
          <cell r="C15">
            <v>1.2</v>
          </cell>
          <cell r="D15">
            <v>38</v>
          </cell>
          <cell r="E15">
            <v>1206</v>
          </cell>
          <cell r="F15">
            <v>0.65</v>
          </cell>
          <cell r="G15">
            <v>0.18</v>
          </cell>
          <cell r="H15">
            <v>0.02</v>
          </cell>
          <cell r="I15">
            <v>0.14000000000000001</v>
          </cell>
          <cell r="J15">
            <v>0.86</v>
          </cell>
          <cell r="K15">
            <v>0.65</v>
          </cell>
          <cell r="L15">
            <v>0.18</v>
          </cell>
          <cell r="M15">
            <v>0.15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0</v>
          </cell>
          <cell r="T15">
            <v>0.85</v>
          </cell>
          <cell r="U15">
            <v>2.12E-2</v>
          </cell>
          <cell r="V15">
            <v>-3.4000000000000002E-2</v>
          </cell>
          <cell r="W15">
            <v>0.89</v>
          </cell>
          <cell r="X15">
            <v>1</v>
          </cell>
        </row>
        <row r="16">
          <cell r="A16" t="str">
            <v>CENTRO DEPORTIVO</v>
          </cell>
          <cell r="B16">
            <v>1</v>
          </cell>
          <cell r="C16">
            <v>1</v>
          </cell>
          <cell r="D16">
            <v>330</v>
          </cell>
          <cell r="E16">
            <v>5885</v>
          </cell>
          <cell r="F16">
            <v>0.99</v>
          </cell>
          <cell r="G16">
            <v>0.01</v>
          </cell>
          <cell r="H16">
            <v>0</v>
          </cell>
          <cell r="I16">
            <v>0</v>
          </cell>
          <cell r="J16">
            <v>1</v>
          </cell>
          <cell r="K16">
            <v>0.99</v>
          </cell>
          <cell r="L16">
            <v>0.01</v>
          </cell>
          <cell r="M16">
            <v>0</v>
          </cell>
          <cell r="N16">
            <v>1</v>
          </cell>
          <cell r="O16">
            <v>0.77</v>
          </cell>
          <cell r="P16">
            <v>1</v>
          </cell>
          <cell r="Q16">
            <v>0.97</v>
          </cell>
          <cell r="R16">
            <v>0.95</v>
          </cell>
          <cell r="S16">
            <v>1</v>
          </cell>
          <cell r="T16">
            <v>0.91</v>
          </cell>
          <cell r="U16">
            <v>0</v>
          </cell>
          <cell r="V16">
            <v>-0.17699999999999999</v>
          </cell>
          <cell r="W16">
            <v>0.83</v>
          </cell>
          <cell r="X16">
            <v>4</v>
          </cell>
        </row>
        <row r="17">
          <cell r="A17" t="str">
            <v>CENTRO EMPRESARIAL OXO CENTER BOGOTÁ</v>
          </cell>
          <cell r="B17">
            <v>1</v>
          </cell>
          <cell r="C17">
            <v>0.08</v>
          </cell>
          <cell r="D17">
            <v>517</v>
          </cell>
          <cell r="E17">
            <v>2215</v>
          </cell>
          <cell r="F17">
            <v>0.59</v>
          </cell>
          <cell r="G17">
            <v>0.38</v>
          </cell>
          <cell r="H17">
            <v>0.03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0.98</v>
          </cell>
          <cell r="O17">
            <v>1</v>
          </cell>
          <cell r="P17">
            <v>1</v>
          </cell>
          <cell r="Q17">
            <v>0.95</v>
          </cell>
          <cell r="R17">
            <v>0.98</v>
          </cell>
          <cell r="S17">
            <v>1</v>
          </cell>
          <cell r="T17">
            <v>0.99</v>
          </cell>
          <cell r="U17">
            <v>5.0000000000000001E-4</v>
          </cell>
          <cell r="V17">
            <v>-0.11</v>
          </cell>
          <cell r="W17" t="str">
            <v>N.A</v>
          </cell>
          <cell r="X17">
            <v>3</v>
          </cell>
        </row>
        <row r="18">
          <cell r="A18" t="str">
            <v>FASE III GRUPO AÉREO EN YOPAL</v>
          </cell>
          <cell r="B18">
            <v>0.97</v>
          </cell>
          <cell r="C18">
            <v>1</v>
          </cell>
          <cell r="D18">
            <v>73</v>
          </cell>
          <cell r="E18">
            <v>298</v>
          </cell>
          <cell r="F18">
            <v>0.79</v>
          </cell>
          <cell r="G18">
            <v>0.15</v>
          </cell>
          <cell r="H18">
            <v>0.01</v>
          </cell>
          <cell r="I18">
            <v>0.06</v>
          </cell>
          <cell r="J18">
            <v>0.94</v>
          </cell>
          <cell r="K18">
            <v>0.8</v>
          </cell>
          <cell r="L18">
            <v>0.16</v>
          </cell>
          <cell r="M18">
            <v>0.04</v>
          </cell>
          <cell r="N18">
            <v>0.96</v>
          </cell>
          <cell r="O18">
            <v>0.83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0.68</v>
          </cell>
          <cell r="U18">
            <v>0</v>
          </cell>
          <cell r="V18">
            <v>-6.9099999999999995E-2</v>
          </cell>
          <cell r="W18" t="str">
            <v>N.A</v>
          </cell>
          <cell r="X18">
            <v>0</v>
          </cell>
        </row>
        <row r="19">
          <cell r="A19" t="str">
            <v>HOME CENTER VILLAVICENCIO</v>
          </cell>
          <cell r="B19">
            <v>1</v>
          </cell>
          <cell r="C19">
            <v>1.1299999999999999</v>
          </cell>
          <cell r="D19">
            <v>32</v>
          </cell>
          <cell r="E19">
            <v>320</v>
          </cell>
          <cell r="F19">
            <v>0.97</v>
          </cell>
          <cell r="G19">
            <v>0.03</v>
          </cell>
          <cell r="H19">
            <v>0</v>
          </cell>
          <cell r="I19">
            <v>0</v>
          </cell>
          <cell r="J19">
            <v>1</v>
          </cell>
          <cell r="K19">
            <v>0.39</v>
          </cell>
          <cell r="L19">
            <v>0.56000000000000005</v>
          </cell>
          <cell r="M19">
            <v>0.05</v>
          </cell>
          <cell r="N19">
            <v>0.88</v>
          </cell>
          <cell r="O19">
            <v>1</v>
          </cell>
          <cell r="P19">
            <v>1</v>
          </cell>
          <cell r="Q19">
            <v>0.96</v>
          </cell>
          <cell r="R19">
            <v>0.86</v>
          </cell>
          <cell r="S19">
            <v>0</v>
          </cell>
          <cell r="T19">
            <v>0.98</v>
          </cell>
          <cell r="U19">
            <v>-0.01</v>
          </cell>
          <cell r="V19">
            <v>-0.06</v>
          </cell>
          <cell r="W19">
            <v>0.92</v>
          </cell>
          <cell r="X19">
            <v>0</v>
          </cell>
        </row>
        <row r="20">
          <cell r="A20" t="str">
            <v>LA PICOTA</v>
          </cell>
          <cell r="B20">
            <v>1</v>
          </cell>
          <cell r="C20">
            <v>1.1000000000000001</v>
          </cell>
          <cell r="D20">
            <v>758</v>
          </cell>
          <cell r="E20">
            <v>10531</v>
          </cell>
          <cell r="F20">
            <v>0.98</v>
          </cell>
          <cell r="G20">
            <v>0.02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  <cell r="N20">
            <v>0.96</v>
          </cell>
          <cell r="O20">
            <v>0.94</v>
          </cell>
          <cell r="P20">
            <v>1</v>
          </cell>
          <cell r="Q20">
            <v>0.88</v>
          </cell>
          <cell r="R20" t="str">
            <v>N.A</v>
          </cell>
          <cell r="S20">
            <v>0</v>
          </cell>
          <cell r="T20">
            <v>0.8</v>
          </cell>
          <cell r="U20">
            <v>0</v>
          </cell>
          <cell r="V20">
            <v>0.03</v>
          </cell>
          <cell r="W20" t="str">
            <v>N.A</v>
          </cell>
          <cell r="X20">
            <v>15</v>
          </cell>
        </row>
        <row r="21">
          <cell r="A21" t="str">
            <v>MURILLO TORO</v>
          </cell>
          <cell r="B21">
            <v>0.99</v>
          </cell>
          <cell r="C21">
            <v>1</v>
          </cell>
          <cell r="D21">
            <v>20</v>
          </cell>
          <cell r="E21">
            <v>322</v>
          </cell>
          <cell r="F21">
            <v>0.86</v>
          </cell>
          <cell r="G21">
            <v>0.14000000000000001</v>
          </cell>
          <cell r="H21">
            <v>0</v>
          </cell>
          <cell r="I21">
            <v>7.0000000000000007E-2</v>
          </cell>
          <cell r="J21">
            <v>0.93</v>
          </cell>
          <cell r="K21">
            <v>0.78</v>
          </cell>
          <cell r="L21">
            <v>0.09</v>
          </cell>
          <cell r="M21">
            <v>0.13</v>
          </cell>
          <cell r="N21">
            <v>0.97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0.95</v>
          </cell>
          <cell r="U21" t="str">
            <v>N.A</v>
          </cell>
          <cell r="V21">
            <v>-6.8000000000000005E-2</v>
          </cell>
          <cell r="W21">
            <v>1</v>
          </cell>
          <cell r="X21">
            <v>0</v>
          </cell>
        </row>
        <row r="22">
          <cell r="A22" t="str">
            <v>PARQUE ZONAL SAN JOSE DE BAVARIA</v>
          </cell>
          <cell r="B22">
            <v>1</v>
          </cell>
          <cell r="C22">
            <v>1</v>
          </cell>
          <cell r="D22">
            <v>67</v>
          </cell>
          <cell r="E22">
            <v>67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0.88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0.94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</row>
        <row r="23">
          <cell r="A23" t="str">
            <v>PLANTA INDUS. MUEBLES Y ACCESORIOS</v>
          </cell>
          <cell r="B23">
            <v>1</v>
          </cell>
          <cell r="C23">
            <v>0</v>
          </cell>
          <cell r="D23">
            <v>6</v>
          </cell>
          <cell r="E23">
            <v>91</v>
          </cell>
          <cell r="F23">
            <v>0.74</v>
          </cell>
          <cell r="G23">
            <v>0.18</v>
          </cell>
          <cell r="H23">
            <v>7.0000000000000007E-2</v>
          </cell>
          <cell r="I23">
            <v>0</v>
          </cell>
          <cell r="J23">
            <v>0.98</v>
          </cell>
          <cell r="K23">
            <v>0.02</v>
          </cell>
          <cell r="L23">
            <v>0.84</v>
          </cell>
          <cell r="M23">
            <v>0.08</v>
          </cell>
          <cell r="N23">
            <v>0.97</v>
          </cell>
          <cell r="O23">
            <v>0</v>
          </cell>
          <cell r="P23">
            <v>1</v>
          </cell>
          <cell r="Q23">
            <v>1</v>
          </cell>
          <cell r="R23">
            <v>1</v>
          </cell>
          <cell r="S23">
            <v>0</v>
          </cell>
          <cell r="T23">
            <v>0.96</v>
          </cell>
          <cell r="U23">
            <v>-0.10680000000000001</v>
          </cell>
          <cell r="V23">
            <v>-0.17</v>
          </cell>
          <cell r="W23" t="str">
            <v>N.A</v>
          </cell>
          <cell r="X23">
            <v>0</v>
          </cell>
        </row>
        <row r="24">
          <cell r="A24" t="str">
            <v>PROYECTOS VARIOS UNIANDES</v>
          </cell>
          <cell r="B24">
            <v>0.95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0.21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REFORZAMIENTO ESTRUCTURAL ECOPETROL</v>
          </cell>
          <cell r="B25">
            <v>1</v>
          </cell>
          <cell r="C25">
            <v>1.64</v>
          </cell>
          <cell r="D25">
            <v>285</v>
          </cell>
          <cell r="E25">
            <v>4146</v>
          </cell>
          <cell r="F25">
            <v>0.97</v>
          </cell>
          <cell r="G25">
            <v>0.02</v>
          </cell>
          <cell r="H25">
            <v>0</v>
          </cell>
          <cell r="I25">
            <v>0</v>
          </cell>
          <cell r="J25">
            <v>1</v>
          </cell>
          <cell r="K25">
            <v>0.97</v>
          </cell>
          <cell r="L25">
            <v>0.02</v>
          </cell>
          <cell r="M25">
            <v>0.01</v>
          </cell>
          <cell r="N25">
            <v>0.94</v>
          </cell>
          <cell r="O25">
            <v>1</v>
          </cell>
          <cell r="P25">
            <v>1</v>
          </cell>
          <cell r="Q25">
            <v>0.83</v>
          </cell>
          <cell r="R25" t="str">
            <v>N.A</v>
          </cell>
          <cell r="S25">
            <v>1</v>
          </cell>
          <cell r="T25">
            <v>1</v>
          </cell>
          <cell r="U25">
            <v>0</v>
          </cell>
          <cell r="V25">
            <v>0.02</v>
          </cell>
          <cell r="W25" t="str">
            <v>N.A</v>
          </cell>
          <cell r="X25">
            <v>0</v>
          </cell>
        </row>
        <row r="26">
          <cell r="A26" t="str">
            <v>REMODELACIÓN C.C UNICENTRO</v>
          </cell>
          <cell r="B26">
            <v>1</v>
          </cell>
          <cell r="C26">
            <v>0.9</v>
          </cell>
          <cell r="D26">
            <v>75</v>
          </cell>
          <cell r="E26">
            <v>1784</v>
          </cell>
          <cell r="F26">
            <v>0.4</v>
          </cell>
          <cell r="G26">
            <v>0.05</v>
          </cell>
          <cell r="H26">
            <v>0</v>
          </cell>
          <cell r="I26">
            <v>0.54</v>
          </cell>
          <cell r="J26">
            <v>0.46</v>
          </cell>
          <cell r="K26">
            <v>0.46</v>
          </cell>
          <cell r="L26">
            <v>0.31</v>
          </cell>
          <cell r="M26">
            <v>0.22</v>
          </cell>
          <cell r="N26">
            <v>0.59</v>
          </cell>
          <cell r="O26">
            <v>0.92</v>
          </cell>
          <cell r="P26">
            <v>0.96</v>
          </cell>
          <cell r="Q26">
            <v>1</v>
          </cell>
          <cell r="R26">
            <v>1</v>
          </cell>
          <cell r="S26">
            <v>0</v>
          </cell>
          <cell r="T26">
            <v>0.91</v>
          </cell>
          <cell r="U26">
            <v>-1.2E-2</v>
          </cell>
          <cell r="V26">
            <v>-4.4999999999999998E-2</v>
          </cell>
          <cell r="W26" t="str">
            <v>N.A</v>
          </cell>
          <cell r="X26">
            <v>0</v>
          </cell>
        </row>
        <row r="27">
          <cell r="A27" t="str">
            <v>SERVICIOS AMBULATORIOS</v>
          </cell>
          <cell r="B27">
            <v>1</v>
          </cell>
          <cell r="C27">
            <v>0</v>
          </cell>
          <cell r="D27">
            <v>0</v>
          </cell>
          <cell r="E27">
            <v>356</v>
          </cell>
          <cell r="F27">
            <v>0.93</v>
          </cell>
          <cell r="G27">
            <v>0.06</v>
          </cell>
          <cell r="H27">
            <v>0</v>
          </cell>
          <cell r="I27">
            <v>0.06</v>
          </cell>
          <cell r="J27">
            <v>1</v>
          </cell>
          <cell r="K27">
            <v>0.71</v>
          </cell>
          <cell r="L27">
            <v>0.23</v>
          </cell>
          <cell r="M27">
            <v>0.06</v>
          </cell>
          <cell r="N27">
            <v>0.83</v>
          </cell>
          <cell r="O27">
            <v>1</v>
          </cell>
          <cell r="P27">
            <v>1</v>
          </cell>
          <cell r="Q27">
            <v>0.82</v>
          </cell>
          <cell r="R27">
            <v>0.81</v>
          </cell>
          <cell r="S27">
            <v>1</v>
          </cell>
          <cell r="T27">
            <v>0.93</v>
          </cell>
          <cell r="U27">
            <v>0</v>
          </cell>
          <cell r="V27">
            <v>1E-3</v>
          </cell>
          <cell r="W27">
            <v>0.95</v>
          </cell>
          <cell r="X27">
            <v>1</v>
          </cell>
        </row>
        <row r="28">
          <cell r="A28" t="str">
            <v>TORRE 75</v>
          </cell>
          <cell r="B28">
            <v>1</v>
          </cell>
          <cell r="C28" t="str">
            <v>N.A</v>
          </cell>
          <cell r="D28">
            <v>29</v>
          </cell>
          <cell r="E28">
            <v>40</v>
          </cell>
          <cell r="F28">
            <v>0.95</v>
          </cell>
          <cell r="G28">
            <v>0.05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N.A</v>
          </cell>
          <cell r="S28">
            <v>1</v>
          </cell>
          <cell r="T28">
            <v>0.81</v>
          </cell>
          <cell r="U28">
            <v>0</v>
          </cell>
          <cell r="V28">
            <v>0.02</v>
          </cell>
          <cell r="W28" t="str">
            <v>N.A</v>
          </cell>
          <cell r="X28">
            <v>0</v>
          </cell>
        </row>
        <row r="29">
          <cell r="A29" t="str">
            <v>TUNAL</v>
          </cell>
          <cell r="B29">
            <v>0.83</v>
          </cell>
          <cell r="C29">
            <v>0</v>
          </cell>
          <cell r="D29">
            <v>5</v>
          </cell>
          <cell r="E29">
            <v>79</v>
          </cell>
          <cell r="F29">
            <v>0.41</v>
          </cell>
          <cell r="G29">
            <v>0.22</v>
          </cell>
          <cell r="H29">
            <v>0</v>
          </cell>
          <cell r="I29">
            <v>0.13</v>
          </cell>
          <cell r="J29">
            <v>0.76</v>
          </cell>
          <cell r="K29">
            <v>0.66</v>
          </cell>
          <cell r="L29">
            <v>0</v>
          </cell>
          <cell r="M29">
            <v>0</v>
          </cell>
          <cell r="N29">
            <v>1</v>
          </cell>
          <cell r="O29">
            <v>0.71</v>
          </cell>
          <cell r="P29">
            <v>0.75</v>
          </cell>
          <cell r="Q29">
            <v>0.94</v>
          </cell>
          <cell r="R29">
            <v>0.89</v>
          </cell>
          <cell r="S29">
            <v>1</v>
          </cell>
          <cell r="T29">
            <v>1</v>
          </cell>
          <cell r="U29">
            <v>-7.5800000000000006E-2</v>
          </cell>
          <cell r="V29">
            <v>-9.8000000000000004E-2</v>
          </cell>
          <cell r="W29">
            <v>0.71</v>
          </cell>
          <cell r="X29">
            <v>0</v>
          </cell>
        </row>
        <row r="30">
          <cell r="A30" t="str">
            <v>UPJ PUENTE ARANDA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0.67</v>
          </cell>
          <cell r="O30">
            <v>0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0.95</v>
          </cell>
          <cell r="U30" t="str">
            <v>N.A</v>
          </cell>
          <cell r="V30" t="str">
            <v>N.A</v>
          </cell>
          <cell r="W30" t="str">
            <v>N.A</v>
          </cell>
          <cell r="X3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5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14" sqref="E14"/>
    </sheetView>
  </sheetViews>
  <sheetFormatPr baseColWidth="10" defaultRowHeight="15" x14ac:dyDescent="0.25"/>
  <cols>
    <col min="1" max="1" width="5.7109375" bestFit="1" customWidth="1"/>
    <col min="2" max="2" width="34.7109375" customWidth="1"/>
    <col min="3" max="3" width="19.85546875" customWidth="1"/>
    <col min="4" max="4" width="19" style="10" customWidth="1"/>
    <col min="5" max="5" width="15.5703125" customWidth="1"/>
    <col min="6" max="6" width="12" customWidth="1"/>
    <col min="7" max="7" width="14.140625" style="11" customWidth="1"/>
    <col min="8" max="8" width="14.140625" bestFit="1" customWidth="1"/>
    <col min="9" max="9" width="10.7109375" customWidth="1"/>
    <col min="10" max="10" width="17" customWidth="1"/>
    <col min="11" max="11" width="8.42578125" style="11" bestFit="1" customWidth="1"/>
    <col min="12" max="12" width="16.7109375" style="11" bestFit="1" customWidth="1"/>
    <col min="13" max="13" width="16.7109375" style="11" customWidth="1"/>
    <col min="14" max="14" width="50.7109375" style="11" customWidth="1"/>
  </cols>
  <sheetData>
    <row r="1" spans="1:15" s="4" customFormat="1" ht="30" x14ac:dyDescent="0.25">
      <c r="A1" s="1" t="s">
        <v>0</v>
      </c>
      <c r="B1" s="1" t="s">
        <v>2</v>
      </c>
      <c r="C1" s="1" t="s">
        <v>1</v>
      </c>
      <c r="D1" s="2" t="s">
        <v>3</v>
      </c>
      <c r="E1" s="1" t="s">
        <v>4</v>
      </c>
      <c r="F1" s="1" t="s">
        <v>5</v>
      </c>
      <c r="G1" s="3" t="s">
        <v>61</v>
      </c>
      <c r="H1" s="1" t="s">
        <v>7</v>
      </c>
      <c r="I1" s="1" t="s">
        <v>8</v>
      </c>
      <c r="J1" s="1" t="s">
        <v>9</v>
      </c>
      <c r="K1" s="3" t="s">
        <v>6</v>
      </c>
      <c r="L1" s="3" t="s">
        <v>63</v>
      </c>
      <c r="M1" s="3"/>
      <c r="N1" s="3" t="s">
        <v>10</v>
      </c>
    </row>
    <row r="2" spans="1:15" x14ac:dyDescent="0.25">
      <c r="A2" s="5">
        <v>1385</v>
      </c>
      <c r="B2" s="6" t="s">
        <v>12</v>
      </c>
      <c r="C2" s="6" t="s">
        <v>11</v>
      </c>
      <c r="D2" s="7">
        <v>6221744893</v>
      </c>
      <c r="E2" s="7">
        <v>8830060365</v>
      </c>
      <c r="F2" s="8">
        <f t="shared" ref="F2:F33" si="0">IFERROR(D2/E2,"")</f>
        <v>0.70460955370830014</v>
      </c>
      <c r="G2" s="12">
        <v>43638</v>
      </c>
      <c r="H2" s="14">
        <v>0</v>
      </c>
      <c r="I2" s="6"/>
      <c r="J2" s="6"/>
      <c r="K2" s="8">
        <v>0.85</v>
      </c>
      <c r="L2" s="9">
        <v>43374</v>
      </c>
      <c r="M2" s="9"/>
      <c r="N2" s="8" t="s">
        <v>13</v>
      </c>
    </row>
    <row r="3" spans="1:15" x14ac:dyDescent="0.25">
      <c r="A3" s="5">
        <v>1507</v>
      </c>
      <c r="B3" s="6" t="s">
        <v>15</v>
      </c>
      <c r="C3" s="6" t="s">
        <v>14</v>
      </c>
      <c r="D3" s="7">
        <v>2683044605</v>
      </c>
      <c r="E3" s="7">
        <v>4041562599.7321372</v>
      </c>
      <c r="F3" s="8">
        <f t="shared" si="0"/>
        <v>0.66386318132937594</v>
      </c>
      <c r="G3" s="12">
        <v>43667</v>
      </c>
      <c r="H3" s="14">
        <v>0</v>
      </c>
      <c r="I3" s="6"/>
      <c r="J3" s="6"/>
      <c r="K3" s="8" t="s">
        <v>16</v>
      </c>
      <c r="L3" s="9">
        <v>43435</v>
      </c>
      <c r="M3" s="9" t="s">
        <v>81</v>
      </c>
      <c r="N3" s="8" t="s">
        <v>17</v>
      </c>
    </row>
    <row r="4" spans="1:15" x14ac:dyDescent="0.25">
      <c r="A4" s="5">
        <v>1577</v>
      </c>
      <c r="B4" s="6" t="s">
        <v>19</v>
      </c>
      <c r="C4" s="6" t="s">
        <v>18</v>
      </c>
      <c r="D4" s="7">
        <v>4040172745</v>
      </c>
      <c r="E4" s="7">
        <v>5089087145</v>
      </c>
      <c r="F4" s="8">
        <f t="shared" si="0"/>
        <v>0.79388947956402112</v>
      </c>
      <c r="G4" s="12">
        <v>43678</v>
      </c>
      <c r="H4" s="14">
        <v>0</v>
      </c>
      <c r="I4" s="6"/>
      <c r="J4" s="6"/>
      <c r="K4" s="8" t="s">
        <v>16</v>
      </c>
      <c r="L4" s="9">
        <v>43497</v>
      </c>
      <c r="M4" s="9"/>
      <c r="N4" s="8" t="s">
        <v>20</v>
      </c>
    </row>
    <row r="5" spans="1:15" x14ac:dyDescent="0.25">
      <c r="A5" s="5">
        <v>1580</v>
      </c>
      <c r="B5" s="6" t="s">
        <v>22</v>
      </c>
      <c r="C5" s="6" t="s">
        <v>21</v>
      </c>
      <c r="D5" s="7">
        <v>1271699630</v>
      </c>
      <c r="E5" s="7">
        <v>2477254514</v>
      </c>
      <c r="F5" s="8">
        <f t="shared" si="0"/>
        <v>0.51335041386062441</v>
      </c>
      <c r="G5" s="12">
        <v>43889</v>
      </c>
      <c r="H5" s="14">
        <v>0</v>
      </c>
      <c r="I5" s="6"/>
      <c r="J5" s="6"/>
      <c r="K5" s="8">
        <v>0.22750000000000001</v>
      </c>
      <c r="L5" s="9">
        <v>43497</v>
      </c>
      <c r="M5" s="9"/>
      <c r="N5" s="8"/>
    </row>
    <row r="6" spans="1:15" x14ac:dyDescent="0.25">
      <c r="A6" s="5">
        <v>1588</v>
      </c>
      <c r="B6" s="6" t="s">
        <v>24</v>
      </c>
      <c r="C6" s="6" t="s">
        <v>23</v>
      </c>
      <c r="D6" s="7">
        <v>2677728560</v>
      </c>
      <c r="E6" s="7">
        <v>2785866588</v>
      </c>
      <c r="F6" s="8">
        <f t="shared" si="0"/>
        <v>0.96118334292611141</v>
      </c>
      <c r="G6" s="12">
        <v>43585</v>
      </c>
      <c r="H6" s="14">
        <v>1</v>
      </c>
      <c r="I6" s="6">
        <v>5</v>
      </c>
      <c r="J6" s="6"/>
      <c r="K6" s="8">
        <v>0.75849999999999995</v>
      </c>
      <c r="L6" s="9">
        <v>43497</v>
      </c>
      <c r="M6" s="9"/>
      <c r="N6" s="8"/>
    </row>
    <row r="7" spans="1:15" x14ac:dyDescent="0.25">
      <c r="A7" s="5">
        <v>1596</v>
      </c>
      <c r="B7" s="6" t="s">
        <v>25</v>
      </c>
      <c r="C7" s="6" t="s">
        <v>14</v>
      </c>
      <c r="D7" s="7">
        <v>887439815</v>
      </c>
      <c r="E7" s="7">
        <v>825013900</v>
      </c>
      <c r="F7" s="8">
        <f t="shared" si="0"/>
        <v>1.0756665008916819</v>
      </c>
      <c r="G7" s="12">
        <v>43676</v>
      </c>
      <c r="H7" s="14">
        <v>0</v>
      </c>
      <c r="I7" s="6"/>
      <c r="J7" s="6"/>
      <c r="K7" s="8">
        <v>0.51</v>
      </c>
      <c r="L7" s="9">
        <v>43497</v>
      </c>
      <c r="M7" s="9"/>
      <c r="N7" s="8" t="s">
        <v>13</v>
      </c>
    </row>
    <row r="8" spans="1:15" x14ac:dyDescent="0.25">
      <c r="A8" s="5">
        <v>1618</v>
      </c>
      <c r="B8" s="6" t="s">
        <v>26</v>
      </c>
      <c r="C8" s="6" t="s">
        <v>21</v>
      </c>
      <c r="D8" s="7">
        <v>2181146853</v>
      </c>
      <c r="E8" s="7">
        <v>2143117379</v>
      </c>
      <c r="F8" s="8">
        <f t="shared" si="0"/>
        <v>1.0177449328593215</v>
      </c>
      <c r="G8" s="12">
        <v>43524</v>
      </c>
      <c r="H8" s="14">
        <v>1</v>
      </c>
      <c r="I8" s="6">
        <v>2</v>
      </c>
      <c r="J8" s="6"/>
      <c r="K8" s="8">
        <v>0.88</v>
      </c>
      <c r="L8" s="9">
        <v>43252</v>
      </c>
      <c r="M8" s="9" t="s">
        <v>82</v>
      </c>
      <c r="N8" s="8" t="s">
        <v>13</v>
      </c>
    </row>
    <row r="9" spans="1:15" x14ac:dyDescent="0.25">
      <c r="A9" s="5">
        <v>1687</v>
      </c>
      <c r="B9" s="6" t="s">
        <v>28</v>
      </c>
      <c r="C9" s="6" t="s">
        <v>27</v>
      </c>
      <c r="D9" s="7">
        <v>2817604508</v>
      </c>
      <c r="E9" s="7">
        <v>2625541821</v>
      </c>
      <c r="F9" s="8">
        <f t="shared" si="0"/>
        <v>1.073151638821296</v>
      </c>
      <c r="G9" s="12">
        <v>43602</v>
      </c>
      <c r="H9" s="14">
        <v>0</v>
      </c>
      <c r="I9" s="6"/>
      <c r="J9" s="6"/>
      <c r="K9" s="8">
        <v>0.92900000000000005</v>
      </c>
      <c r="L9" s="9">
        <v>43466</v>
      </c>
      <c r="M9" s="9" t="s">
        <v>81</v>
      </c>
      <c r="N9" s="8" t="s">
        <v>13</v>
      </c>
    </row>
    <row r="10" spans="1:15" x14ac:dyDescent="0.25">
      <c r="A10" s="5">
        <v>1689</v>
      </c>
      <c r="B10" s="6" t="s">
        <v>29</v>
      </c>
      <c r="C10" s="6" t="s">
        <v>23</v>
      </c>
      <c r="D10" s="7">
        <v>1064721581</v>
      </c>
      <c r="E10" s="7">
        <v>1153504828</v>
      </c>
      <c r="F10" s="8">
        <f t="shared" si="0"/>
        <v>0.92303175084760025</v>
      </c>
      <c r="G10" s="12">
        <v>43555</v>
      </c>
      <c r="H10" s="14">
        <v>1</v>
      </c>
      <c r="I10" s="6">
        <v>9</v>
      </c>
      <c r="J10" s="6"/>
      <c r="K10" s="8">
        <v>0.38</v>
      </c>
      <c r="L10" s="9">
        <v>43497</v>
      </c>
      <c r="M10" s="9"/>
      <c r="N10" s="8" t="s">
        <v>13</v>
      </c>
      <c r="O10" t="s">
        <v>64</v>
      </c>
    </row>
    <row r="11" spans="1:15" x14ac:dyDescent="0.25">
      <c r="A11" s="5">
        <v>1713</v>
      </c>
      <c r="B11" s="6" t="s">
        <v>31</v>
      </c>
      <c r="C11" s="6" t="s">
        <v>30</v>
      </c>
      <c r="D11" s="7">
        <v>1432962868</v>
      </c>
      <c r="E11" s="7">
        <v>1383725155.8800001</v>
      </c>
      <c r="F11" s="8">
        <f t="shared" si="0"/>
        <v>1.0355834479923771</v>
      </c>
      <c r="G11" s="12">
        <v>43496</v>
      </c>
      <c r="H11" s="14">
        <v>1</v>
      </c>
      <c r="I11" s="6">
        <v>2</v>
      </c>
      <c r="J11" s="6"/>
      <c r="K11" s="8">
        <v>0.83360000000000001</v>
      </c>
      <c r="L11" s="9">
        <v>43497</v>
      </c>
      <c r="M11" s="9"/>
      <c r="N11" s="8" t="s">
        <v>13</v>
      </c>
      <c r="O11" t="s">
        <v>65</v>
      </c>
    </row>
    <row r="12" spans="1:15" x14ac:dyDescent="0.25">
      <c r="A12" s="5">
        <v>1715</v>
      </c>
      <c r="B12" s="6" t="s">
        <v>32</v>
      </c>
      <c r="C12" s="6" t="s">
        <v>21</v>
      </c>
      <c r="D12" s="7">
        <v>1762227664</v>
      </c>
      <c r="E12" s="7">
        <v>2024665704</v>
      </c>
      <c r="F12" s="8">
        <f t="shared" si="0"/>
        <v>0.87037956958449081</v>
      </c>
      <c r="G12" s="13">
        <v>43555</v>
      </c>
      <c r="H12" s="14">
        <v>1</v>
      </c>
      <c r="I12" s="6">
        <v>1</v>
      </c>
      <c r="J12" s="6"/>
      <c r="K12" s="8" t="s">
        <v>16</v>
      </c>
      <c r="L12" s="9">
        <v>43497</v>
      </c>
      <c r="M12" s="9" t="s">
        <v>82</v>
      </c>
      <c r="N12" s="8" t="s">
        <v>17</v>
      </c>
    </row>
    <row r="13" spans="1:15" x14ac:dyDescent="0.25">
      <c r="A13" s="5">
        <v>1723</v>
      </c>
      <c r="B13" s="6" t="s">
        <v>34</v>
      </c>
      <c r="C13" s="6" t="s">
        <v>33</v>
      </c>
      <c r="D13" s="7">
        <v>5727277625.25</v>
      </c>
      <c r="E13" s="7">
        <v>5619043124</v>
      </c>
      <c r="F13" s="8">
        <f t="shared" si="0"/>
        <v>1.0192620876653731</v>
      </c>
      <c r="G13" s="12">
        <v>43646</v>
      </c>
      <c r="H13" s="14">
        <v>0</v>
      </c>
      <c r="I13" s="6"/>
      <c r="J13" s="6"/>
      <c r="K13" s="8">
        <v>0.5917</v>
      </c>
      <c r="L13" s="9">
        <v>43497</v>
      </c>
      <c r="M13" s="9" t="s">
        <v>81</v>
      </c>
      <c r="N13" s="8"/>
    </row>
    <row r="14" spans="1:15" x14ac:dyDescent="0.25">
      <c r="A14" s="5">
        <v>1739</v>
      </c>
      <c r="B14" s="6" t="s">
        <v>36</v>
      </c>
      <c r="C14" s="6" t="s">
        <v>35</v>
      </c>
      <c r="D14" s="7">
        <v>98234041</v>
      </c>
      <c r="E14" s="7">
        <v>189854021</v>
      </c>
      <c r="F14" s="8">
        <f t="shared" si="0"/>
        <v>0.51741880673678231</v>
      </c>
      <c r="G14" s="12">
        <v>43616</v>
      </c>
      <c r="H14" s="14">
        <v>0</v>
      </c>
      <c r="I14" s="6"/>
      <c r="J14" s="6"/>
      <c r="K14" s="8"/>
      <c r="L14" s="8"/>
      <c r="M14" s="8"/>
      <c r="N14" s="8"/>
    </row>
    <row r="15" spans="1:15" x14ac:dyDescent="0.25">
      <c r="A15" s="5">
        <v>1744</v>
      </c>
      <c r="B15" s="6" t="s">
        <v>38</v>
      </c>
      <c r="C15" s="6" t="s">
        <v>37</v>
      </c>
      <c r="D15" s="7">
        <v>855735058</v>
      </c>
      <c r="E15" s="7">
        <v>1081488368</v>
      </c>
      <c r="F15" s="8">
        <f t="shared" si="0"/>
        <v>0.79125683023527438</v>
      </c>
      <c r="G15" s="12">
        <v>43718</v>
      </c>
      <c r="H15" s="14">
        <v>0</v>
      </c>
      <c r="I15" s="6"/>
      <c r="J15" s="6"/>
      <c r="K15" s="8">
        <v>0.74</v>
      </c>
      <c r="L15" s="9">
        <v>43497</v>
      </c>
      <c r="M15" s="9"/>
      <c r="N15" s="8" t="s">
        <v>13</v>
      </c>
    </row>
    <row r="16" spans="1:15" x14ac:dyDescent="0.25">
      <c r="A16" s="5">
        <v>1751</v>
      </c>
      <c r="B16" s="6" t="s">
        <v>39</v>
      </c>
      <c r="C16" s="6" t="s">
        <v>23</v>
      </c>
      <c r="D16" s="7">
        <v>768710767</v>
      </c>
      <c r="E16" s="7">
        <v>805189890</v>
      </c>
      <c r="F16" s="8">
        <f t="shared" si="0"/>
        <v>0.95469500616804814</v>
      </c>
      <c r="G16" s="12">
        <v>43555</v>
      </c>
      <c r="H16" s="14">
        <v>1</v>
      </c>
      <c r="I16" s="6">
        <v>3</v>
      </c>
      <c r="J16" s="6"/>
      <c r="K16" s="8">
        <v>0.79</v>
      </c>
      <c r="L16" s="9">
        <v>43497</v>
      </c>
      <c r="M16" s="9"/>
      <c r="N16" s="8" t="s">
        <v>13</v>
      </c>
    </row>
    <row r="17" spans="1:14" x14ac:dyDescent="0.25">
      <c r="A17" s="5">
        <v>1756</v>
      </c>
      <c r="B17" s="6" t="s">
        <v>41</v>
      </c>
      <c r="C17" s="6" t="s">
        <v>40</v>
      </c>
      <c r="D17" s="7">
        <v>1415816756</v>
      </c>
      <c r="E17" s="7">
        <v>1688630330</v>
      </c>
      <c r="F17" s="8">
        <f t="shared" si="0"/>
        <v>0.83844091323410019</v>
      </c>
      <c r="G17" s="12">
        <v>43511</v>
      </c>
      <c r="H17" s="14">
        <v>1</v>
      </c>
      <c r="I17" s="6">
        <v>4</v>
      </c>
      <c r="J17" s="6"/>
      <c r="K17" s="8" t="s">
        <v>16</v>
      </c>
      <c r="L17" s="9">
        <v>43466</v>
      </c>
      <c r="M17" s="9"/>
      <c r="N17" s="8" t="s">
        <v>17</v>
      </c>
    </row>
    <row r="18" spans="1:14" x14ac:dyDescent="0.25">
      <c r="A18" s="5">
        <v>1758</v>
      </c>
      <c r="B18" s="6" t="s">
        <v>42</v>
      </c>
      <c r="C18" s="6" t="s">
        <v>40</v>
      </c>
      <c r="D18" s="7">
        <v>632070669</v>
      </c>
      <c r="E18" s="7">
        <v>1127734320</v>
      </c>
      <c r="F18" s="8">
        <f t="shared" si="0"/>
        <v>0.56047834830459009</v>
      </c>
      <c r="G18" s="12">
        <v>43830</v>
      </c>
      <c r="H18" s="14">
        <v>0</v>
      </c>
      <c r="I18" s="6"/>
      <c r="J18" s="6"/>
      <c r="K18" s="8" t="s">
        <v>16</v>
      </c>
      <c r="L18" s="9">
        <v>43497</v>
      </c>
      <c r="M18" s="9" t="s">
        <v>81</v>
      </c>
      <c r="N18" s="8" t="s">
        <v>17</v>
      </c>
    </row>
    <row r="19" spans="1:14" x14ac:dyDescent="0.25">
      <c r="A19" s="5">
        <v>1802</v>
      </c>
      <c r="B19" s="6" t="s">
        <v>43</v>
      </c>
      <c r="C19" s="6" t="s">
        <v>27</v>
      </c>
      <c r="D19" s="7">
        <v>783383698</v>
      </c>
      <c r="E19" s="7">
        <v>1411945204</v>
      </c>
      <c r="F19" s="8">
        <f t="shared" si="0"/>
        <v>0.55482585002640084</v>
      </c>
      <c r="G19" s="12">
        <v>43709</v>
      </c>
      <c r="H19" s="14">
        <v>0</v>
      </c>
      <c r="I19" s="6"/>
      <c r="J19" s="6"/>
      <c r="K19" s="8">
        <v>0.36</v>
      </c>
      <c r="L19" s="9">
        <v>43497</v>
      </c>
      <c r="M19" s="9" t="s">
        <v>81</v>
      </c>
      <c r="N19" s="8" t="s">
        <v>13</v>
      </c>
    </row>
    <row r="20" spans="1:14" x14ac:dyDescent="0.25">
      <c r="A20" s="5">
        <v>1804</v>
      </c>
      <c r="B20" s="6" t="s">
        <v>44</v>
      </c>
      <c r="C20" s="6" t="s">
        <v>21</v>
      </c>
      <c r="D20" s="7">
        <v>451548050</v>
      </c>
      <c r="E20" s="7">
        <v>447208046.21848744</v>
      </c>
      <c r="F20" s="8">
        <f t="shared" si="0"/>
        <v>1.0097046638990752</v>
      </c>
      <c r="G20" s="12">
        <v>43521</v>
      </c>
      <c r="H20" s="14">
        <v>1</v>
      </c>
      <c r="I20" s="6">
        <v>7</v>
      </c>
      <c r="J20" s="6"/>
      <c r="K20" s="8" t="s">
        <v>16</v>
      </c>
      <c r="L20" s="9">
        <v>43466</v>
      </c>
      <c r="M20" s="9"/>
      <c r="N20" s="8" t="s">
        <v>17</v>
      </c>
    </row>
    <row r="21" spans="1:14" x14ac:dyDescent="0.25">
      <c r="A21" s="5">
        <v>1806</v>
      </c>
      <c r="B21" s="6" t="s">
        <v>46</v>
      </c>
      <c r="C21" s="6" t="s">
        <v>45</v>
      </c>
      <c r="D21" s="7">
        <v>1312827892</v>
      </c>
      <c r="E21" s="7">
        <v>1648018423</v>
      </c>
      <c r="F21" s="8">
        <f t="shared" si="0"/>
        <v>0.79660996119823113</v>
      </c>
      <c r="G21" s="12">
        <v>43616</v>
      </c>
      <c r="H21" s="14">
        <v>0</v>
      </c>
      <c r="I21" s="6"/>
      <c r="J21" s="6"/>
      <c r="K21" s="8" t="s">
        <v>16</v>
      </c>
      <c r="L21" s="9">
        <v>43466</v>
      </c>
      <c r="M21" s="9" t="s">
        <v>81</v>
      </c>
      <c r="N21" s="8" t="s">
        <v>17</v>
      </c>
    </row>
    <row r="22" spans="1:14" x14ac:dyDescent="0.25">
      <c r="A22" s="5">
        <v>1813</v>
      </c>
      <c r="B22" s="6" t="s">
        <v>47</v>
      </c>
      <c r="C22" s="6" t="s">
        <v>30</v>
      </c>
      <c r="D22" s="7">
        <v>2402849344</v>
      </c>
      <c r="E22" s="7">
        <v>1987359844.8151259</v>
      </c>
      <c r="F22" s="8">
        <f t="shared" si="0"/>
        <v>1.2090660633346575</v>
      </c>
      <c r="G22" s="12">
        <v>43524</v>
      </c>
      <c r="H22" s="14">
        <v>1</v>
      </c>
      <c r="I22" s="6">
        <v>3</v>
      </c>
      <c r="J22" s="6"/>
      <c r="K22" s="8">
        <v>0.89</v>
      </c>
      <c r="L22" s="9">
        <v>43497</v>
      </c>
      <c r="M22" s="9"/>
      <c r="N22" s="8" t="s">
        <v>13</v>
      </c>
    </row>
    <row r="23" spans="1:14" x14ac:dyDescent="0.25">
      <c r="A23" s="5">
        <v>1824</v>
      </c>
      <c r="B23" s="6" t="s">
        <v>49</v>
      </c>
      <c r="C23" s="6" t="s">
        <v>48</v>
      </c>
      <c r="D23" s="7">
        <v>693688688</v>
      </c>
      <c r="E23" s="7">
        <v>1146170852.9411767</v>
      </c>
      <c r="F23" s="8">
        <f t="shared" si="0"/>
        <v>0.60522276083005688</v>
      </c>
      <c r="G23" s="12">
        <v>43646</v>
      </c>
      <c r="H23" s="14">
        <v>0</v>
      </c>
      <c r="I23" s="6"/>
      <c r="J23" s="6"/>
      <c r="K23" s="8">
        <v>0.61</v>
      </c>
      <c r="L23" s="9">
        <v>43466</v>
      </c>
      <c r="M23" s="9" t="s">
        <v>81</v>
      </c>
      <c r="N23" s="8" t="s">
        <v>13</v>
      </c>
    </row>
    <row r="24" spans="1:14" x14ac:dyDescent="0.25">
      <c r="A24" s="5">
        <v>1826</v>
      </c>
      <c r="B24" s="6" t="s">
        <v>50</v>
      </c>
      <c r="C24" s="6" t="s">
        <v>21</v>
      </c>
      <c r="D24" s="7">
        <v>104984493</v>
      </c>
      <c r="E24" s="7">
        <v>160008756</v>
      </c>
      <c r="F24" s="8">
        <f t="shared" si="0"/>
        <v>0.65611717523758517</v>
      </c>
      <c r="G24" s="12">
        <v>43626</v>
      </c>
      <c r="H24" s="14">
        <v>0</v>
      </c>
      <c r="I24" s="6"/>
      <c r="J24" s="6"/>
      <c r="K24" s="8" t="s">
        <v>16</v>
      </c>
      <c r="L24" s="9">
        <v>43435</v>
      </c>
      <c r="M24" s="9" t="s">
        <v>81</v>
      </c>
      <c r="N24" s="8" t="s">
        <v>17</v>
      </c>
    </row>
    <row r="25" spans="1:14" x14ac:dyDescent="0.25">
      <c r="A25" s="5">
        <v>1831</v>
      </c>
      <c r="B25" s="6" t="s">
        <v>51</v>
      </c>
      <c r="C25" s="6" t="s">
        <v>30</v>
      </c>
      <c r="D25" s="7"/>
      <c r="E25" s="7">
        <v>415493821</v>
      </c>
      <c r="F25" s="8">
        <f t="shared" si="0"/>
        <v>0</v>
      </c>
      <c r="G25" s="12" t="s">
        <v>62</v>
      </c>
      <c r="H25" s="14">
        <v>0</v>
      </c>
      <c r="I25" s="6"/>
      <c r="J25" s="6"/>
      <c r="K25" s="8" t="s">
        <v>16</v>
      </c>
      <c r="L25" s="9">
        <v>43497</v>
      </c>
      <c r="M25" s="9"/>
      <c r="N25" s="8" t="s">
        <v>17</v>
      </c>
    </row>
    <row r="26" spans="1:14" x14ac:dyDescent="0.25">
      <c r="A26" s="5">
        <v>1838</v>
      </c>
      <c r="B26" s="6" t="s">
        <v>52</v>
      </c>
      <c r="C26" s="6" t="s">
        <v>48</v>
      </c>
      <c r="D26" s="7">
        <v>134744364</v>
      </c>
      <c r="E26" s="7">
        <v>177763960</v>
      </c>
      <c r="F26" s="8">
        <f t="shared" si="0"/>
        <v>0.75799596273620362</v>
      </c>
      <c r="G26" s="12">
        <v>43554</v>
      </c>
      <c r="H26" s="14">
        <v>0</v>
      </c>
      <c r="I26" s="6"/>
      <c r="J26" s="6"/>
      <c r="K26" s="8">
        <v>0.83</v>
      </c>
      <c r="L26" s="9">
        <v>43497</v>
      </c>
      <c r="M26" s="9"/>
      <c r="N26" s="8" t="s">
        <v>13</v>
      </c>
    </row>
    <row r="27" spans="1:14" x14ac:dyDescent="0.25">
      <c r="A27" s="5">
        <v>1845</v>
      </c>
      <c r="B27" s="6" t="s">
        <v>53</v>
      </c>
      <c r="C27" s="6" t="s">
        <v>30</v>
      </c>
      <c r="D27" s="7"/>
      <c r="E27" s="7">
        <v>436274412.0986504</v>
      </c>
      <c r="F27" s="8">
        <f t="shared" si="0"/>
        <v>0</v>
      </c>
      <c r="G27" s="12">
        <v>43465</v>
      </c>
      <c r="H27" s="14">
        <v>0</v>
      </c>
      <c r="I27" s="6"/>
      <c r="J27" s="6"/>
      <c r="K27" s="8" t="s">
        <v>16</v>
      </c>
      <c r="L27" s="9">
        <v>43497</v>
      </c>
      <c r="M27" s="9"/>
      <c r="N27" s="8" t="s">
        <v>17</v>
      </c>
    </row>
    <row r="28" spans="1:14" x14ac:dyDescent="0.25">
      <c r="A28" s="5">
        <v>1848</v>
      </c>
      <c r="B28" s="6" t="s">
        <v>54</v>
      </c>
      <c r="C28" s="6" t="s">
        <v>35</v>
      </c>
      <c r="D28" s="7">
        <v>104615541</v>
      </c>
      <c r="E28" s="7">
        <v>181253858</v>
      </c>
      <c r="F28" s="8">
        <f t="shared" si="0"/>
        <v>0.57717690621514939</v>
      </c>
      <c r="G28" s="12">
        <v>43623</v>
      </c>
      <c r="H28" s="14">
        <v>0</v>
      </c>
      <c r="I28" s="6"/>
      <c r="J28" s="6"/>
      <c r="K28" s="8">
        <v>0.87</v>
      </c>
      <c r="L28" s="9">
        <v>43497</v>
      </c>
      <c r="M28" s="9"/>
      <c r="N28" s="8"/>
    </row>
    <row r="29" spans="1:14" x14ac:dyDescent="0.25">
      <c r="A29" s="5">
        <v>1849</v>
      </c>
      <c r="B29" s="6" t="s">
        <v>55</v>
      </c>
      <c r="C29" s="6" t="s">
        <v>30</v>
      </c>
      <c r="D29" s="7">
        <v>96650300</v>
      </c>
      <c r="E29" s="7">
        <v>68769400</v>
      </c>
      <c r="F29" s="8">
        <f t="shared" si="0"/>
        <v>1.4054259598018886</v>
      </c>
      <c r="G29" s="12">
        <v>43434</v>
      </c>
      <c r="H29" s="14">
        <v>0</v>
      </c>
      <c r="I29" s="6"/>
      <c r="J29" s="6"/>
      <c r="K29" s="8">
        <v>2.4299999999999999E-2</v>
      </c>
      <c r="L29" s="9">
        <v>43497</v>
      </c>
      <c r="M29" s="9"/>
      <c r="N29" s="8" t="s">
        <v>13</v>
      </c>
    </row>
    <row r="30" spans="1:14" x14ac:dyDescent="0.25">
      <c r="A30" s="5">
        <v>1882</v>
      </c>
      <c r="B30" s="6" t="s">
        <v>57</v>
      </c>
      <c r="C30" s="6" t="s">
        <v>56</v>
      </c>
      <c r="D30" s="7"/>
      <c r="E30" s="7">
        <v>214412247</v>
      </c>
      <c r="F30" s="8">
        <f t="shared" si="0"/>
        <v>0</v>
      </c>
      <c r="G30" s="12">
        <v>43524</v>
      </c>
      <c r="H30" s="14"/>
      <c r="I30" s="6"/>
      <c r="J30" s="6"/>
      <c r="K30" s="8">
        <v>0.95540000000000003</v>
      </c>
      <c r="L30" s="9">
        <v>43497</v>
      </c>
      <c r="M30" s="9"/>
      <c r="N30" s="8"/>
    </row>
    <row r="31" spans="1:14" x14ac:dyDescent="0.25">
      <c r="A31" s="5">
        <v>1884</v>
      </c>
      <c r="B31" s="6" t="s">
        <v>58</v>
      </c>
      <c r="C31" s="6" t="s">
        <v>35</v>
      </c>
      <c r="D31" s="7">
        <v>141965813</v>
      </c>
      <c r="E31" s="7">
        <v>185647599</v>
      </c>
      <c r="F31" s="8">
        <f t="shared" si="0"/>
        <v>0.76470589312604043</v>
      </c>
      <c r="G31" s="12">
        <v>43738</v>
      </c>
      <c r="H31" s="14">
        <v>0</v>
      </c>
      <c r="I31" s="6"/>
      <c r="J31" s="6"/>
      <c r="K31" s="8">
        <v>0.5</v>
      </c>
      <c r="L31" s="9">
        <v>43497</v>
      </c>
      <c r="M31" s="9"/>
      <c r="N31" s="8" t="s">
        <v>13</v>
      </c>
    </row>
    <row r="32" spans="1:14" x14ac:dyDescent="0.25">
      <c r="A32" s="5">
        <v>1890</v>
      </c>
      <c r="B32" s="6" t="s">
        <v>59</v>
      </c>
      <c r="C32" s="6" t="s">
        <v>48</v>
      </c>
      <c r="D32" s="7"/>
      <c r="E32" s="7">
        <v>860247406</v>
      </c>
      <c r="F32" s="8">
        <f t="shared" si="0"/>
        <v>0</v>
      </c>
      <c r="G32" s="12">
        <v>44180</v>
      </c>
      <c r="H32" s="14">
        <v>0</v>
      </c>
      <c r="I32" s="6"/>
      <c r="J32" s="6"/>
      <c r="K32" s="8" t="s">
        <v>16</v>
      </c>
      <c r="L32" s="9" t="s">
        <v>16</v>
      </c>
      <c r="M32" s="9"/>
      <c r="N32" s="8" t="s">
        <v>17</v>
      </c>
    </row>
    <row r="33" spans="1:14" x14ac:dyDescent="0.25">
      <c r="A33" s="5">
        <v>1899</v>
      </c>
      <c r="B33" s="6" t="s">
        <v>60</v>
      </c>
      <c r="C33" s="6" t="s">
        <v>14</v>
      </c>
      <c r="D33" s="7"/>
      <c r="E33" s="7">
        <v>1417660599</v>
      </c>
      <c r="F33" s="8">
        <f t="shared" si="0"/>
        <v>0</v>
      </c>
      <c r="G33" s="12">
        <v>44256</v>
      </c>
      <c r="H33" s="14">
        <v>0</v>
      </c>
      <c r="I33" s="6"/>
      <c r="J33" s="6"/>
      <c r="K33" s="8"/>
      <c r="L33" s="8"/>
      <c r="M33" s="8"/>
      <c r="N33" s="8"/>
    </row>
    <row r="34" spans="1:14" x14ac:dyDescent="0.25">
      <c r="A34" s="5">
        <v>1837</v>
      </c>
      <c r="B34" s="6"/>
      <c r="C34" s="6"/>
      <c r="D34" s="7"/>
      <c r="E34" s="7"/>
      <c r="F34" s="8"/>
      <c r="G34" s="12">
        <v>43646</v>
      </c>
      <c r="H34" s="14">
        <v>1</v>
      </c>
      <c r="I34" s="6">
        <v>5</v>
      </c>
      <c r="J34" s="6"/>
      <c r="K34" s="8"/>
      <c r="L34" s="8"/>
      <c r="M34" s="9" t="s">
        <v>82</v>
      </c>
      <c r="N34" s="8"/>
    </row>
    <row r="37" spans="1:14" x14ac:dyDescent="0.25">
      <c r="A37">
        <v>1791</v>
      </c>
      <c r="B37" t="s">
        <v>66</v>
      </c>
      <c r="M37" s="9" t="s">
        <v>81</v>
      </c>
    </row>
    <row r="38" spans="1:14" x14ac:dyDescent="0.25">
      <c r="A38">
        <v>1818</v>
      </c>
      <c r="B38" t="s">
        <v>67</v>
      </c>
      <c r="M38" s="9" t="s">
        <v>81</v>
      </c>
    </row>
    <row r="39" spans="1:14" x14ac:dyDescent="0.25">
      <c r="A39">
        <v>1829</v>
      </c>
      <c r="B39" t="s">
        <v>68</v>
      </c>
      <c r="M39" s="9" t="s">
        <v>81</v>
      </c>
    </row>
    <row r="40" spans="1:14" x14ac:dyDescent="0.25">
      <c r="A40">
        <v>1881</v>
      </c>
      <c r="B40" t="s">
        <v>69</v>
      </c>
      <c r="M40" s="9" t="s">
        <v>81</v>
      </c>
    </row>
    <row r="41" spans="1:14" x14ac:dyDescent="0.25">
      <c r="A41">
        <v>1622</v>
      </c>
      <c r="B41" t="s">
        <v>70</v>
      </c>
      <c r="M41" s="9" t="s">
        <v>81</v>
      </c>
    </row>
    <row r="42" spans="1:14" x14ac:dyDescent="0.25">
      <c r="A42">
        <v>1857</v>
      </c>
      <c r="B42" t="s">
        <v>71</v>
      </c>
      <c r="M42" s="9" t="s">
        <v>81</v>
      </c>
    </row>
    <row r="43" spans="1:14" x14ac:dyDescent="0.25">
      <c r="A43">
        <v>1860</v>
      </c>
      <c r="B43" t="s">
        <v>72</v>
      </c>
      <c r="M43" s="9" t="s">
        <v>81</v>
      </c>
    </row>
    <row r="44" spans="1:14" x14ac:dyDescent="0.25">
      <c r="A44">
        <v>1873</v>
      </c>
      <c r="B44" t="s">
        <v>73</v>
      </c>
      <c r="M44" s="9" t="s">
        <v>81</v>
      </c>
    </row>
    <row r="45" spans="1:14" x14ac:dyDescent="0.25">
      <c r="A45">
        <v>1789</v>
      </c>
      <c r="B45" t="s">
        <v>74</v>
      </c>
      <c r="M45" s="9" t="s">
        <v>81</v>
      </c>
    </row>
    <row r="46" spans="1:14" x14ac:dyDescent="0.25">
      <c r="A46">
        <v>1891</v>
      </c>
      <c r="B46" t="s">
        <v>75</v>
      </c>
      <c r="M46" s="9" t="s">
        <v>81</v>
      </c>
    </row>
    <row r="47" spans="1:14" x14ac:dyDescent="0.25">
      <c r="A47">
        <v>1565</v>
      </c>
      <c r="B47" t="s">
        <v>76</v>
      </c>
      <c r="M47" s="9" t="s">
        <v>81</v>
      </c>
    </row>
    <row r="48" spans="1:14" x14ac:dyDescent="0.25">
      <c r="A48">
        <v>1880</v>
      </c>
      <c r="B48" t="s">
        <v>77</v>
      </c>
      <c r="M48" s="9" t="s">
        <v>81</v>
      </c>
    </row>
    <row r="49" spans="1:13" x14ac:dyDescent="0.25">
      <c r="A49">
        <v>1701</v>
      </c>
      <c r="B49" t="s">
        <v>78</v>
      </c>
      <c r="M49" s="9" t="s">
        <v>81</v>
      </c>
    </row>
    <row r="50" spans="1:13" x14ac:dyDescent="0.25">
      <c r="A50">
        <v>1720</v>
      </c>
      <c r="B50" t="s">
        <v>79</v>
      </c>
      <c r="M50" s="9" t="s">
        <v>81</v>
      </c>
    </row>
    <row r="51" spans="1:13" x14ac:dyDescent="0.25">
      <c r="A51">
        <v>1803</v>
      </c>
      <c r="B51" t="s">
        <v>80</v>
      </c>
      <c r="M51" s="9" t="s">
        <v>81</v>
      </c>
    </row>
  </sheetData>
  <autoFilter ref="A1:O34"/>
  <conditionalFormatting sqref="F2:F33">
    <cfRule type="cellIs" dxfId="1" priority="2" operator="greaterThan">
      <formula>1</formula>
    </cfRule>
  </conditionalFormatting>
  <conditionalFormatting sqref="F34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OtroSíes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2019-03-27T00:19:59Z</dcterms:created>
  <dcterms:modified xsi:type="dcterms:W3CDTF">2019-04-25T16:38:55Z</dcterms:modified>
</cp:coreProperties>
</file>