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TABLA DINAMICA" sheetId="1" r:id="rId1"/>
    <sheet name="BASE DE DATOS" sheetId="2" r:id="rId2"/>
  </sheets>
  <calcPr fullPrecision="1" calcId="125725"/>
  <pivotCaches>
    <pivotCache cacheId="0" r:id="rId3"/>
  </pivotCaches>
</workbook>
</file>

<file path=xl/sharedStrings.xml><?xml version="1.0" encoding="utf-8"?>
<sst xmlns="http://schemas.openxmlformats.org/spreadsheetml/2006/main" uniqueCount="41" count="72">
  <si>
    <t>Periodo Facturación</t>
  </si>
  <si>
    <t>No Factura</t>
  </si>
  <si>
    <t>Centro de costo</t>
  </si>
  <si>
    <t>Nombre del proyecto</t>
  </si>
  <si>
    <t>Tipo elemento (Persona o Item)</t>
  </si>
  <si>
    <t>Rol / Otros conceptos</t>
  </si>
  <si>
    <t>Nombre colaborador / Item</t>
  </si>
  <si>
    <t>Fecha Ingreso</t>
  </si>
  <si>
    <t>Fecha Retiro</t>
  </si>
  <si>
    <t>Valor a pagar</t>
  </si>
  <si>
    <t>Salario básico</t>
  </si>
  <si>
    <t>Prestaciones %</t>
  </si>
  <si>
    <t>Salario incluidas prestaciones</t>
  </si>
  <si>
    <t>Descuentos (Novedades)</t>
  </si>
  <si>
    <t>Total horas novedades</t>
  </si>
  <si>
    <t>Total días novedades</t>
  </si>
  <si>
    <t>Horas Extra</t>
  </si>
  <si>
    <t>HE Diurnas</t>
  </si>
  <si>
    <t>HE Nocturnas</t>
  </si>
  <si>
    <t>HE Festivas Diurnas</t>
  </si>
  <si>
    <t>HE Festivas Nocturnas</t>
  </si>
  <si>
    <t>Detalle Novedades</t>
  </si>
  <si>
    <t>Dedicación</t>
  </si>
  <si>
    <t>Número factura proforma</t>
  </si>
  <si>
    <t>PROYECTO PRUEBA REUNIÓN 1</t>
  </si>
  <si>
    <t>PERSONAS</t>
  </si>
  <si>
    <t>DIRECTOR JPM</t>
  </si>
  <si>
    <t>INGRID CRISTINA CAMPOS MOLANO</t>
  </si>
  <si>
    <t>jul. 01 2018</t>
  </si>
  <si>
    <t>SIN FECHA</t>
  </si>
  <si>
    <t>SIN NOVEDADES dic. 2018</t>
  </si>
  <si>
    <t>50.00%</t>
  </si>
  <si>
    <t>ASESOR ELECTRICO</t>
  </si>
  <si>
    <t>JULIO CESAR CEDIEL LEON</t>
  </si>
  <si>
    <t>OTROS CONCEPTOS</t>
  </si>
  <si>
    <t>HONORARIOS</t>
  </si>
  <si>
    <t>N/A</t>
  </si>
  <si>
    <t>SIN NOVEDAD</t>
  </si>
  <si>
    <t>TOPOGRAFIA</t>
  </si>
  <si>
    <t>OTROS</t>
  </si>
  <si>
    <t>CUOTA FIJA PROYECTO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</si>
</sst>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dd/mm/yyyy\ h:mm\ AM/PM"/>
    <numFmt numFmtId="165" formatCode="mmm\ yyyy"/>
    <numFmt numFmtId="166" formatCode="$ #,##0.0"/>
    <numFmt numFmtId="167" formatCode="mmm\ dd\ yyyy"/>
  </numFmts>
  <fonts count="10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1"/>
      <name val="Calibri"/>
      <charset val="0"/>
    </font>
    <font>
      <b/>
      <sz val="11"/>
      <color indexed="1"/>
      <name val="Calibri"/>
      <charset val="0"/>
    </font>
    <font>
      <u val="single"/>
      <sz val="11"/>
      <name val="Calibri"/>
      <charset val="0"/>
    </font>
    <font>
      <u val="single"/>
      <sz val="11"/>
      <color indexed="12"/>
      <name val="Calibri"/>
      <charset val="0"/>
    </font>
    <font>
      <b/>
      <sz val="11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6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1"/>
      </left>
      <right style="thin">
        <color indexed="1"/>
      </right>
      <top style="thin">
        <color indexed="1"/>
      </top>
      <bottom style="thin">
        <color indexed="1"/>
      </bottom>
      <diagonal/>
    </border>
    <border diagonalUp="1" diagonalDown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1">
    <xf numFmtId="0" fontId="0" fillId="0" borderId="0"/>
    <xf numFmtId="0" fontId="1" fillId="0" borderId="1" applyAlignment="0" applyBorder="0" applyNumberFormat="0" applyFill="0" applyProtection="0"/>
    <xf numFmtId="0" fontId="1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2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0" fontId="0" fillId="0" borderId="1" applyAlignment="0" applyBorder="0" applyNumberFormat="0" applyFill="0" applyProtection="0"/>
    <xf numFmtId="43" fontId="1" fillId="0" borderId="1" applyAlignment="0" applyBorder="0" applyFont="0" applyFill="0" applyProtection="0"/>
    <xf numFmtId="41" fontId="1" fillId="0" borderId="1" applyAlignment="0" applyBorder="0" applyFont="0" applyFill="0" applyProtection="0"/>
    <xf numFmtId="44" fontId="1" fillId="0" borderId="1" applyAlignment="0" applyBorder="0" applyFont="0" applyFill="0" applyProtection="0"/>
    <xf numFmtId="42" fontId="1" fillId="0" borderId="1" applyAlignment="0" applyBorder="0" applyFont="0" applyFill="0" applyProtection="0"/>
    <xf numFmtId="9" fontId="1" fillId="0" borderId="1" applyAlignment="0" applyBorder="0" applyFont="0" applyFill="0" applyProtection="0"/>
    <xf numFmtId="0" fontId="8" fillId="0" borderId="1" applyAlignment="0" applyBorder="0" applyNumberFormat="0" applyFill="0" applyProtection="0"/>
  </cellStyleXfs>
  <cellXfs>
    <xf numFmtId="0" fontId="0" fillId="0" borderId="0" xfId="0"/>
    <xf numFmtId="0" fontId="0" fillId="0" borderId="2" xfId="0" applyBorder="1"/>
    <xf numFmtId="0" fontId="6" fillId="2" borderId="3" xfId="0" applyBorder="1" applyFont="1" applyFill="1"/>
    <xf numFmtId="0" fontId="9" fillId="0" borderId="4" xfId="0" applyAlignment="1" applyBorder="1" applyFont="1">
      <alignment horizontal="justify" vertical="center"/>
    </xf>
    <xf numFmtId="0" fontId="9" fillId="0" borderId="4" xfId="0" applyAlignment="1" applyBorder="1" applyFont="1">
      <alignment horizontal="justify" vertical="center" wrapText="1"/>
    </xf>
    <xf numFmtId="0" fontId="9" fillId="0" borderId="4" xfId="0" applyAlignment="1" applyBorder="1" applyFont="1">
      <alignment horizontal="justify"/>
    </xf>
    <xf numFmtId="0" fontId="6" fillId="2" borderId="3" xfId="0" applyAlignment="1" applyBorder="1" applyFont="1" applyFill="1">
      <alignment wrapText="1"/>
    </xf>
    <xf numFmtId="164" fontId="0" fillId="0" borderId="2" xfId="0" applyAlignment="1" applyBorder="1" applyNumberFormat="1">
      <alignment wrapText="1"/>
    </xf>
    <xf numFmtId="0" fontId="0" fillId="0" borderId="2" xfId="0" applyAlignment="1" applyBorder="1">
      <alignment wrapText="1"/>
    </xf>
    <xf numFmtId="167" fontId="0" fillId="0" borderId="0" xfId="0" applyNumberForma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pivotCacheDefinition" Target="/xl/pivotCache/pivotCacheDefinition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827912</xdr:colOff>
      <xdr:row>0</xdr:row>
      <xdr:rowOff>190500</xdr:rowOff>
    </xdr:from>
    <xdr:to>
      <xdr:col>0</xdr:col>
      <xdr:colOff>1207191</xdr:colOff>
      <xdr:row>0</xdr:row>
      <xdr:rowOff>571500</xdr:rowOff>
    </xdr:to>
    <xdr:pic>
      <xdr:nvPicPr>
        <xdr:cNvPr id="1025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0</xdr:row>
      <xdr:rowOff>190500</xdr:rowOff>
    </xdr:from>
    <xdr:to>
      <xdr:col>0</xdr:col>
      <xdr:colOff>923255</xdr:colOff>
      <xdr:row>0</xdr:row>
      <xdr:rowOff>571500</xdr:rowOff>
    </xdr:to>
    <xdr:pic>
      <xdr:nvPicPr>
        <xdr:cNvPr id="2049" name="logopayc1"/>
        <xdr:cNvPicPr>
          <a:picLocks noChangeAspect="1"/>
        </xdr:cNvPicPr>
      </xdr:nvPicPr>
      <xdr:blipFill>
        <a:blip xmlns:d5p1="http://schemas.openxmlformats.org/officeDocument/2006/relationships" d5p1:embed="rId1">
          <a:extLst/>
        </a:blip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pivotCache/_rels/pivotCacheDefinition1.xml.rels><?xml version="1.0" encoding="utf-8" standalone="yes"?><Relationships xmlns="http://schemas.openxmlformats.org/package/2006/relationships"><Relationship Id="rId1" Type="http://schemas.openxmlformats.org/officeDocument/2006/relationships/pivotCacheRecords" Target="/xl/pivotCache/pivotCacheRecords1.xml" /></Relationships>
</file>

<file path=xl/pivotCache/pivotCacheDefinition1.xml><?xml version="1.0" encoding="utf-8"?>
<pivotCacheDefinition xmlns:d1p1="http://schemas.openxmlformats.org/officeDocument/2006/relationships" xmlns="http://schemas.openxmlformats.org/spreadsheetml/2006/main" d1p1:id="rId1" refreshedBy="director_analitica" refreshedDate="43530.756790219908" createdVersion="3" refreshedVersion="3" minRefreshableVersion="3" refreshOnLoad="1" recordCount="0">
  <cacheSource type="worksheet">
    <worksheetSource ref="A3:X9" sheet="BASE DE DATOS"/>
  </cacheSource>
  <cacheFields count="24">
    <cacheField name="Periodo Facturación" numFmtId="0">
      <sharedItems containsSemiMixedTypes="0" containsNonDate="0" containsDate="1" containsString="0">
        <d v="2018-12-01T00:00:00"/>
      </sharedItems>
    </cacheField>
    <cacheField name="No Factura" numFmtId="0">
      <sharedItems containsBlank="1">
        <m/>
      </sharedItems>
    </cacheField>
    <cacheField name="Centro de costo" numFmtId="0">
      <sharedItems containsSemiMixedTypes="0" containsString="0" containsNumber="1" containsInteger="1">
        <n v="3333"/>
      </sharedItems>
    </cacheField>
    <cacheField name="Nombre del proyecto" numFmtId="0">
      <sharedItems>
        <s v="PROYECTO PRUEBA REUNIÓN 1"/>
      </sharedItems>
    </cacheField>
    <cacheField name="Tipo elemento (Persona o Item)" numFmtId="0">
      <sharedItems>
        <s v="PERSONAS"/>
        <s v="OTROS CONCEPTOS"/>
      </sharedItems>
    </cacheField>
    <cacheField name="Rol / Otros conceptos" numFmtId="0">
      <sharedItems>
        <s v="DIRECTOR JPM"/>
        <s v="ASESOR ELECTRICO"/>
        <s v="HONORARIOS"/>
        <s v="TOPOGRAFIA"/>
        <s v="OTROS"/>
        <s v="CUOTA FIJA PROYECTO"/>
      </sharedItems>
    </cacheField>
    <cacheField name="Nombre colaborador / Item" numFmtId="0">
      <sharedItems>
        <s v="INGRID CRISTINA CAMPOS MOLANO"/>
        <s v="JULIO CESAR CEDIEL LEON"/>
        <s v="HONORARIOS"/>
        <s v="TOPOGRAFIA"/>
        <s v="OTROS"/>
        <s v="CUOTA FIJA PROYECTO"/>
      </sharedItems>
    </cacheField>
    <cacheField name="Fecha Ingreso" numFmtId="0">
      <sharedItems>
        <s v="jul. 01 2018"/>
        <s v="N/A"/>
      </sharedItems>
    </cacheField>
    <cacheField name="Fecha Retiro" numFmtId="0">
      <sharedItems>
        <s v="SIN FECHA"/>
        <s v="N/A"/>
      </sharedItems>
    </cacheField>
    <cacheField name="Valor a pagar" numFmtId="0">
      <sharedItems containsSemiMixedTypes="0" containsString="0" containsNumber="1" containsInteger="0">
        <n v="6825600"/>
        <n v="1176778.56888"/>
        <n v="15000000"/>
        <n v="10000000"/>
        <n v="3412800"/>
      </sharedItems>
    </cacheField>
    <cacheField name="Salario básico" numFmtId="0">
      <sharedItems containsSemiMixedTypes="0" containsString="0" containsNumber="1" containsInteger="0">
        <n v="4000000.04225139"/>
        <n v="675099"/>
        <n v="0"/>
      </sharedItems>
    </cacheField>
    <cacheField name="Prestaciones %" numFmtId="0">
      <sharedItems containsSemiMixedTypes="0" containsString="0" containsNumber="1" containsInteger="0">
        <n v="0.57999998331069946"/>
        <n v="0.614"/>
        <n v="0"/>
      </sharedItems>
    </cacheField>
    <cacheField name="Salario incluidas prestaciones" numFmtId="0">
      <sharedItems containsSemiMixedTypes="0" containsString="0" containsNumber="1" containsInteger="0">
        <n v="6825600"/>
        <n v="1176778.56888"/>
        <n v="0"/>
      </sharedItems>
    </cacheField>
    <cacheField name="Descuentos (Novedades)" numFmtId="0">
      <sharedItems containsSemiMixedTypes="0" containsString="0" containsNumber="1" containsInteger="1">
        <n v="0"/>
      </sharedItems>
    </cacheField>
    <cacheField name="Total horas novedades" numFmtId="0">
      <sharedItems containsSemiMixedTypes="0" containsString="0" containsNumber="1" containsInteger="1">
        <n v="0"/>
      </sharedItems>
    </cacheField>
    <cacheField name="Total días novedades" numFmtId="0">
      <sharedItems containsSemiMixedTypes="0" containsString="0" containsNumber="1" containsInteger="1">
        <n v="0"/>
      </sharedItems>
    </cacheField>
    <cacheField name="Horas Extra" numFmtId="0">
      <sharedItems containsSemiMixedTypes="0" containsString="0" containsNumber="1" containsInteger="1">
        <n v="0"/>
      </sharedItems>
    </cacheField>
    <cacheField name="HE Diurnas" numFmtId="0">
      <sharedItems containsSemiMixedTypes="0" containsString="0" containsNumber="1" containsInteger="1">
        <n v="0"/>
      </sharedItems>
    </cacheField>
    <cacheField name="HE Nocturnas" numFmtId="0">
      <sharedItems containsSemiMixedTypes="0" containsString="0" containsNumber="1" containsInteger="1">
        <n v="0"/>
      </sharedItems>
    </cacheField>
    <cacheField name="HE Festivas Diurnas" numFmtId="0">
      <sharedItems containsSemiMixedTypes="0" containsString="0" containsNumber="1" containsInteger="1">
        <n v="0"/>
      </sharedItems>
    </cacheField>
    <cacheField name="HE Festivas Nocturnas" numFmtId="0">
      <sharedItems containsSemiMixedTypes="0" containsString="0" containsNumber="1" containsInteger="1">
        <n v="0"/>
      </sharedItems>
    </cacheField>
    <cacheField name="Detalle Novedades" numFmtId="0">
      <sharedItems>
        <s v="SIN NOVEDADES dic. 2018"/>
        <s v="SIN NOVEDAD"/>
      </sharedItems>
    </cacheField>
    <cacheField name="Dedicación" numFmtId="0">
      <sharedItems>
        <s v="50.00%"/>
        <s v="N/A"/>
      </sharedItems>
    </cacheField>
    <cacheField name="Número factura proforma" numFmtId="0">
      <sharedItems containsSemiMixedTypes="0" containsString="0" containsNumber="1" containsInteger="1">
        <n v="14326"/>
      </sharedItems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ype="http://schemas.openxmlformats.org/officeDocument/2006/relationships/pivotCacheDefinition" Target="/xl/pivotCache/pivotCacheDefinition1.xml" 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compact="0" compactData="0" createdVersion="5" updatedVersion="5" minRefreshableVersion="3" dataCaption="Values" useAutoFormatting="1" itemPrintTitles="1" indent="0">
  <location ref="A5" colPageCount="1" rowPageCount="1" firstHeaderRow="1" firstDataRow="2" firstDataCol="1"/>
  <pivotFields>
    <pivotField axis="axisCol" outline="0" compact="0" showAll="0" numFmtId="165" defaultSubtotal="0">
      <items>
        <item x="0"/>
      </items>
    </pivotField>
    <pivotField outline="0" compact="0" showAll="0"/>
    <pivotField outline="0" compact="0" showAll="0"/>
    <pivotField outline="0" compact="0" multipleItemSelectionAllowed="1" showAll="0"/>
    <pivotField axis="axisRow" outline="0" compact="0" showAll="0" defaultSubtotal="0">
      <items>
        <item x="1"/>
        <item x="0"/>
      </items>
    </pivotField>
    <pivotField axis="axisRow" outline="0" compact="0" showAll="0" defaultSubtotal="0">
      <items>
        <item x="1"/>
        <item x="5"/>
        <item x="0"/>
        <item x="2"/>
        <item x="4"/>
        <item x="3"/>
      </items>
    </pivotField>
    <pivotField axis="axisRow" outline="0" compact="0" showAll="0" defaultSubtotal="0">
      <items>
        <item x="5"/>
        <item x="2"/>
        <item x="0"/>
        <item x="1"/>
        <item x="4"/>
        <item x="3"/>
      </items>
    </pivotField>
    <pivotField axis="axisRow" outline="0" compact="0" showAll="0" defaultSubtotal="0">
      <items>
        <item x="0"/>
        <item x="1"/>
      </items>
    </pivotField>
    <pivotField axis="axisRow" outline="0" compact="0" showAll="0" defaultSubtotal="0">
      <items>
        <item x="1"/>
        <item x="0"/>
      </items>
    </pivotField>
    <pivotField outline="0" compact="0" showAll="0" numFmtId="166" dataField="1"/>
    <pivotField outline="0" compact="0" showAll="0"/>
    <pivotField axis="axisRow" outline="0" compact="0" showAll="0" numFmtId="9" defaultSubtotal="0">
      <items>
        <item x="2"/>
        <item x="-1" t="avg"/>
        <item x="1"/>
      </items>
    </pivotField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outline="0" compact="0" showAll="0"/>
    <pivotField axis="axisRow" outline="0" compact="0" showAll="0" defaultSubtotal="0">
      <items>
        <item x="0"/>
        <item x="1"/>
      </items>
    </pivotField>
    <pivotField outline="0" compact="0" showAll="0"/>
  </pivotFields>
  <rowFields>
    <field x="4"/>
    <field x="5"/>
    <field x="6"/>
    <field x="22"/>
    <field x="11"/>
    <field x="7"/>
    <field x="8"/>
  </rowFields>
  <rowItems>
    <i>
      <x/>
    </i>
    <i>
      <x/>
    </i>
    <i>
      <x/>
    </i>
    <i>
      <x/>
    </i>
    <i>
      <x/>
    </i>
    <i>
      <x/>
    </i>
    <i>
      <x/>
    </i>
  </rowItems>
  <colFields>
    <field x="0"/>
  </colFields>
  <colItems>
    <i>
      <x/>
    </i>
  </colItems>
  <dataFields count="1">
    <dataField name="Valor Facturación" fld="9" subtotal="sum" baseField="0" baseItem="0" numFmtId="166"/>
  </dataFields>
  <pivotTableStyleInfo name="PivotStyleMedium2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Relationship Id="rId2" Type="http://schemas.openxmlformats.org/officeDocument/2006/relationships/pivotTable" Target="/xl/pivotTables/pivot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BB6"/>
  <sheetViews>
    <sheetView view="normal" tabSelected="1" workbookViewId="0">
      <selection pane="topLeft" activeCell="A1" sqref="A1"/>
    </sheetView>
  </sheetViews>
  <sheetFormatPr defaultRowHeight="15"/>
  <cols>
    <col min="1" max="1" width="33.27734375" bestFit="1" customWidth="1"/>
    <col min="2" max="2" width="24.140625" bestFit="1" customWidth="1"/>
    <col min="3" max="3" width="33.84765625" bestFit="1" customWidth="1"/>
    <col min="4" max="4" width="14.84765625" bestFit="1" customWidth="1"/>
    <col min="5" max="5" width="18.41796875" bestFit="1" customWidth="1"/>
    <col min="6" max="6" width="17.27734375" bestFit="1" customWidth="1"/>
    <col min="7" max="7" width="16.140625" bestFit="1" customWidth="1"/>
  </cols>
  <sheetData>
    <row r="1" spans="1:10" ht="60" customHeight="1" thickBot="1">
      <c r="A1" s="5"/>
      <c r="B1" s="3">
        <f ca="1">"PAYC - PERIODO FACTURADO - diciembre de 2018"&amp;CHAR(10)&amp;"PROYECTO PRUEBA REUNIÓN 1" &amp;CHAR(10) &amp; "REPORTE DINÁMICO CON DETALLE ADJUNTO A LA FACTURA"</f>
        <v>0</v>
      </c>
      <c r="C1" s="3"/>
      <c r="D1" s="3"/>
      <c r="E1" s="3"/>
      <c r="F1" s="3"/>
      <c r="G1" s="3"/>
      <c r="H1" s="3"/>
      <c r="I1" s="3"/>
      <c r="J1" s="3"/>
    </row>
    <row r="5" spans="1:7">
      <c r="A5"/>
      <c r="B5"/>
      <c r="C5"/>
      <c r="D5"/>
      <c r="E5"/>
      <c r="F5"/>
      <c r="G5"/>
    </row>
    <row r="6" spans="4:54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</row>
  </sheetData>
  <mergeCells count="1">
    <mergeCell ref="B1:J1"/>
  </mergeCells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X10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1.5703125" bestFit="1" customWidth="1"/>
    <col min="3" max="3" width="16.140625" bestFit="1" customWidth="1"/>
    <col min="4" max="4" width="29.140625" bestFit="1" customWidth="1"/>
    <col min="5" max="5" width="30.41796875" bestFit="1" customWidth="1"/>
    <col min="6" max="6" width="22" bestFit="1" customWidth="1"/>
    <col min="7" max="7" width="33.84765625" bestFit="1" customWidth="1"/>
    <col min="8" max="8" width="14.27734375" bestFit="1" customWidth="1"/>
    <col min="9" max="9" width="13.140625" bestFit="1" customWidth="1"/>
    <col min="10" max="10" width="14.84765625" bestFit="1" customWidth="1"/>
    <col min="11" max="11" width="17.84765625" bestFit="1" customWidth="1"/>
    <col min="12" max="12" width="15.5703125" bestFit="1" customWidth="1"/>
    <col min="13" max="13" width="28.27734375" bestFit="1" customWidth="1"/>
    <col min="14" max="14" width="24.41796875" bestFit="1" customWidth="1"/>
    <col min="15" max="15" width="22" bestFit="1" customWidth="1"/>
    <col min="16" max="16" width="20.7109375" bestFit="1" customWidth="1"/>
    <col min="17" max="17" width="12" bestFit="1" customWidth="1"/>
    <col min="18" max="18" width="11.5703125" bestFit="1" customWidth="1"/>
    <col min="19" max="19" width="13.84765625" bestFit="1" customWidth="1"/>
    <col min="20" max="20" width="19.27734375" bestFit="1" customWidth="1"/>
    <col min="21" max="21" width="21.5703125" bestFit="1" customWidth="1"/>
    <col min="22" max="22" width="70.7109375" customWidth="1"/>
  </cols>
  <sheetData>
    <row r="1" spans="1:24" ht="60" customHeight="1" thickBot="1">
      <c r="A1" s="5"/>
      <c r="B1" s="4">
        <f ca="1">"PAYC - PERIODO FACTURADO - diciembre de 2018"&amp;CHAR(10)&amp; "PROYECTO PRUEBA REUNIÓN 1"&amp; CHAR(10) &amp; "BASE DE DATOS ARCHIVO CON DETALLE ADJUNTO A LA FACTURA"</f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/>
    <row r="3" spans="1:24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6" t="s">
        <v>19</v>
      </c>
      <c r="U3" s="6" t="s">
        <v>20</v>
      </c>
      <c r="V3" s="2" t="s">
        <v>21</v>
      </c>
      <c r="W3" s="2" t="s">
        <v>22</v>
      </c>
      <c r="X3" s="2" t="s">
        <v>23</v>
      </c>
    </row>
    <row r="4" spans="1:24">
      <c r="A4" s="7">
        <v>43435</v>
      </c>
      <c r="B4" s="8"/>
      <c r="C4" s="8">
        <v>3333</v>
      </c>
      <c r="D4" s="8" t="s">
        <v>24</v>
      </c>
      <c r="E4" s="8" t="s">
        <v>25</v>
      </c>
      <c r="F4" s="8" t="s">
        <v>26</v>
      </c>
      <c r="G4" s="8" t="s">
        <v>27</v>
      </c>
      <c r="H4" s="8" t="s">
        <v>28</v>
      </c>
      <c r="I4" s="8" t="s">
        <v>29</v>
      </c>
      <c r="J4" s="8">
        <v>6825600</v>
      </c>
      <c r="K4" s="8">
        <v>4000000.04225139</v>
      </c>
      <c r="L4" s="8">
        <v>0.57999998331069946</v>
      </c>
      <c r="M4" s="8">
        <v>6825600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1" t="s">
        <v>30</v>
      </c>
      <c r="W4" s="1" t="s">
        <v>31</v>
      </c>
      <c r="X4" s="1">
        <v>14326</v>
      </c>
    </row>
    <row r="5" spans="1:24">
      <c r="A5" s="7">
        <v>43435</v>
      </c>
      <c r="B5" s="8"/>
      <c r="C5" s="8">
        <v>3333</v>
      </c>
      <c r="D5" s="8" t="s">
        <v>24</v>
      </c>
      <c r="E5" s="8" t="s">
        <v>25</v>
      </c>
      <c r="F5" s="8" t="s">
        <v>32</v>
      </c>
      <c r="G5" s="8" t="s">
        <v>33</v>
      </c>
      <c r="H5" s="8" t="s">
        <v>28</v>
      </c>
      <c r="I5" s="8" t="s">
        <v>29</v>
      </c>
      <c r="J5" s="8">
        <v>1176778.56888</v>
      </c>
      <c r="K5" s="8">
        <v>675099</v>
      </c>
      <c r="L5" s="8">
        <v>0.614</v>
      </c>
      <c r="M5" s="8">
        <v>1176778.56888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1" t="s">
        <v>30</v>
      </c>
      <c r="W5" s="1" t="s">
        <v>31</v>
      </c>
      <c r="X5" s="1">
        <v>14326</v>
      </c>
    </row>
    <row r="6" spans="1:24">
      <c r="A6" s="7">
        <v>43435</v>
      </c>
      <c r="B6" s="8"/>
      <c r="C6" s="8">
        <v>3333</v>
      </c>
      <c r="D6" s="8" t="s">
        <v>24</v>
      </c>
      <c r="E6" s="8" t="s">
        <v>34</v>
      </c>
      <c r="F6" s="8" t="s">
        <v>35</v>
      </c>
      <c r="G6" s="8" t="s">
        <v>35</v>
      </c>
      <c r="H6" s="8" t="s">
        <v>36</v>
      </c>
      <c r="I6" s="8" t="s">
        <v>36</v>
      </c>
      <c r="J6" s="8">
        <v>15000000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1" t="s">
        <v>37</v>
      </c>
      <c r="W6" s="1" t="s">
        <v>36</v>
      </c>
      <c r="X6" s="1">
        <v>14326</v>
      </c>
    </row>
    <row r="7" spans="1:24">
      <c r="A7" s="7">
        <v>43435</v>
      </c>
      <c r="B7" s="8"/>
      <c r="C7" s="8">
        <v>3333</v>
      </c>
      <c r="D7" s="8" t="s">
        <v>24</v>
      </c>
      <c r="E7" s="8" t="s">
        <v>34</v>
      </c>
      <c r="F7" s="8" t="s">
        <v>38</v>
      </c>
      <c r="G7" s="8" t="s">
        <v>38</v>
      </c>
      <c r="H7" s="8" t="s">
        <v>36</v>
      </c>
      <c r="I7" s="8" t="s">
        <v>36</v>
      </c>
      <c r="J7" s="8">
        <v>10000000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1" t="s">
        <v>37</v>
      </c>
      <c r="W7" s="1" t="s">
        <v>36</v>
      </c>
      <c r="X7" s="1">
        <v>14326</v>
      </c>
    </row>
    <row r="8" spans="1:24">
      <c r="A8" s="7">
        <v>43435</v>
      </c>
      <c r="B8" s="8"/>
      <c r="C8" s="8">
        <v>3333</v>
      </c>
      <c r="D8" s="8" t="s">
        <v>24</v>
      </c>
      <c r="E8" s="8" t="s">
        <v>34</v>
      </c>
      <c r="F8" s="8" t="s">
        <v>39</v>
      </c>
      <c r="G8" s="8" t="s">
        <v>39</v>
      </c>
      <c r="H8" s="8" t="s">
        <v>36</v>
      </c>
      <c r="I8" s="8" t="s">
        <v>36</v>
      </c>
      <c r="J8" s="8">
        <v>3412800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1" t="s">
        <v>37</v>
      </c>
      <c r="W8" s="1" t="s">
        <v>36</v>
      </c>
      <c r="X8" s="1">
        <v>14326</v>
      </c>
    </row>
    <row r="9" spans="1:24">
      <c r="A9" s="7">
        <v>43435</v>
      </c>
      <c r="B9" s="8"/>
      <c r="C9" s="8">
        <v>3333</v>
      </c>
      <c r="D9" s="8" t="s">
        <v>24</v>
      </c>
      <c r="E9" s="8" t="s">
        <v>34</v>
      </c>
      <c r="F9" s="8" t="s">
        <v>40</v>
      </c>
      <c r="G9" s="8" t="s">
        <v>40</v>
      </c>
      <c r="H9" s="8" t="s">
        <v>36</v>
      </c>
      <c r="I9" s="8" t="s">
        <v>36</v>
      </c>
      <c r="J9" s="8">
        <v>1176778.56888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1" t="s">
        <v>37</v>
      </c>
      <c r="W9" s="1" t="s">
        <v>36</v>
      </c>
      <c r="X9" s="1">
        <v>14326</v>
      </c>
    </row>
    <row r="10" spans="1:24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</sheetData>
  <mergeCells count="1">
    <mergeCell ref="B1:X1"/>
  </mergeCells>
  <pageMargins left="0.7" right="0.7" top="0.75" bottom="0.75" header="0.3" footer="0.3"/>
  <headerFooter scaleWithDoc="1" alignWithMargins="0" differentFirst="0" differentOddEven="0"/>
  <drawing r:id="rId1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director_analitica</dc:creator>
  <dcterms:created xsi:type="dcterms:W3CDTF">2019-03-06T23:09:46Z</dcterms:created>
  <dcterms:modified xsi:type="dcterms:W3CDTF">2019-03-06T23:09:46Z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