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reelancer\"/>
    </mc:Choice>
  </mc:AlternateContent>
  <xr:revisionPtr revIDLastSave="0" documentId="13_ncr:1_{FE892461-0232-4E07-9AD4-97C3BC02FAE8}" xr6:coauthVersionLast="47" xr6:coauthVersionMax="47" xr10:uidLastSave="{00000000-0000-0000-0000-000000000000}"/>
  <bookViews>
    <workbookView xWindow="-108" yWindow="-108" windowWidth="23256" windowHeight="12456" activeTab="1" xr2:uid="{0B82BC48-9BE3-490A-87E7-FA74DCEA1681}"/>
  </bookViews>
  <sheets>
    <sheet name="Delivery Boy Detail" sheetId="1" r:id="rId1"/>
    <sheet name="Payout Reports" sheetId="2" r:id="rId2"/>
  </sheets>
  <definedNames>
    <definedName name="_xlnm._FilterDatabase" localSheetId="0" hidden="1">'Delivery Boy Detail'!$F$1:$F$93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11" i="2"/>
  <c r="G15" i="2"/>
  <c r="G16" i="2"/>
  <c r="H17" i="2"/>
  <c r="I18" i="2"/>
  <c r="G20" i="2"/>
  <c r="G21" i="2"/>
  <c r="H24" i="2"/>
  <c r="I25" i="2"/>
  <c r="G26" i="2"/>
  <c r="G27" i="2"/>
  <c r="J28" i="2"/>
  <c r="G23" i="2"/>
  <c r="I29" i="2"/>
  <c r="G30" i="2"/>
  <c r="G31" i="2"/>
  <c r="G32" i="2"/>
  <c r="G33" i="2"/>
  <c r="G34" i="2"/>
  <c r="G35" i="2"/>
  <c r="G36" i="2"/>
  <c r="I37" i="2"/>
  <c r="G38" i="2"/>
  <c r="G39" i="2"/>
  <c r="G40" i="2"/>
  <c r="G41" i="2"/>
  <c r="G42" i="2"/>
  <c r="G43" i="2"/>
  <c r="G44" i="2"/>
  <c r="I45" i="2"/>
  <c r="G46" i="2"/>
  <c r="G47" i="2"/>
  <c r="G48" i="2"/>
  <c r="G49" i="2"/>
  <c r="G50" i="2"/>
  <c r="G53" i="2"/>
  <c r="G54" i="2"/>
  <c r="I55" i="2"/>
  <c r="G56" i="2"/>
  <c r="G57" i="2"/>
  <c r="G58" i="2"/>
  <c r="G59" i="2"/>
  <c r="G60" i="2"/>
  <c r="G61" i="2"/>
  <c r="G62" i="2"/>
  <c r="I63" i="2"/>
  <c r="G64" i="2"/>
  <c r="G65" i="2"/>
  <c r="J65" i="2"/>
  <c r="G66" i="2"/>
  <c r="G67" i="2"/>
  <c r="G68" i="2"/>
  <c r="G69" i="2"/>
  <c r="G70" i="2"/>
  <c r="I71" i="2"/>
  <c r="G72" i="2"/>
  <c r="G73" i="2"/>
  <c r="G74" i="2"/>
  <c r="G75" i="2"/>
  <c r="G76" i="2"/>
  <c r="G77" i="2"/>
  <c r="G78" i="2"/>
  <c r="I79" i="2"/>
  <c r="G80" i="2"/>
  <c r="G81" i="2"/>
  <c r="G82" i="2"/>
  <c r="G83" i="2"/>
  <c r="G84" i="2"/>
  <c r="G85" i="2"/>
  <c r="G86" i="2"/>
  <c r="I87" i="2"/>
  <c r="G88" i="2"/>
  <c r="G89" i="2"/>
  <c r="G90" i="2"/>
  <c r="G91" i="2"/>
  <c r="G92" i="2"/>
  <c r="G93" i="2"/>
  <c r="G94" i="2"/>
  <c r="I95" i="2"/>
  <c r="G96" i="2"/>
  <c r="G97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G575" i="2"/>
  <c r="H575" i="2"/>
  <c r="I575" i="2"/>
  <c r="J575" i="2"/>
  <c r="G576" i="2"/>
  <c r="H576" i="2"/>
  <c r="I576" i="2"/>
  <c r="J576" i="2"/>
  <c r="G577" i="2"/>
  <c r="H577" i="2"/>
  <c r="I577" i="2"/>
  <c r="J577" i="2"/>
  <c r="G578" i="2"/>
  <c r="H578" i="2"/>
  <c r="I578" i="2"/>
  <c r="J578" i="2"/>
  <c r="G579" i="2"/>
  <c r="H579" i="2"/>
  <c r="I579" i="2"/>
  <c r="J579" i="2"/>
  <c r="G580" i="2"/>
  <c r="H580" i="2"/>
  <c r="I580" i="2"/>
  <c r="J580" i="2"/>
  <c r="G581" i="2"/>
  <c r="H581" i="2"/>
  <c r="I581" i="2"/>
  <c r="J581" i="2"/>
  <c r="G582" i="2"/>
  <c r="H582" i="2"/>
  <c r="I582" i="2"/>
  <c r="J582" i="2"/>
  <c r="G583" i="2"/>
  <c r="H583" i="2"/>
  <c r="I583" i="2"/>
  <c r="J583" i="2"/>
  <c r="G584" i="2"/>
  <c r="H584" i="2"/>
  <c r="I584" i="2"/>
  <c r="J584" i="2"/>
  <c r="G585" i="2"/>
  <c r="H585" i="2"/>
  <c r="I585" i="2"/>
  <c r="J585" i="2"/>
  <c r="G586" i="2"/>
  <c r="H586" i="2"/>
  <c r="I586" i="2"/>
  <c r="J586" i="2"/>
  <c r="G587" i="2"/>
  <c r="H587" i="2"/>
  <c r="I587" i="2"/>
  <c r="J587" i="2"/>
  <c r="G588" i="2"/>
  <c r="H588" i="2"/>
  <c r="I588" i="2"/>
  <c r="J588" i="2"/>
  <c r="G589" i="2"/>
  <c r="H589" i="2"/>
  <c r="I589" i="2"/>
  <c r="J589" i="2"/>
  <c r="G590" i="2"/>
  <c r="H590" i="2"/>
  <c r="I590" i="2"/>
  <c r="J590" i="2"/>
  <c r="G591" i="2"/>
  <c r="H591" i="2"/>
  <c r="I591" i="2"/>
  <c r="J591" i="2"/>
  <c r="G592" i="2"/>
  <c r="H592" i="2"/>
  <c r="I592" i="2"/>
  <c r="J592" i="2"/>
  <c r="G593" i="2"/>
  <c r="H593" i="2"/>
  <c r="I593" i="2"/>
  <c r="J593" i="2"/>
  <c r="G594" i="2"/>
  <c r="H594" i="2"/>
  <c r="I594" i="2"/>
  <c r="J594" i="2"/>
  <c r="G595" i="2"/>
  <c r="H595" i="2"/>
  <c r="I595" i="2"/>
  <c r="J595" i="2"/>
  <c r="G596" i="2"/>
  <c r="H596" i="2"/>
  <c r="I596" i="2"/>
  <c r="J596" i="2"/>
  <c r="G597" i="2"/>
  <c r="H597" i="2"/>
  <c r="I597" i="2"/>
  <c r="J597" i="2"/>
  <c r="G598" i="2"/>
  <c r="H598" i="2"/>
  <c r="I598" i="2"/>
  <c r="J598" i="2"/>
  <c r="G599" i="2"/>
  <c r="H599" i="2"/>
  <c r="I599" i="2"/>
  <c r="J599" i="2"/>
  <c r="G600" i="2"/>
  <c r="H600" i="2"/>
  <c r="I600" i="2"/>
  <c r="J600" i="2"/>
  <c r="G601" i="2"/>
  <c r="H601" i="2"/>
  <c r="I601" i="2"/>
  <c r="J601" i="2"/>
  <c r="G602" i="2"/>
  <c r="H602" i="2"/>
  <c r="I602" i="2"/>
  <c r="J602" i="2"/>
  <c r="G603" i="2"/>
  <c r="H603" i="2"/>
  <c r="I603" i="2"/>
  <c r="J603" i="2"/>
  <c r="G604" i="2"/>
  <c r="H604" i="2"/>
  <c r="I604" i="2"/>
  <c r="J604" i="2"/>
  <c r="G605" i="2"/>
  <c r="H605" i="2"/>
  <c r="I605" i="2"/>
  <c r="J605" i="2"/>
  <c r="G606" i="2"/>
  <c r="H606" i="2"/>
  <c r="I606" i="2"/>
  <c r="J606" i="2"/>
  <c r="G607" i="2"/>
  <c r="H607" i="2"/>
  <c r="I607" i="2"/>
  <c r="J607" i="2"/>
  <c r="G608" i="2"/>
  <c r="H608" i="2"/>
  <c r="I608" i="2"/>
  <c r="J608" i="2"/>
  <c r="G609" i="2"/>
  <c r="H609" i="2"/>
  <c r="I609" i="2"/>
  <c r="J609" i="2"/>
  <c r="G610" i="2"/>
  <c r="H610" i="2"/>
  <c r="I610" i="2"/>
  <c r="J610" i="2"/>
  <c r="G611" i="2"/>
  <c r="H611" i="2"/>
  <c r="I611" i="2"/>
  <c r="J611" i="2"/>
  <c r="G612" i="2"/>
  <c r="H612" i="2"/>
  <c r="I612" i="2"/>
  <c r="J612" i="2"/>
  <c r="G613" i="2"/>
  <c r="H613" i="2"/>
  <c r="I613" i="2"/>
  <c r="J613" i="2"/>
  <c r="G614" i="2"/>
  <c r="H614" i="2"/>
  <c r="I614" i="2"/>
  <c r="J614" i="2"/>
  <c r="G615" i="2"/>
  <c r="H615" i="2"/>
  <c r="I615" i="2"/>
  <c r="J615" i="2"/>
  <c r="G616" i="2"/>
  <c r="H616" i="2"/>
  <c r="I616" i="2"/>
  <c r="J616" i="2"/>
  <c r="G617" i="2"/>
  <c r="H617" i="2"/>
  <c r="I617" i="2"/>
  <c r="J617" i="2"/>
  <c r="G618" i="2"/>
  <c r="H618" i="2"/>
  <c r="I618" i="2"/>
  <c r="J618" i="2"/>
  <c r="G619" i="2"/>
  <c r="H619" i="2"/>
  <c r="I619" i="2"/>
  <c r="J619" i="2"/>
  <c r="G620" i="2"/>
  <c r="H620" i="2"/>
  <c r="I620" i="2"/>
  <c r="J620" i="2"/>
  <c r="G621" i="2"/>
  <c r="H621" i="2"/>
  <c r="I621" i="2"/>
  <c r="J621" i="2"/>
  <c r="G622" i="2"/>
  <c r="H622" i="2"/>
  <c r="I622" i="2"/>
  <c r="J622" i="2"/>
  <c r="G623" i="2"/>
  <c r="H623" i="2"/>
  <c r="I623" i="2"/>
  <c r="J623" i="2"/>
  <c r="G624" i="2"/>
  <c r="H624" i="2"/>
  <c r="I624" i="2"/>
  <c r="J624" i="2"/>
  <c r="G625" i="2"/>
  <c r="H625" i="2"/>
  <c r="I625" i="2"/>
  <c r="J625" i="2"/>
  <c r="G626" i="2"/>
  <c r="H626" i="2"/>
  <c r="I626" i="2"/>
  <c r="J626" i="2"/>
  <c r="G627" i="2"/>
  <c r="H627" i="2"/>
  <c r="I627" i="2"/>
  <c r="J627" i="2"/>
  <c r="G628" i="2"/>
  <c r="H628" i="2"/>
  <c r="I628" i="2"/>
  <c r="J628" i="2"/>
  <c r="G629" i="2"/>
  <c r="H629" i="2"/>
  <c r="I629" i="2"/>
  <c r="J629" i="2"/>
  <c r="G630" i="2"/>
  <c r="H630" i="2"/>
  <c r="I630" i="2"/>
  <c r="J630" i="2"/>
  <c r="G631" i="2"/>
  <c r="H631" i="2"/>
  <c r="I631" i="2"/>
  <c r="J631" i="2"/>
  <c r="G632" i="2"/>
  <c r="H632" i="2"/>
  <c r="I632" i="2"/>
  <c r="J632" i="2"/>
  <c r="G633" i="2"/>
  <c r="H633" i="2"/>
  <c r="I633" i="2"/>
  <c r="J633" i="2"/>
  <c r="G634" i="2"/>
  <c r="H634" i="2"/>
  <c r="I634" i="2"/>
  <c r="J634" i="2"/>
  <c r="G635" i="2"/>
  <c r="H635" i="2"/>
  <c r="I635" i="2"/>
  <c r="J635" i="2"/>
  <c r="G636" i="2"/>
  <c r="H636" i="2"/>
  <c r="I636" i="2"/>
  <c r="J636" i="2"/>
  <c r="G637" i="2"/>
  <c r="H637" i="2"/>
  <c r="I637" i="2"/>
  <c r="J637" i="2"/>
  <c r="G638" i="2"/>
  <c r="H638" i="2"/>
  <c r="I638" i="2"/>
  <c r="J638" i="2"/>
  <c r="G639" i="2"/>
  <c r="H639" i="2"/>
  <c r="I639" i="2"/>
  <c r="J639" i="2"/>
  <c r="G640" i="2"/>
  <c r="H640" i="2"/>
  <c r="I640" i="2"/>
  <c r="J640" i="2"/>
  <c r="G641" i="2"/>
  <c r="H641" i="2"/>
  <c r="I641" i="2"/>
  <c r="J641" i="2"/>
  <c r="G642" i="2"/>
  <c r="H642" i="2"/>
  <c r="I642" i="2"/>
  <c r="J642" i="2"/>
  <c r="G643" i="2"/>
  <c r="H643" i="2"/>
  <c r="I643" i="2"/>
  <c r="J643" i="2"/>
  <c r="G644" i="2"/>
  <c r="H644" i="2"/>
  <c r="I644" i="2"/>
  <c r="J644" i="2"/>
  <c r="G645" i="2"/>
  <c r="H645" i="2"/>
  <c r="I645" i="2"/>
  <c r="J645" i="2"/>
  <c r="G646" i="2"/>
  <c r="H646" i="2"/>
  <c r="I646" i="2"/>
  <c r="J646" i="2"/>
  <c r="G647" i="2"/>
  <c r="H647" i="2"/>
  <c r="I647" i="2"/>
  <c r="J647" i="2"/>
  <c r="G648" i="2"/>
  <c r="H648" i="2"/>
  <c r="I648" i="2"/>
  <c r="J648" i="2"/>
  <c r="G649" i="2"/>
  <c r="H649" i="2"/>
  <c r="I649" i="2"/>
  <c r="J649" i="2"/>
  <c r="G650" i="2"/>
  <c r="H650" i="2"/>
  <c r="I650" i="2"/>
  <c r="J650" i="2"/>
  <c r="G651" i="2"/>
  <c r="H651" i="2"/>
  <c r="I651" i="2"/>
  <c r="J651" i="2"/>
  <c r="G652" i="2"/>
  <c r="H652" i="2"/>
  <c r="I652" i="2"/>
  <c r="J652" i="2"/>
  <c r="G653" i="2"/>
  <c r="H653" i="2"/>
  <c r="I653" i="2"/>
  <c r="J653" i="2"/>
  <c r="G654" i="2"/>
  <c r="H654" i="2"/>
  <c r="I654" i="2"/>
  <c r="J654" i="2"/>
  <c r="G655" i="2"/>
  <c r="H655" i="2"/>
  <c r="I655" i="2"/>
  <c r="J655" i="2"/>
  <c r="G656" i="2"/>
  <c r="H656" i="2"/>
  <c r="I656" i="2"/>
  <c r="J656" i="2"/>
  <c r="G657" i="2"/>
  <c r="H657" i="2"/>
  <c r="I657" i="2"/>
  <c r="J657" i="2"/>
  <c r="G658" i="2"/>
  <c r="H658" i="2"/>
  <c r="I658" i="2"/>
  <c r="J658" i="2"/>
  <c r="G659" i="2"/>
  <c r="H659" i="2"/>
  <c r="I659" i="2"/>
  <c r="J659" i="2"/>
  <c r="G660" i="2"/>
  <c r="H660" i="2"/>
  <c r="I660" i="2"/>
  <c r="J660" i="2"/>
  <c r="G661" i="2"/>
  <c r="H661" i="2"/>
  <c r="I661" i="2"/>
  <c r="J661" i="2"/>
  <c r="G662" i="2"/>
  <c r="H662" i="2"/>
  <c r="I662" i="2"/>
  <c r="J662" i="2"/>
  <c r="G663" i="2"/>
  <c r="H663" i="2"/>
  <c r="I663" i="2"/>
  <c r="J663" i="2"/>
  <c r="G664" i="2"/>
  <c r="H664" i="2"/>
  <c r="I664" i="2"/>
  <c r="J664" i="2"/>
  <c r="G665" i="2"/>
  <c r="H665" i="2"/>
  <c r="I665" i="2"/>
  <c r="J665" i="2"/>
  <c r="G666" i="2"/>
  <c r="H666" i="2"/>
  <c r="I666" i="2"/>
  <c r="J666" i="2"/>
  <c r="G667" i="2"/>
  <c r="H667" i="2"/>
  <c r="I667" i="2"/>
  <c r="J667" i="2"/>
  <c r="G668" i="2"/>
  <c r="H668" i="2"/>
  <c r="I668" i="2"/>
  <c r="J668" i="2"/>
  <c r="G669" i="2"/>
  <c r="H669" i="2"/>
  <c r="I669" i="2"/>
  <c r="J669" i="2"/>
  <c r="G670" i="2"/>
  <c r="H670" i="2"/>
  <c r="I670" i="2"/>
  <c r="J670" i="2"/>
  <c r="G671" i="2"/>
  <c r="H671" i="2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H712" i="2"/>
  <c r="I712" i="2"/>
  <c r="J712" i="2"/>
  <c r="G713" i="2"/>
  <c r="H713" i="2"/>
  <c r="I713" i="2"/>
  <c r="J713" i="2"/>
  <c r="G714" i="2"/>
  <c r="H714" i="2"/>
  <c r="I714" i="2"/>
  <c r="J714" i="2"/>
  <c r="G715" i="2"/>
  <c r="H715" i="2"/>
  <c r="I715" i="2"/>
  <c r="J715" i="2"/>
  <c r="G716" i="2"/>
  <c r="H716" i="2"/>
  <c r="I716" i="2"/>
  <c r="J716" i="2"/>
  <c r="G717" i="2"/>
  <c r="H717" i="2"/>
  <c r="I717" i="2"/>
  <c r="J717" i="2"/>
  <c r="G718" i="2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G722" i="2"/>
  <c r="H722" i="2"/>
  <c r="I722" i="2"/>
  <c r="J722" i="2"/>
  <c r="G723" i="2"/>
  <c r="H723" i="2"/>
  <c r="I723" i="2"/>
  <c r="J723" i="2"/>
  <c r="G724" i="2"/>
  <c r="H724" i="2"/>
  <c r="I724" i="2"/>
  <c r="J724" i="2"/>
  <c r="G725" i="2"/>
  <c r="H725" i="2"/>
  <c r="I725" i="2"/>
  <c r="J725" i="2"/>
  <c r="G726" i="2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H730" i="2"/>
  <c r="I730" i="2"/>
  <c r="J730" i="2"/>
  <c r="G731" i="2"/>
  <c r="H731" i="2"/>
  <c r="I731" i="2"/>
  <c r="J731" i="2"/>
  <c r="G732" i="2"/>
  <c r="H732" i="2"/>
  <c r="I732" i="2"/>
  <c r="J732" i="2"/>
  <c r="G733" i="2"/>
  <c r="H733" i="2"/>
  <c r="I733" i="2"/>
  <c r="J733" i="2"/>
  <c r="G734" i="2"/>
  <c r="H734" i="2"/>
  <c r="I734" i="2"/>
  <c r="J734" i="2"/>
  <c r="G735" i="2"/>
  <c r="H735" i="2"/>
  <c r="I735" i="2"/>
  <c r="J735" i="2"/>
  <c r="G736" i="2"/>
  <c r="H736" i="2"/>
  <c r="I736" i="2"/>
  <c r="J736" i="2"/>
  <c r="G737" i="2"/>
  <c r="H737" i="2"/>
  <c r="I737" i="2"/>
  <c r="J737" i="2"/>
  <c r="G738" i="2"/>
  <c r="H738" i="2"/>
  <c r="I738" i="2"/>
  <c r="J738" i="2"/>
  <c r="G739" i="2"/>
  <c r="H739" i="2"/>
  <c r="I739" i="2"/>
  <c r="J739" i="2"/>
  <c r="G740" i="2"/>
  <c r="H740" i="2"/>
  <c r="I740" i="2"/>
  <c r="J740" i="2"/>
  <c r="G741" i="2"/>
  <c r="H741" i="2"/>
  <c r="I741" i="2"/>
  <c r="J741" i="2"/>
  <c r="G742" i="2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H746" i="2"/>
  <c r="I746" i="2"/>
  <c r="J746" i="2"/>
  <c r="G747" i="2"/>
  <c r="H747" i="2"/>
  <c r="I747" i="2"/>
  <c r="J747" i="2"/>
  <c r="G748" i="2"/>
  <c r="H748" i="2"/>
  <c r="I748" i="2"/>
  <c r="J748" i="2"/>
  <c r="G749" i="2"/>
  <c r="H749" i="2"/>
  <c r="I749" i="2"/>
  <c r="J749" i="2"/>
  <c r="G750" i="2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H754" i="2"/>
  <c r="I754" i="2"/>
  <c r="J754" i="2"/>
  <c r="G755" i="2"/>
  <c r="H755" i="2"/>
  <c r="I755" i="2"/>
  <c r="J755" i="2"/>
  <c r="G756" i="2"/>
  <c r="H756" i="2"/>
  <c r="I756" i="2"/>
  <c r="J756" i="2"/>
  <c r="G757" i="2"/>
  <c r="H757" i="2"/>
  <c r="I757" i="2"/>
  <c r="J757" i="2"/>
  <c r="G758" i="2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H762" i="2"/>
  <c r="I762" i="2"/>
  <c r="J762" i="2"/>
  <c r="G763" i="2"/>
  <c r="H763" i="2"/>
  <c r="I763" i="2"/>
  <c r="J763" i="2"/>
  <c r="G764" i="2"/>
  <c r="H764" i="2"/>
  <c r="I764" i="2"/>
  <c r="J764" i="2"/>
  <c r="G765" i="2"/>
  <c r="H765" i="2"/>
  <c r="I765" i="2"/>
  <c r="J765" i="2"/>
  <c r="G766" i="2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H770" i="2"/>
  <c r="I770" i="2"/>
  <c r="J770" i="2"/>
  <c r="G771" i="2"/>
  <c r="H771" i="2"/>
  <c r="I771" i="2"/>
  <c r="J771" i="2"/>
  <c r="G772" i="2"/>
  <c r="H772" i="2"/>
  <c r="I772" i="2"/>
  <c r="J772" i="2"/>
  <c r="G773" i="2"/>
  <c r="H773" i="2"/>
  <c r="I773" i="2"/>
  <c r="J773" i="2"/>
  <c r="G774" i="2"/>
  <c r="H774" i="2"/>
  <c r="I774" i="2"/>
  <c r="J774" i="2"/>
  <c r="G775" i="2"/>
  <c r="H775" i="2"/>
  <c r="I775" i="2"/>
  <c r="J775" i="2"/>
  <c r="G776" i="2"/>
  <c r="H776" i="2"/>
  <c r="I776" i="2"/>
  <c r="J776" i="2"/>
  <c r="G777" i="2"/>
  <c r="H777" i="2"/>
  <c r="I777" i="2"/>
  <c r="J777" i="2"/>
  <c r="G778" i="2"/>
  <c r="H778" i="2"/>
  <c r="I778" i="2"/>
  <c r="J778" i="2"/>
  <c r="G779" i="2"/>
  <c r="H779" i="2"/>
  <c r="I779" i="2"/>
  <c r="J779" i="2"/>
  <c r="G780" i="2"/>
  <c r="H780" i="2"/>
  <c r="I780" i="2"/>
  <c r="J780" i="2"/>
  <c r="G781" i="2"/>
  <c r="H781" i="2"/>
  <c r="I781" i="2"/>
  <c r="J781" i="2"/>
  <c r="G782" i="2"/>
  <c r="H782" i="2"/>
  <c r="I782" i="2"/>
  <c r="J782" i="2"/>
  <c r="G783" i="2"/>
  <c r="H783" i="2"/>
  <c r="I783" i="2"/>
  <c r="J783" i="2"/>
  <c r="G784" i="2"/>
  <c r="H784" i="2"/>
  <c r="I784" i="2"/>
  <c r="J784" i="2"/>
  <c r="G785" i="2"/>
  <c r="H785" i="2"/>
  <c r="I785" i="2"/>
  <c r="J785" i="2"/>
  <c r="G786" i="2"/>
  <c r="H786" i="2"/>
  <c r="I786" i="2"/>
  <c r="J786" i="2"/>
  <c r="G787" i="2"/>
  <c r="H787" i="2"/>
  <c r="I787" i="2"/>
  <c r="J787" i="2"/>
  <c r="G788" i="2"/>
  <c r="H788" i="2"/>
  <c r="I788" i="2"/>
  <c r="J788" i="2"/>
  <c r="G789" i="2"/>
  <c r="H789" i="2"/>
  <c r="I789" i="2"/>
  <c r="J789" i="2"/>
  <c r="G790" i="2"/>
  <c r="H790" i="2"/>
  <c r="I790" i="2"/>
  <c r="J790" i="2"/>
  <c r="G791" i="2"/>
  <c r="H791" i="2"/>
  <c r="I791" i="2"/>
  <c r="J791" i="2"/>
  <c r="G792" i="2"/>
  <c r="H792" i="2"/>
  <c r="I792" i="2"/>
  <c r="J792" i="2"/>
  <c r="G793" i="2"/>
  <c r="H793" i="2"/>
  <c r="I793" i="2"/>
  <c r="J793" i="2"/>
  <c r="G794" i="2"/>
  <c r="H794" i="2"/>
  <c r="I794" i="2"/>
  <c r="J794" i="2"/>
  <c r="G4" i="2"/>
  <c r="G5" i="2"/>
  <c r="G6" i="2"/>
  <c r="G7" i="2"/>
  <c r="G8" i="2"/>
  <c r="G9" i="2"/>
  <c r="H10" i="2"/>
  <c r="G13" i="2"/>
  <c r="G14" i="2"/>
  <c r="G22" i="2"/>
  <c r="G51" i="2"/>
  <c r="H52" i="2"/>
  <c r="I99" i="2"/>
  <c r="J99" i="2"/>
  <c r="G99" i="2"/>
  <c r="H99" i="2"/>
  <c r="H3" i="2"/>
  <c r="H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K94" i="1" s="1"/>
  <c r="U95" i="1"/>
  <c r="K95" i="1" s="1"/>
  <c r="U96" i="1"/>
  <c r="K96" i="1" s="1"/>
  <c r="U97" i="1"/>
  <c r="K97" i="1" s="1"/>
  <c r="U98" i="1"/>
  <c r="K98" i="1" s="1"/>
  <c r="U99" i="1"/>
  <c r="K99" i="1" s="1"/>
  <c r="U100" i="1"/>
  <c r="K100" i="1" s="1"/>
  <c r="U101" i="1"/>
  <c r="K101" i="1" s="1"/>
  <c r="U102" i="1"/>
  <c r="K102" i="1" s="1"/>
  <c r="U103" i="1"/>
  <c r="K103" i="1" s="1"/>
  <c r="U104" i="1"/>
  <c r="K104" i="1" s="1"/>
  <c r="U105" i="1"/>
  <c r="K105" i="1" s="1"/>
  <c r="U106" i="1"/>
  <c r="K106" i="1" s="1"/>
  <c r="U107" i="1"/>
  <c r="K107" i="1" s="1"/>
  <c r="U108" i="1"/>
  <c r="K108" i="1" s="1"/>
  <c r="U109" i="1"/>
  <c r="K109" i="1" s="1"/>
  <c r="U110" i="1"/>
  <c r="K110" i="1" s="1"/>
  <c r="U111" i="1"/>
  <c r="K111" i="1" s="1"/>
  <c r="U112" i="1"/>
  <c r="K112" i="1" s="1"/>
  <c r="U113" i="1"/>
  <c r="K113" i="1" s="1"/>
  <c r="U114" i="1"/>
  <c r="K114" i="1" s="1"/>
  <c r="U115" i="1"/>
  <c r="K115" i="1" s="1"/>
  <c r="U116" i="1"/>
  <c r="K116" i="1" s="1"/>
  <c r="U117" i="1"/>
  <c r="K117" i="1" s="1"/>
  <c r="U118" i="1"/>
  <c r="K118" i="1" s="1"/>
  <c r="U119" i="1"/>
  <c r="K119" i="1" s="1"/>
  <c r="U120" i="1"/>
  <c r="K120" i="1" s="1"/>
  <c r="U121" i="1"/>
  <c r="K121" i="1" s="1"/>
  <c r="U122" i="1"/>
  <c r="K122" i="1" s="1"/>
  <c r="U123" i="1"/>
  <c r="K123" i="1" s="1"/>
  <c r="U124" i="1"/>
  <c r="K124" i="1" s="1"/>
  <c r="U125" i="1"/>
  <c r="K125" i="1" s="1"/>
  <c r="U126" i="1"/>
  <c r="K126" i="1" s="1"/>
  <c r="U127" i="1"/>
  <c r="K127" i="1" s="1"/>
  <c r="U128" i="1"/>
  <c r="K128" i="1" s="1"/>
  <c r="U129" i="1"/>
  <c r="K129" i="1" s="1"/>
  <c r="U130" i="1"/>
  <c r="K130" i="1" s="1"/>
  <c r="U131" i="1"/>
  <c r="K131" i="1" s="1"/>
  <c r="U132" i="1"/>
  <c r="K132" i="1" s="1"/>
  <c r="U133" i="1"/>
  <c r="K133" i="1" s="1"/>
  <c r="U134" i="1"/>
  <c r="K134" i="1" s="1"/>
  <c r="U135" i="1"/>
  <c r="K135" i="1" s="1"/>
  <c r="U136" i="1"/>
  <c r="K136" i="1" s="1"/>
  <c r="U137" i="1"/>
  <c r="K137" i="1" s="1"/>
  <c r="U138" i="1"/>
  <c r="K138" i="1" s="1"/>
  <c r="U139" i="1"/>
  <c r="K139" i="1" s="1"/>
  <c r="U140" i="1"/>
  <c r="K140" i="1" s="1"/>
  <c r="U141" i="1"/>
  <c r="K141" i="1" s="1"/>
  <c r="U142" i="1"/>
  <c r="K142" i="1" s="1"/>
  <c r="U143" i="1"/>
  <c r="K143" i="1" s="1"/>
  <c r="U144" i="1"/>
  <c r="K144" i="1" s="1"/>
  <c r="U145" i="1"/>
  <c r="K145" i="1" s="1"/>
  <c r="U146" i="1"/>
  <c r="K146" i="1" s="1"/>
  <c r="U147" i="1"/>
  <c r="K147" i="1" s="1"/>
  <c r="U148" i="1"/>
  <c r="K148" i="1" s="1"/>
  <c r="U149" i="1"/>
  <c r="K149" i="1" s="1"/>
  <c r="U150" i="1"/>
  <c r="K150" i="1" s="1"/>
  <c r="U151" i="1"/>
  <c r="K151" i="1" s="1"/>
  <c r="U152" i="1"/>
  <c r="K152" i="1" s="1"/>
  <c r="U153" i="1"/>
  <c r="K153" i="1" s="1"/>
  <c r="U154" i="1"/>
  <c r="K154" i="1" s="1"/>
  <c r="U155" i="1"/>
  <c r="K155" i="1" s="1"/>
  <c r="U156" i="1"/>
  <c r="K156" i="1" s="1"/>
  <c r="U157" i="1"/>
  <c r="K157" i="1" s="1"/>
  <c r="U158" i="1"/>
  <c r="K158" i="1" s="1"/>
  <c r="U159" i="1"/>
  <c r="K159" i="1" s="1"/>
  <c r="U160" i="1"/>
  <c r="K160" i="1" s="1"/>
  <c r="U161" i="1"/>
  <c r="K161" i="1" s="1"/>
  <c r="U162" i="1"/>
  <c r="K162" i="1" s="1"/>
  <c r="U163" i="1"/>
  <c r="K163" i="1" s="1"/>
  <c r="U164" i="1"/>
  <c r="K164" i="1" s="1"/>
  <c r="U165" i="1"/>
  <c r="K165" i="1" s="1"/>
  <c r="U166" i="1"/>
  <c r="K166" i="1" s="1"/>
  <c r="U167" i="1"/>
  <c r="K167" i="1" s="1"/>
  <c r="U168" i="1"/>
  <c r="K168" i="1" s="1"/>
  <c r="U169" i="1"/>
  <c r="K169" i="1" s="1"/>
  <c r="U170" i="1"/>
  <c r="K170" i="1" s="1"/>
  <c r="U171" i="1"/>
  <c r="K171" i="1" s="1"/>
  <c r="U172" i="1"/>
  <c r="K172" i="1" s="1"/>
  <c r="U173" i="1"/>
  <c r="K173" i="1" s="1"/>
  <c r="U174" i="1"/>
  <c r="K174" i="1" s="1"/>
  <c r="U175" i="1"/>
  <c r="K175" i="1" s="1"/>
  <c r="U176" i="1"/>
  <c r="K176" i="1" s="1"/>
  <c r="U177" i="1"/>
  <c r="K177" i="1" s="1"/>
  <c r="U178" i="1"/>
  <c r="K178" i="1" s="1"/>
  <c r="U179" i="1"/>
  <c r="K179" i="1" s="1"/>
  <c r="U180" i="1"/>
  <c r="K180" i="1" s="1"/>
  <c r="U181" i="1"/>
  <c r="K181" i="1" s="1"/>
  <c r="U182" i="1"/>
  <c r="K182" i="1" s="1"/>
  <c r="U183" i="1"/>
  <c r="K183" i="1" s="1"/>
  <c r="U184" i="1"/>
  <c r="K184" i="1" s="1"/>
  <c r="U185" i="1"/>
  <c r="K185" i="1" s="1"/>
  <c r="U186" i="1"/>
  <c r="K186" i="1" s="1"/>
  <c r="U187" i="1"/>
  <c r="K187" i="1" s="1"/>
  <c r="U188" i="1"/>
  <c r="K188" i="1" s="1"/>
  <c r="U189" i="1"/>
  <c r="K189" i="1" s="1"/>
  <c r="U190" i="1"/>
  <c r="K190" i="1" s="1"/>
  <c r="U191" i="1"/>
  <c r="K191" i="1" s="1"/>
  <c r="U192" i="1"/>
  <c r="K192" i="1" s="1"/>
  <c r="U193" i="1"/>
  <c r="K193" i="1" s="1"/>
  <c r="U194" i="1"/>
  <c r="K194" i="1" s="1"/>
  <c r="U195" i="1"/>
  <c r="K195" i="1" s="1"/>
  <c r="U196" i="1"/>
  <c r="K196" i="1" s="1"/>
  <c r="U197" i="1"/>
  <c r="K197" i="1" s="1"/>
  <c r="U198" i="1"/>
  <c r="K198" i="1" s="1"/>
  <c r="U199" i="1"/>
  <c r="K199" i="1" s="1"/>
  <c r="U200" i="1"/>
  <c r="K200" i="1" s="1"/>
  <c r="U201" i="1"/>
  <c r="K201" i="1" s="1"/>
  <c r="U202" i="1"/>
  <c r="K202" i="1" s="1"/>
  <c r="U203" i="1"/>
  <c r="K203" i="1" s="1"/>
  <c r="U204" i="1"/>
  <c r="K204" i="1" s="1"/>
  <c r="U205" i="1"/>
  <c r="K205" i="1" s="1"/>
  <c r="U206" i="1"/>
  <c r="K206" i="1" s="1"/>
  <c r="U207" i="1"/>
  <c r="K207" i="1" s="1"/>
  <c r="U208" i="1"/>
  <c r="K208" i="1" s="1"/>
  <c r="U209" i="1"/>
  <c r="K209" i="1" s="1"/>
  <c r="U210" i="1"/>
  <c r="K210" i="1" s="1"/>
  <c r="U211" i="1"/>
  <c r="K211" i="1" s="1"/>
  <c r="U212" i="1"/>
  <c r="K212" i="1" s="1"/>
  <c r="U213" i="1"/>
  <c r="K213" i="1" s="1"/>
  <c r="U214" i="1"/>
  <c r="K214" i="1" s="1"/>
  <c r="U215" i="1"/>
  <c r="K215" i="1" s="1"/>
  <c r="U216" i="1"/>
  <c r="K216" i="1" s="1"/>
  <c r="U217" i="1"/>
  <c r="K217" i="1" s="1"/>
  <c r="U218" i="1"/>
  <c r="K218" i="1" s="1"/>
  <c r="U219" i="1"/>
  <c r="K219" i="1" s="1"/>
  <c r="U220" i="1"/>
  <c r="K220" i="1" s="1"/>
  <c r="U221" i="1"/>
  <c r="K221" i="1" s="1"/>
  <c r="U222" i="1"/>
  <c r="K222" i="1" s="1"/>
  <c r="U223" i="1"/>
  <c r="K223" i="1" s="1"/>
  <c r="U224" i="1"/>
  <c r="K224" i="1" s="1"/>
  <c r="U225" i="1"/>
  <c r="K225" i="1" s="1"/>
  <c r="U226" i="1"/>
  <c r="K226" i="1" s="1"/>
  <c r="U227" i="1"/>
  <c r="K227" i="1" s="1"/>
  <c r="U228" i="1"/>
  <c r="K228" i="1" s="1"/>
  <c r="U229" i="1"/>
  <c r="K229" i="1" s="1"/>
  <c r="U230" i="1"/>
  <c r="K230" i="1" s="1"/>
  <c r="U231" i="1"/>
  <c r="K231" i="1" s="1"/>
  <c r="U232" i="1"/>
  <c r="K232" i="1" s="1"/>
  <c r="U233" i="1"/>
  <c r="K233" i="1" s="1"/>
  <c r="U234" i="1"/>
  <c r="K234" i="1" s="1"/>
  <c r="U235" i="1"/>
  <c r="K235" i="1" s="1"/>
  <c r="U236" i="1"/>
  <c r="K236" i="1" s="1"/>
  <c r="U237" i="1"/>
  <c r="K237" i="1" s="1"/>
  <c r="U238" i="1"/>
  <c r="K238" i="1" s="1"/>
  <c r="U239" i="1"/>
  <c r="K239" i="1" s="1"/>
  <c r="U240" i="1"/>
  <c r="K240" i="1" s="1"/>
  <c r="U241" i="1"/>
  <c r="K241" i="1" s="1"/>
  <c r="U242" i="1"/>
  <c r="K242" i="1" s="1"/>
  <c r="U243" i="1"/>
  <c r="K243" i="1" s="1"/>
  <c r="U244" i="1"/>
  <c r="K244" i="1" s="1"/>
  <c r="U245" i="1"/>
  <c r="K245" i="1" s="1"/>
  <c r="U246" i="1"/>
  <c r="K246" i="1" s="1"/>
  <c r="U247" i="1"/>
  <c r="K247" i="1" s="1"/>
  <c r="U248" i="1"/>
  <c r="K248" i="1" s="1"/>
  <c r="U249" i="1"/>
  <c r="K249" i="1" s="1"/>
  <c r="U250" i="1"/>
  <c r="K250" i="1" s="1"/>
  <c r="U251" i="1"/>
  <c r="K251" i="1" s="1"/>
  <c r="U252" i="1"/>
  <c r="K252" i="1" s="1"/>
  <c r="U253" i="1"/>
  <c r="K253" i="1" s="1"/>
  <c r="U254" i="1"/>
  <c r="K254" i="1" s="1"/>
  <c r="U255" i="1"/>
  <c r="K255" i="1" s="1"/>
  <c r="U256" i="1"/>
  <c r="K256" i="1" s="1"/>
  <c r="U257" i="1"/>
  <c r="K257" i="1" s="1"/>
  <c r="U258" i="1"/>
  <c r="K258" i="1" s="1"/>
  <c r="U259" i="1"/>
  <c r="K259" i="1" s="1"/>
  <c r="U260" i="1"/>
  <c r="K260" i="1" s="1"/>
  <c r="U261" i="1"/>
  <c r="K261" i="1" s="1"/>
  <c r="U262" i="1"/>
  <c r="K262" i="1" s="1"/>
  <c r="U263" i="1"/>
  <c r="K263" i="1" s="1"/>
  <c r="U264" i="1"/>
  <c r="K264" i="1" s="1"/>
  <c r="U265" i="1"/>
  <c r="K265" i="1" s="1"/>
  <c r="U266" i="1"/>
  <c r="K266" i="1" s="1"/>
  <c r="U267" i="1"/>
  <c r="K267" i="1" s="1"/>
  <c r="U268" i="1"/>
  <c r="K268" i="1" s="1"/>
  <c r="U269" i="1"/>
  <c r="K269" i="1" s="1"/>
  <c r="U270" i="1"/>
  <c r="K270" i="1" s="1"/>
  <c r="U271" i="1"/>
  <c r="K271" i="1" s="1"/>
  <c r="U272" i="1"/>
  <c r="K272" i="1" s="1"/>
  <c r="U273" i="1"/>
  <c r="K273" i="1" s="1"/>
  <c r="U274" i="1"/>
  <c r="K274" i="1" s="1"/>
  <c r="U275" i="1"/>
  <c r="K275" i="1" s="1"/>
  <c r="U276" i="1"/>
  <c r="K276" i="1" s="1"/>
  <c r="U277" i="1"/>
  <c r="K277" i="1" s="1"/>
  <c r="U278" i="1"/>
  <c r="K278" i="1" s="1"/>
  <c r="U279" i="1"/>
  <c r="K279" i="1" s="1"/>
  <c r="U280" i="1"/>
  <c r="K280" i="1" s="1"/>
  <c r="U281" i="1"/>
  <c r="K281" i="1" s="1"/>
  <c r="U282" i="1"/>
  <c r="K282" i="1" s="1"/>
  <c r="U283" i="1"/>
  <c r="K283" i="1" s="1"/>
  <c r="U284" i="1"/>
  <c r="K284" i="1" s="1"/>
  <c r="U285" i="1"/>
  <c r="K285" i="1" s="1"/>
  <c r="U286" i="1"/>
  <c r="K286" i="1" s="1"/>
  <c r="U287" i="1"/>
  <c r="K287" i="1" s="1"/>
  <c r="U288" i="1"/>
  <c r="K288" i="1" s="1"/>
  <c r="U289" i="1"/>
  <c r="K289" i="1" s="1"/>
  <c r="U290" i="1"/>
  <c r="K290" i="1" s="1"/>
  <c r="U291" i="1"/>
  <c r="K291" i="1" s="1"/>
  <c r="U292" i="1"/>
  <c r="K292" i="1" s="1"/>
  <c r="U293" i="1"/>
  <c r="K293" i="1" s="1"/>
  <c r="U294" i="1"/>
  <c r="K294" i="1" s="1"/>
  <c r="U295" i="1"/>
  <c r="K295" i="1" s="1"/>
  <c r="U296" i="1"/>
  <c r="K296" i="1" s="1"/>
  <c r="U297" i="1"/>
  <c r="K297" i="1" s="1"/>
  <c r="U298" i="1"/>
  <c r="K298" i="1" s="1"/>
  <c r="U299" i="1"/>
  <c r="K299" i="1" s="1"/>
  <c r="U300" i="1"/>
  <c r="K300" i="1" s="1"/>
  <c r="U301" i="1"/>
  <c r="K301" i="1" s="1"/>
  <c r="U302" i="1"/>
  <c r="K302" i="1" s="1"/>
  <c r="U303" i="1"/>
  <c r="K303" i="1" s="1"/>
  <c r="U304" i="1"/>
  <c r="K304" i="1" s="1"/>
  <c r="U305" i="1"/>
  <c r="K305" i="1" s="1"/>
  <c r="U306" i="1"/>
  <c r="K306" i="1" s="1"/>
  <c r="U307" i="1"/>
  <c r="K307" i="1" s="1"/>
  <c r="U308" i="1"/>
  <c r="K308" i="1" s="1"/>
  <c r="U309" i="1"/>
  <c r="K309" i="1" s="1"/>
  <c r="U310" i="1"/>
  <c r="K310" i="1" s="1"/>
  <c r="U311" i="1"/>
  <c r="K311" i="1" s="1"/>
  <c r="U312" i="1"/>
  <c r="K312" i="1" s="1"/>
  <c r="U313" i="1"/>
  <c r="K313" i="1" s="1"/>
  <c r="U314" i="1"/>
  <c r="K314" i="1" s="1"/>
  <c r="U315" i="1"/>
  <c r="K315" i="1" s="1"/>
  <c r="U316" i="1"/>
  <c r="K316" i="1" s="1"/>
  <c r="U317" i="1"/>
  <c r="K317" i="1" s="1"/>
  <c r="U318" i="1"/>
  <c r="K318" i="1" s="1"/>
  <c r="U319" i="1"/>
  <c r="K319" i="1" s="1"/>
  <c r="U320" i="1"/>
  <c r="K320" i="1" s="1"/>
  <c r="U321" i="1"/>
  <c r="K321" i="1" s="1"/>
  <c r="U322" i="1"/>
  <c r="K322" i="1" s="1"/>
  <c r="U323" i="1"/>
  <c r="K323" i="1" s="1"/>
  <c r="U324" i="1"/>
  <c r="K324" i="1" s="1"/>
  <c r="U325" i="1"/>
  <c r="K325" i="1" s="1"/>
  <c r="U326" i="1"/>
  <c r="K326" i="1" s="1"/>
  <c r="U327" i="1"/>
  <c r="K327" i="1" s="1"/>
  <c r="U328" i="1"/>
  <c r="K328" i="1" s="1"/>
  <c r="U329" i="1"/>
  <c r="K329" i="1" s="1"/>
  <c r="U330" i="1"/>
  <c r="K330" i="1" s="1"/>
  <c r="U331" i="1"/>
  <c r="K331" i="1" s="1"/>
  <c r="U332" i="1"/>
  <c r="K332" i="1" s="1"/>
  <c r="U333" i="1"/>
  <c r="K333" i="1" s="1"/>
  <c r="U334" i="1"/>
  <c r="K334" i="1" s="1"/>
  <c r="U335" i="1"/>
  <c r="K335" i="1" s="1"/>
  <c r="U336" i="1"/>
  <c r="K336" i="1" s="1"/>
  <c r="U337" i="1"/>
  <c r="K337" i="1" s="1"/>
  <c r="U338" i="1"/>
  <c r="K338" i="1" s="1"/>
  <c r="U339" i="1"/>
  <c r="K339" i="1" s="1"/>
  <c r="U340" i="1"/>
  <c r="K340" i="1" s="1"/>
  <c r="U341" i="1"/>
  <c r="K341" i="1" s="1"/>
  <c r="U342" i="1"/>
  <c r="K342" i="1" s="1"/>
  <c r="U343" i="1"/>
  <c r="K343" i="1" s="1"/>
  <c r="U344" i="1"/>
  <c r="K344" i="1" s="1"/>
  <c r="U345" i="1"/>
  <c r="K345" i="1" s="1"/>
  <c r="U346" i="1"/>
  <c r="K346" i="1" s="1"/>
  <c r="U347" i="1"/>
  <c r="K347" i="1" s="1"/>
  <c r="U348" i="1"/>
  <c r="K348" i="1" s="1"/>
  <c r="U349" i="1"/>
  <c r="K349" i="1" s="1"/>
  <c r="U350" i="1"/>
  <c r="K350" i="1" s="1"/>
  <c r="U351" i="1"/>
  <c r="K351" i="1" s="1"/>
  <c r="U352" i="1"/>
  <c r="K352" i="1" s="1"/>
  <c r="U353" i="1"/>
  <c r="K353" i="1" s="1"/>
  <c r="U354" i="1"/>
  <c r="K354" i="1" s="1"/>
  <c r="U355" i="1"/>
  <c r="K355" i="1" s="1"/>
  <c r="U356" i="1"/>
  <c r="K356" i="1" s="1"/>
  <c r="U357" i="1"/>
  <c r="K357" i="1" s="1"/>
  <c r="U358" i="1"/>
  <c r="K358" i="1" s="1"/>
  <c r="U359" i="1"/>
  <c r="K359" i="1" s="1"/>
  <c r="U360" i="1"/>
  <c r="K360" i="1" s="1"/>
  <c r="U361" i="1"/>
  <c r="K361" i="1" s="1"/>
  <c r="U362" i="1"/>
  <c r="K362" i="1" s="1"/>
  <c r="U363" i="1"/>
  <c r="K363" i="1" s="1"/>
  <c r="U364" i="1"/>
  <c r="K364" i="1" s="1"/>
  <c r="U365" i="1"/>
  <c r="K365" i="1" s="1"/>
  <c r="U366" i="1"/>
  <c r="K366" i="1" s="1"/>
  <c r="U367" i="1"/>
  <c r="K367" i="1" s="1"/>
  <c r="U368" i="1"/>
  <c r="K368" i="1" s="1"/>
  <c r="U369" i="1"/>
  <c r="K369" i="1" s="1"/>
  <c r="U370" i="1"/>
  <c r="K370" i="1" s="1"/>
  <c r="U371" i="1"/>
  <c r="K371" i="1" s="1"/>
  <c r="U372" i="1"/>
  <c r="K372" i="1" s="1"/>
  <c r="U373" i="1"/>
  <c r="K373" i="1" s="1"/>
  <c r="U374" i="1"/>
  <c r="K374" i="1" s="1"/>
  <c r="U375" i="1"/>
  <c r="K375" i="1" s="1"/>
  <c r="U376" i="1"/>
  <c r="K376" i="1" s="1"/>
  <c r="U377" i="1"/>
  <c r="K377" i="1" s="1"/>
  <c r="U378" i="1"/>
  <c r="K378" i="1" s="1"/>
  <c r="U379" i="1"/>
  <c r="K379" i="1" s="1"/>
  <c r="U380" i="1"/>
  <c r="K380" i="1" s="1"/>
  <c r="U381" i="1"/>
  <c r="K381" i="1" s="1"/>
  <c r="U382" i="1"/>
  <c r="K382" i="1" s="1"/>
  <c r="U383" i="1"/>
  <c r="K383" i="1" s="1"/>
  <c r="U384" i="1"/>
  <c r="K384" i="1" s="1"/>
  <c r="U385" i="1"/>
  <c r="K385" i="1" s="1"/>
  <c r="U386" i="1"/>
  <c r="K386" i="1" s="1"/>
  <c r="U387" i="1"/>
  <c r="K387" i="1" s="1"/>
  <c r="U388" i="1"/>
  <c r="K388" i="1" s="1"/>
  <c r="U389" i="1"/>
  <c r="K389" i="1" s="1"/>
  <c r="U390" i="1"/>
  <c r="K390" i="1" s="1"/>
  <c r="U391" i="1"/>
  <c r="K391" i="1" s="1"/>
  <c r="U392" i="1"/>
  <c r="K392" i="1" s="1"/>
  <c r="U393" i="1"/>
  <c r="K393" i="1" s="1"/>
  <c r="U394" i="1"/>
  <c r="K394" i="1" s="1"/>
  <c r="U395" i="1"/>
  <c r="K395" i="1" s="1"/>
  <c r="U396" i="1"/>
  <c r="K396" i="1" s="1"/>
  <c r="U397" i="1"/>
  <c r="K397" i="1" s="1"/>
  <c r="U398" i="1"/>
  <c r="K398" i="1" s="1"/>
  <c r="U399" i="1"/>
  <c r="K399" i="1" s="1"/>
  <c r="U400" i="1"/>
  <c r="K400" i="1" s="1"/>
  <c r="U401" i="1"/>
  <c r="K401" i="1" s="1"/>
  <c r="U402" i="1"/>
  <c r="K402" i="1" s="1"/>
  <c r="U403" i="1"/>
  <c r="K403" i="1" s="1"/>
  <c r="U404" i="1"/>
  <c r="K404" i="1" s="1"/>
  <c r="U405" i="1"/>
  <c r="K405" i="1" s="1"/>
  <c r="U406" i="1"/>
  <c r="K406" i="1" s="1"/>
  <c r="U407" i="1"/>
  <c r="K407" i="1" s="1"/>
  <c r="U408" i="1"/>
  <c r="K408" i="1" s="1"/>
  <c r="U409" i="1"/>
  <c r="K409" i="1" s="1"/>
  <c r="U410" i="1"/>
  <c r="K410" i="1" s="1"/>
  <c r="U411" i="1"/>
  <c r="K411" i="1" s="1"/>
  <c r="U412" i="1"/>
  <c r="K412" i="1" s="1"/>
  <c r="U413" i="1"/>
  <c r="K413" i="1" s="1"/>
  <c r="U414" i="1"/>
  <c r="K414" i="1" s="1"/>
  <c r="U415" i="1"/>
  <c r="K415" i="1" s="1"/>
  <c r="U416" i="1"/>
  <c r="K416" i="1" s="1"/>
  <c r="U417" i="1"/>
  <c r="K417" i="1" s="1"/>
  <c r="U418" i="1"/>
  <c r="K418" i="1" s="1"/>
  <c r="U419" i="1"/>
  <c r="K419" i="1" s="1"/>
  <c r="U420" i="1"/>
  <c r="K420" i="1" s="1"/>
  <c r="U421" i="1"/>
  <c r="K421" i="1" s="1"/>
  <c r="U422" i="1"/>
  <c r="K422" i="1" s="1"/>
  <c r="U423" i="1"/>
  <c r="K423" i="1" s="1"/>
  <c r="U424" i="1"/>
  <c r="K424" i="1" s="1"/>
  <c r="U425" i="1"/>
  <c r="K425" i="1" s="1"/>
  <c r="U426" i="1"/>
  <c r="K426" i="1" s="1"/>
  <c r="U427" i="1"/>
  <c r="K427" i="1" s="1"/>
  <c r="U428" i="1"/>
  <c r="K428" i="1" s="1"/>
  <c r="U429" i="1"/>
  <c r="K429" i="1" s="1"/>
  <c r="U430" i="1"/>
  <c r="K430" i="1" s="1"/>
  <c r="U431" i="1"/>
  <c r="K431" i="1" s="1"/>
  <c r="U432" i="1"/>
  <c r="K432" i="1" s="1"/>
  <c r="U433" i="1"/>
  <c r="K433" i="1" s="1"/>
  <c r="U434" i="1"/>
  <c r="K434" i="1" s="1"/>
  <c r="U435" i="1"/>
  <c r="K435" i="1" s="1"/>
  <c r="U436" i="1"/>
  <c r="K436" i="1" s="1"/>
  <c r="U437" i="1"/>
  <c r="K437" i="1" s="1"/>
  <c r="U438" i="1"/>
  <c r="K438" i="1" s="1"/>
  <c r="U439" i="1"/>
  <c r="K439" i="1" s="1"/>
  <c r="U440" i="1"/>
  <c r="K440" i="1" s="1"/>
  <c r="U441" i="1"/>
  <c r="K441" i="1" s="1"/>
  <c r="U442" i="1"/>
  <c r="K442" i="1" s="1"/>
  <c r="U443" i="1"/>
  <c r="K443" i="1" s="1"/>
  <c r="U444" i="1"/>
  <c r="K444" i="1" s="1"/>
  <c r="U445" i="1"/>
  <c r="K445" i="1" s="1"/>
  <c r="U446" i="1"/>
  <c r="K446" i="1" s="1"/>
  <c r="U447" i="1"/>
  <c r="K447" i="1" s="1"/>
  <c r="U448" i="1"/>
  <c r="K448" i="1" s="1"/>
  <c r="U449" i="1"/>
  <c r="K449" i="1" s="1"/>
  <c r="U450" i="1"/>
  <c r="K450" i="1" s="1"/>
  <c r="U451" i="1"/>
  <c r="K451" i="1" s="1"/>
  <c r="U452" i="1"/>
  <c r="K452" i="1" s="1"/>
  <c r="U453" i="1"/>
  <c r="K453" i="1" s="1"/>
  <c r="U454" i="1"/>
  <c r="K454" i="1" s="1"/>
  <c r="U455" i="1"/>
  <c r="K455" i="1" s="1"/>
  <c r="U456" i="1"/>
  <c r="K456" i="1" s="1"/>
  <c r="U457" i="1"/>
  <c r="K457" i="1" s="1"/>
  <c r="U458" i="1"/>
  <c r="K458" i="1" s="1"/>
  <c r="U459" i="1"/>
  <c r="K459" i="1" s="1"/>
  <c r="U460" i="1"/>
  <c r="K460" i="1" s="1"/>
  <c r="U461" i="1"/>
  <c r="K461" i="1" s="1"/>
  <c r="U462" i="1"/>
  <c r="K462" i="1" s="1"/>
  <c r="U463" i="1"/>
  <c r="K463" i="1" s="1"/>
  <c r="U464" i="1"/>
  <c r="K464" i="1" s="1"/>
  <c r="U465" i="1"/>
  <c r="K465" i="1" s="1"/>
  <c r="U466" i="1"/>
  <c r="K466" i="1" s="1"/>
  <c r="U467" i="1"/>
  <c r="K467" i="1" s="1"/>
  <c r="U468" i="1"/>
  <c r="K468" i="1" s="1"/>
  <c r="U469" i="1"/>
  <c r="K469" i="1" s="1"/>
  <c r="U470" i="1"/>
  <c r="K470" i="1" s="1"/>
  <c r="U471" i="1"/>
  <c r="K471" i="1" s="1"/>
  <c r="U472" i="1"/>
  <c r="K472" i="1" s="1"/>
  <c r="U473" i="1"/>
  <c r="K473" i="1" s="1"/>
  <c r="U474" i="1"/>
  <c r="K474" i="1" s="1"/>
  <c r="U475" i="1"/>
  <c r="K475" i="1" s="1"/>
  <c r="U476" i="1"/>
  <c r="K476" i="1" s="1"/>
  <c r="U477" i="1"/>
  <c r="K477" i="1" s="1"/>
  <c r="U478" i="1"/>
  <c r="K478" i="1" s="1"/>
  <c r="U479" i="1"/>
  <c r="K479" i="1" s="1"/>
  <c r="U480" i="1"/>
  <c r="K480" i="1" s="1"/>
  <c r="U481" i="1"/>
  <c r="K481" i="1" s="1"/>
  <c r="U482" i="1"/>
  <c r="K482" i="1" s="1"/>
  <c r="U483" i="1"/>
  <c r="K483" i="1" s="1"/>
  <c r="U484" i="1"/>
  <c r="K484" i="1" s="1"/>
  <c r="U485" i="1"/>
  <c r="K485" i="1" s="1"/>
  <c r="U486" i="1"/>
  <c r="K486" i="1" s="1"/>
  <c r="U487" i="1"/>
  <c r="K487" i="1" s="1"/>
  <c r="U488" i="1"/>
  <c r="K488" i="1" s="1"/>
  <c r="U489" i="1"/>
  <c r="K489" i="1" s="1"/>
  <c r="U490" i="1"/>
  <c r="K490" i="1" s="1"/>
  <c r="U491" i="1"/>
  <c r="K491" i="1" s="1"/>
  <c r="U492" i="1"/>
  <c r="K492" i="1" s="1"/>
  <c r="U493" i="1"/>
  <c r="K493" i="1" s="1"/>
  <c r="U494" i="1"/>
  <c r="K494" i="1" s="1"/>
  <c r="U495" i="1"/>
  <c r="K495" i="1" s="1"/>
  <c r="U496" i="1"/>
  <c r="K496" i="1" s="1"/>
  <c r="U497" i="1"/>
  <c r="K497" i="1" s="1"/>
  <c r="U498" i="1"/>
  <c r="K498" i="1" s="1"/>
  <c r="U499" i="1"/>
  <c r="K499" i="1" s="1"/>
  <c r="U500" i="1"/>
  <c r="K500" i="1" s="1"/>
  <c r="U501" i="1"/>
  <c r="K501" i="1" s="1"/>
  <c r="U502" i="1"/>
  <c r="K502" i="1" s="1"/>
  <c r="U503" i="1"/>
  <c r="K503" i="1" s="1"/>
  <c r="U504" i="1"/>
  <c r="K504" i="1" s="1"/>
  <c r="U505" i="1"/>
  <c r="K505" i="1" s="1"/>
  <c r="U506" i="1"/>
  <c r="K506" i="1" s="1"/>
  <c r="U507" i="1"/>
  <c r="K507" i="1" s="1"/>
  <c r="U508" i="1"/>
  <c r="K508" i="1" s="1"/>
  <c r="U509" i="1"/>
  <c r="K509" i="1" s="1"/>
  <c r="U510" i="1"/>
  <c r="K510" i="1" s="1"/>
  <c r="U511" i="1"/>
  <c r="K511" i="1" s="1"/>
  <c r="U512" i="1"/>
  <c r="K512" i="1" s="1"/>
  <c r="U513" i="1"/>
  <c r="K513" i="1" s="1"/>
  <c r="U514" i="1"/>
  <c r="K514" i="1" s="1"/>
  <c r="U515" i="1"/>
  <c r="K515" i="1" s="1"/>
  <c r="U516" i="1"/>
  <c r="K516" i="1" s="1"/>
  <c r="U517" i="1"/>
  <c r="K517" i="1" s="1"/>
  <c r="U518" i="1"/>
  <c r="K518" i="1" s="1"/>
  <c r="U519" i="1"/>
  <c r="K519" i="1" s="1"/>
  <c r="U520" i="1"/>
  <c r="K520" i="1" s="1"/>
  <c r="U521" i="1"/>
  <c r="K521" i="1" s="1"/>
  <c r="U522" i="1"/>
  <c r="K522" i="1" s="1"/>
  <c r="U523" i="1"/>
  <c r="K523" i="1" s="1"/>
  <c r="U524" i="1"/>
  <c r="K524" i="1" s="1"/>
  <c r="U525" i="1"/>
  <c r="K525" i="1" s="1"/>
  <c r="U526" i="1"/>
  <c r="K526" i="1" s="1"/>
  <c r="U527" i="1"/>
  <c r="K527" i="1" s="1"/>
  <c r="U528" i="1"/>
  <c r="K528" i="1" s="1"/>
  <c r="U529" i="1"/>
  <c r="K529" i="1" s="1"/>
  <c r="U530" i="1"/>
  <c r="K530" i="1" s="1"/>
  <c r="U531" i="1"/>
  <c r="K531" i="1" s="1"/>
  <c r="U532" i="1"/>
  <c r="K532" i="1" s="1"/>
  <c r="U533" i="1"/>
  <c r="K533" i="1" s="1"/>
  <c r="U534" i="1"/>
  <c r="K534" i="1" s="1"/>
  <c r="U535" i="1"/>
  <c r="K535" i="1" s="1"/>
  <c r="U536" i="1"/>
  <c r="K536" i="1" s="1"/>
  <c r="U537" i="1"/>
  <c r="K537" i="1" s="1"/>
  <c r="U538" i="1"/>
  <c r="K538" i="1" s="1"/>
  <c r="U539" i="1"/>
  <c r="K539" i="1" s="1"/>
  <c r="U540" i="1"/>
  <c r="K540" i="1" s="1"/>
  <c r="U541" i="1"/>
  <c r="K541" i="1" s="1"/>
  <c r="U542" i="1"/>
  <c r="K542" i="1" s="1"/>
  <c r="U543" i="1"/>
  <c r="K543" i="1" s="1"/>
  <c r="U544" i="1"/>
  <c r="K544" i="1" s="1"/>
  <c r="U545" i="1"/>
  <c r="K545" i="1" s="1"/>
  <c r="U546" i="1"/>
  <c r="K546" i="1" s="1"/>
  <c r="U547" i="1"/>
  <c r="K547" i="1" s="1"/>
  <c r="U548" i="1"/>
  <c r="K548" i="1" s="1"/>
  <c r="U549" i="1"/>
  <c r="K549" i="1" s="1"/>
  <c r="U550" i="1"/>
  <c r="K550" i="1" s="1"/>
  <c r="U551" i="1"/>
  <c r="K551" i="1" s="1"/>
  <c r="U552" i="1"/>
  <c r="K552" i="1" s="1"/>
  <c r="U553" i="1"/>
  <c r="K553" i="1" s="1"/>
  <c r="U554" i="1"/>
  <c r="K554" i="1" s="1"/>
  <c r="U555" i="1"/>
  <c r="K555" i="1" s="1"/>
  <c r="U556" i="1"/>
  <c r="K556" i="1" s="1"/>
  <c r="U557" i="1"/>
  <c r="K557" i="1" s="1"/>
  <c r="U558" i="1"/>
  <c r="K558" i="1" s="1"/>
  <c r="U559" i="1"/>
  <c r="K559" i="1" s="1"/>
  <c r="U560" i="1"/>
  <c r="K560" i="1" s="1"/>
  <c r="U561" i="1"/>
  <c r="K561" i="1" s="1"/>
  <c r="U562" i="1"/>
  <c r="K562" i="1" s="1"/>
  <c r="U563" i="1"/>
  <c r="K563" i="1" s="1"/>
  <c r="U564" i="1"/>
  <c r="K564" i="1" s="1"/>
  <c r="U565" i="1"/>
  <c r="K565" i="1" s="1"/>
  <c r="U566" i="1"/>
  <c r="K566" i="1" s="1"/>
  <c r="U567" i="1"/>
  <c r="K567" i="1" s="1"/>
  <c r="U568" i="1"/>
  <c r="K568" i="1" s="1"/>
  <c r="U569" i="1"/>
  <c r="K569" i="1" s="1"/>
  <c r="U570" i="1"/>
  <c r="K570" i="1" s="1"/>
  <c r="U571" i="1"/>
  <c r="K571" i="1" s="1"/>
  <c r="U572" i="1"/>
  <c r="K572" i="1" s="1"/>
  <c r="U573" i="1"/>
  <c r="K573" i="1" s="1"/>
  <c r="U574" i="1"/>
  <c r="K574" i="1" s="1"/>
  <c r="U575" i="1"/>
  <c r="K575" i="1" s="1"/>
  <c r="U576" i="1"/>
  <c r="K576" i="1" s="1"/>
  <c r="U577" i="1"/>
  <c r="K577" i="1" s="1"/>
  <c r="U578" i="1"/>
  <c r="K578" i="1" s="1"/>
  <c r="U579" i="1"/>
  <c r="K579" i="1" s="1"/>
  <c r="U580" i="1"/>
  <c r="K580" i="1" s="1"/>
  <c r="U581" i="1"/>
  <c r="K581" i="1" s="1"/>
  <c r="U582" i="1"/>
  <c r="K582" i="1" s="1"/>
  <c r="U583" i="1"/>
  <c r="K583" i="1" s="1"/>
  <c r="U584" i="1"/>
  <c r="K584" i="1" s="1"/>
  <c r="U585" i="1"/>
  <c r="K585" i="1" s="1"/>
  <c r="U586" i="1"/>
  <c r="K586" i="1" s="1"/>
  <c r="U587" i="1"/>
  <c r="K587" i="1" s="1"/>
  <c r="U588" i="1"/>
  <c r="K588" i="1" s="1"/>
  <c r="U589" i="1"/>
  <c r="K589" i="1" s="1"/>
  <c r="U590" i="1"/>
  <c r="K590" i="1" s="1"/>
  <c r="U591" i="1"/>
  <c r="K591" i="1" s="1"/>
  <c r="U592" i="1"/>
  <c r="K592" i="1" s="1"/>
  <c r="U593" i="1"/>
  <c r="K593" i="1" s="1"/>
  <c r="U594" i="1"/>
  <c r="K594" i="1" s="1"/>
  <c r="U595" i="1"/>
  <c r="K595" i="1" s="1"/>
  <c r="U596" i="1"/>
  <c r="K596" i="1" s="1"/>
  <c r="U597" i="1"/>
  <c r="K597" i="1" s="1"/>
  <c r="U598" i="1"/>
  <c r="K598" i="1" s="1"/>
  <c r="U599" i="1"/>
  <c r="K599" i="1" s="1"/>
  <c r="U600" i="1"/>
  <c r="K600" i="1" s="1"/>
  <c r="U601" i="1"/>
  <c r="K601" i="1" s="1"/>
  <c r="U602" i="1"/>
  <c r="K602" i="1" s="1"/>
  <c r="U603" i="1"/>
  <c r="K603" i="1" s="1"/>
  <c r="U604" i="1"/>
  <c r="K604" i="1" s="1"/>
  <c r="U605" i="1"/>
  <c r="K605" i="1" s="1"/>
  <c r="U606" i="1"/>
  <c r="K606" i="1" s="1"/>
  <c r="U607" i="1"/>
  <c r="K607" i="1" s="1"/>
  <c r="U608" i="1"/>
  <c r="K608" i="1" s="1"/>
  <c r="U609" i="1"/>
  <c r="K609" i="1" s="1"/>
  <c r="U610" i="1"/>
  <c r="K610" i="1" s="1"/>
  <c r="U611" i="1"/>
  <c r="K611" i="1" s="1"/>
  <c r="U612" i="1"/>
  <c r="K612" i="1" s="1"/>
  <c r="U613" i="1"/>
  <c r="K613" i="1" s="1"/>
  <c r="U614" i="1"/>
  <c r="K614" i="1" s="1"/>
  <c r="U615" i="1"/>
  <c r="K615" i="1" s="1"/>
  <c r="U616" i="1"/>
  <c r="K616" i="1" s="1"/>
  <c r="U617" i="1"/>
  <c r="K617" i="1" s="1"/>
  <c r="U618" i="1"/>
  <c r="K618" i="1" s="1"/>
  <c r="U619" i="1"/>
  <c r="K619" i="1" s="1"/>
  <c r="U620" i="1"/>
  <c r="K620" i="1" s="1"/>
  <c r="U621" i="1"/>
  <c r="K621" i="1" s="1"/>
  <c r="U622" i="1"/>
  <c r="K622" i="1" s="1"/>
  <c r="U623" i="1"/>
  <c r="K623" i="1" s="1"/>
  <c r="U624" i="1"/>
  <c r="K624" i="1" s="1"/>
  <c r="U625" i="1"/>
  <c r="K625" i="1" s="1"/>
  <c r="U626" i="1"/>
  <c r="K626" i="1" s="1"/>
  <c r="U627" i="1"/>
  <c r="K627" i="1" s="1"/>
  <c r="U628" i="1"/>
  <c r="K628" i="1" s="1"/>
  <c r="U629" i="1"/>
  <c r="K629" i="1" s="1"/>
  <c r="U630" i="1"/>
  <c r="K630" i="1" s="1"/>
  <c r="U631" i="1"/>
  <c r="K631" i="1" s="1"/>
  <c r="U632" i="1"/>
  <c r="K632" i="1" s="1"/>
  <c r="U633" i="1"/>
  <c r="K633" i="1" s="1"/>
  <c r="U634" i="1"/>
  <c r="K634" i="1" s="1"/>
  <c r="U635" i="1"/>
  <c r="K635" i="1" s="1"/>
  <c r="U636" i="1"/>
  <c r="K636" i="1" s="1"/>
  <c r="U637" i="1"/>
  <c r="K637" i="1" s="1"/>
  <c r="U638" i="1"/>
  <c r="K638" i="1" s="1"/>
  <c r="U639" i="1"/>
  <c r="K639" i="1" s="1"/>
  <c r="U640" i="1"/>
  <c r="K640" i="1" s="1"/>
  <c r="U641" i="1"/>
  <c r="K641" i="1" s="1"/>
  <c r="U642" i="1"/>
  <c r="K642" i="1" s="1"/>
  <c r="U643" i="1"/>
  <c r="K643" i="1" s="1"/>
  <c r="U644" i="1"/>
  <c r="K644" i="1" s="1"/>
  <c r="U645" i="1"/>
  <c r="K645" i="1" s="1"/>
  <c r="U646" i="1"/>
  <c r="K646" i="1" s="1"/>
  <c r="U647" i="1"/>
  <c r="K647" i="1" s="1"/>
  <c r="U648" i="1"/>
  <c r="K648" i="1" s="1"/>
  <c r="U649" i="1"/>
  <c r="K649" i="1" s="1"/>
  <c r="U650" i="1"/>
  <c r="K650" i="1" s="1"/>
  <c r="U651" i="1"/>
  <c r="K651" i="1" s="1"/>
  <c r="U652" i="1"/>
  <c r="K652" i="1" s="1"/>
  <c r="U653" i="1"/>
  <c r="K653" i="1" s="1"/>
  <c r="U654" i="1"/>
  <c r="K654" i="1" s="1"/>
  <c r="U655" i="1"/>
  <c r="K655" i="1" s="1"/>
  <c r="U656" i="1"/>
  <c r="K656" i="1" s="1"/>
  <c r="U657" i="1"/>
  <c r="K657" i="1" s="1"/>
  <c r="U658" i="1"/>
  <c r="K658" i="1" s="1"/>
  <c r="U659" i="1"/>
  <c r="K659" i="1" s="1"/>
  <c r="U660" i="1"/>
  <c r="K660" i="1" s="1"/>
  <c r="U661" i="1"/>
  <c r="K661" i="1" s="1"/>
  <c r="U662" i="1"/>
  <c r="K662" i="1" s="1"/>
  <c r="U663" i="1"/>
  <c r="K663" i="1" s="1"/>
  <c r="U664" i="1"/>
  <c r="K664" i="1" s="1"/>
  <c r="U665" i="1"/>
  <c r="K665" i="1" s="1"/>
  <c r="U666" i="1"/>
  <c r="K666" i="1" s="1"/>
  <c r="U667" i="1"/>
  <c r="K667" i="1" s="1"/>
  <c r="U668" i="1"/>
  <c r="K668" i="1" s="1"/>
  <c r="U669" i="1"/>
  <c r="K669" i="1" s="1"/>
  <c r="U670" i="1"/>
  <c r="K670" i="1" s="1"/>
  <c r="U671" i="1"/>
  <c r="K671" i="1" s="1"/>
  <c r="U672" i="1"/>
  <c r="K672" i="1" s="1"/>
  <c r="U673" i="1"/>
  <c r="K673" i="1" s="1"/>
  <c r="U674" i="1"/>
  <c r="K674" i="1" s="1"/>
  <c r="U675" i="1"/>
  <c r="K675" i="1" s="1"/>
  <c r="U676" i="1"/>
  <c r="K676" i="1" s="1"/>
  <c r="U677" i="1"/>
  <c r="K677" i="1" s="1"/>
  <c r="U678" i="1"/>
  <c r="K678" i="1" s="1"/>
  <c r="U679" i="1"/>
  <c r="K679" i="1" s="1"/>
  <c r="U680" i="1"/>
  <c r="K680" i="1" s="1"/>
  <c r="U681" i="1"/>
  <c r="K681" i="1" s="1"/>
  <c r="U682" i="1"/>
  <c r="K682" i="1" s="1"/>
  <c r="U683" i="1"/>
  <c r="K683" i="1" s="1"/>
  <c r="U684" i="1"/>
  <c r="K684" i="1" s="1"/>
  <c r="U685" i="1"/>
  <c r="K685" i="1" s="1"/>
  <c r="U686" i="1"/>
  <c r="K686" i="1" s="1"/>
  <c r="U687" i="1"/>
  <c r="K687" i="1" s="1"/>
  <c r="U688" i="1"/>
  <c r="K688" i="1" s="1"/>
  <c r="U689" i="1"/>
  <c r="K689" i="1" s="1"/>
  <c r="U690" i="1"/>
  <c r="K690" i="1" s="1"/>
  <c r="U691" i="1"/>
  <c r="K691" i="1" s="1"/>
  <c r="U692" i="1"/>
  <c r="K692" i="1" s="1"/>
  <c r="U693" i="1"/>
  <c r="K693" i="1" s="1"/>
  <c r="U694" i="1"/>
  <c r="K694" i="1" s="1"/>
  <c r="U695" i="1"/>
  <c r="K695" i="1" s="1"/>
  <c r="U696" i="1"/>
  <c r="K696" i="1" s="1"/>
  <c r="U697" i="1"/>
  <c r="K697" i="1" s="1"/>
  <c r="U698" i="1"/>
  <c r="K698" i="1" s="1"/>
  <c r="U699" i="1"/>
  <c r="K699" i="1" s="1"/>
  <c r="U700" i="1"/>
  <c r="K700" i="1" s="1"/>
  <c r="U701" i="1"/>
  <c r="K701" i="1" s="1"/>
  <c r="U702" i="1"/>
  <c r="K702" i="1" s="1"/>
  <c r="U703" i="1"/>
  <c r="K703" i="1" s="1"/>
  <c r="U704" i="1"/>
  <c r="K704" i="1" s="1"/>
  <c r="U705" i="1"/>
  <c r="K705" i="1" s="1"/>
  <c r="U706" i="1"/>
  <c r="K706" i="1" s="1"/>
  <c r="U707" i="1"/>
  <c r="K707" i="1" s="1"/>
  <c r="U708" i="1"/>
  <c r="K708" i="1" s="1"/>
  <c r="U709" i="1"/>
  <c r="K709" i="1" s="1"/>
  <c r="U710" i="1"/>
  <c r="K710" i="1" s="1"/>
  <c r="U711" i="1"/>
  <c r="K711" i="1" s="1"/>
  <c r="U712" i="1"/>
  <c r="K712" i="1" s="1"/>
  <c r="U713" i="1"/>
  <c r="K713" i="1" s="1"/>
  <c r="U714" i="1"/>
  <c r="K714" i="1" s="1"/>
  <c r="U715" i="1"/>
  <c r="K715" i="1" s="1"/>
  <c r="U716" i="1"/>
  <c r="K716" i="1" s="1"/>
  <c r="U717" i="1"/>
  <c r="K717" i="1" s="1"/>
  <c r="U718" i="1"/>
  <c r="K718" i="1" s="1"/>
  <c r="U719" i="1"/>
  <c r="K719" i="1" s="1"/>
  <c r="U720" i="1"/>
  <c r="K720" i="1" s="1"/>
  <c r="U721" i="1"/>
  <c r="K721" i="1" s="1"/>
  <c r="U722" i="1"/>
  <c r="K722" i="1" s="1"/>
  <c r="U723" i="1"/>
  <c r="K723" i="1" s="1"/>
  <c r="U724" i="1"/>
  <c r="K724" i="1" s="1"/>
  <c r="U725" i="1"/>
  <c r="K725" i="1" s="1"/>
  <c r="U726" i="1"/>
  <c r="K726" i="1" s="1"/>
  <c r="U727" i="1"/>
  <c r="K727" i="1" s="1"/>
  <c r="U728" i="1"/>
  <c r="K728" i="1" s="1"/>
  <c r="U729" i="1"/>
  <c r="K729" i="1" s="1"/>
  <c r="U730" i="1"/>
  <c r="K730" i="1" s="1"/>
  <c r="U731" i="1"/>
  <c r="K731" i="1" s="1"/>
  <c r="U732" i="1"/>
  <c r="K732" i="1" s="1"/>
  <c r="U733" i="1"/>
  <c r="K733" i="1" s="1"/>
  <c r="U734" i="1"/>
  <c r="K734" i="1" s="1"/>
  <c r="U735" i="1"/>
  <c r="K735" i="1" s="1"/>
  <c r="U736" i="1"/>
  <c r="K736" i="1" s="1"/>
  <c r="U737" i="1"/>
  <c r="K737" i="1" s="1"/>
  <c r="U738" i="1"/>
  <c r="K738" i="1" s="1"/>
  <c r="U739" i="1"/>
  <c r="K739" i="1" s="1"/>
  <c r="U740" i="1"/>
  <c r="K740" i="1" s="1"/>
  <c r="U741" i="1"/>
  <c r="K741" i="1" s="1"/>
  <c r="U742" i="1"/>
  <c r="K742" i="1" s="1"/>
  <c r="U743" i="1"/>
  <c r="K743" i="1" s="1"/>
  <c r="U744" i="1"/>
  <c r="K744" i="1" s="1"/>
  <c r="U745" i="1"/>
  <c r="K745" i="1" s="1"/>
  <c r="U746" i="1"/>
  <c r="K746" i="1" s="1"/>
  <c r="U747" i="1"/>
  <c r="K747" i="1" s="1"/>
  <c r="U748" i="1"/>
  <c r="K748" i="1" s="1"/>
  <c r="U749" i="1"/>
  <c r="K749" i="1" s="1"/>
  <c r="U750" i="1"/>
  <c r="K750" i="1" s="1"/>
  <c r="U751" i="1"/>
  <c r="K751" i="1" s="1"/>
  <c r="U752" i="1"/>
  <c r="K752" i="1" s="1"/>
  <c r="U753" i="1"/>
  <c r="K753" i="1" s="1"/>
  <c r="U754" i="1"/>
  <c r="K754" i="1" s="1"/>
  <c r="U755" i="1"/>
  <c r="K755" i="1" s="1"/>
  <c r="U756" i="1"/>
  <c r="K756" i="1" s="1"/>
  <c r="U757" i="1"/>
  <c r="K757" i="1" s="1"/>
  <c r="U758" i="1"/>
  <c r="K758" i="1" s="1"/>
  <c r="U759" i="1"/>
  <c r="K759" i="1" s="1"/>
  <c r="U760" i="1"/>
  <c r="K760" i="1" s="1"/>
  <c r="U761" i="1"/>
  <c r="K761" i="1" s="1"/>
  <c r="U762" i="1"/>
  <c r="K762" i="1" s="1"/>
  <c r="U763" i="1"/>
  <c r="K763" i="1" s="1"/>
  <c r="U764" i="1"/>
  <c r="K764" i="1" s="1"/>
  <c r="U765" i="1"/>
  <c r="K765" i="1" s="1"/>
  <c r="U766" i="1"/>
  <c r="K766" i="1" s="1"/>
  <c r="U767" i="1"/>
  <c r="K767" i="1" s="1"/>
  <c r="U768" i="1"/>
  <c r="K768" i="1" s="1"/>
  <c r="U769" i="1"/>
  <c r="K769" i="1" s="1"/>
  <c r="U770" i="1"/>
  <c r="K770" i="1" s="1"/>
  <c r="U771" i="1"/>
  <c r="K771" i="1" s="1"/>
  <c r="U772" i="1"/>
  <c r="K772" i="1" s="1"/>
  <c r="U773" i="1"/>
  <c r="K773" i="1" s="1"/>
  <c r="U774" i="1"/>
  <c r="K774" i="1" s="1"/>
  <c r="U775" i="1"/>
  <c r="K775" i="1" s="1"/>
  <c r="U776" i="1"/>
  <c r="K776" i="1" s="1"/>
  <c r="U777" i="1"/>
  <c r="K777" i="1" s="1"/>
  <c r="U778" i="1"/>
  <c r="K778" i="1" s="1"/>
  <c r="U779" i="1"/>
  <c r="K779" i="1" s="1"/>
  <c r="U780" i="1"/>
  <c r="K780" i="1" s="1"/>
  <c r="U781" i="1"/>
  <c r="K781" i="1" s="1"/>
  <c r="U782" i="1"/>
  <c r="K782" i="1" s="1"/>
  <c r="U783" i="1"/>
  <c r="K783" i="1" s="1"/>
  <c r="U784" i="1"/>
  <c r="K784" i="1" s="1"/>
  <c r="U785" i="1"/>
  <c r="K785" i="1" s="1"/>
  <c r="U786" i="1"/>
  <c r="K786" i="1" s="1"/>
  <c r="U787" i="1"/>
  <c r="K787" i="1" s="1"/>
  <c r="U788" i="1"/>
  <c r="K788" i="1" s="1"/>
  <c r="U789" i="1"/>
  <c r="K789" i="1" s="1"/>
  <c r="U790" i="1"/>
  <c r="K790" i="1" s="1"/>
  <c r="U791" i="1"/>
  <c r="K791" i="1" s="1"/>
  <c r="U792" i="1"/>
  <c r="K792" i="1" s="1"/>
  <c r="U793" i="1"/>
  <c r="K793" i="1" s="1"/>
  <c r="U794" i="1"/>
  <c r="K794" i="1" s="1"/>
  <c r="U2" i="1"/>
  <c r="I97" i="2" l="1"/>
  <c r="I86" i="2"/>
  <c r="J67" i="2"/>
  <c r="I65" i="2"/>
  <c r="H9" i="2"/>
  <c r="J19" i="2"/>
  <c r="J29" i="2"/>
  <c r="I19" i="2"/>
  <c r="J10" i="2"/>
  <c r="G10" i="2"/>
  <c r="J84" i="2"/>
  <c r="J50" i="2"/>
  <c r="J31" i="2"/>
  <c r="J9" i="2"/>
  <c r="J79" i="2"/>
  <c r="J73" i="2"/>
  <c r="I54" i="2"/>
  <c r="J33" i="2"/>
  <c r="I31" i="2"/>
  <c r="J21" i="2"/>
  <c r="H19" i="2"/>
  <c r="J97" i="2"/>
  <c r="J95" i="2"/>
  <c r="H79" i="2"/>
  <c r="J45" i="2"/>
  <c r="J39" i="2"/>
  <c r="I21" i="2"/>
  <c r="J63" i="2"/>
  <c r="H45" i="2"/>
  <c r="G28" i="2"/>
  <c r="I94" i="2"/>
  <c r="J87" i="2"/>
  <c r="H86" i="2"/>
  <c r="J80" i="2"/>
  <c r="G79" i="2"/>
  <c r="I69" i="2"/>
  <c r="I62" i="2"/>
  <c r="J55" i="2"/>
  <c r="H54" i="2"/>
  <c r="J46" i="2"/>
  <c r="G45" i="2"/>
  <c r="I35" i="2"/>
  <c r="I23" i="2"/>
  <c r="J27" i="2"/>
  <c r="J20" i="2"/>
  <c r="H87" i="2"/>
  <c r="H55" i="2"/>
  <c r="J12" i="2"/>
  <c r="H95" i="2"/>
  <c r="H94" i="2"/>
  <c r="J92" i="2"/>
  <c r="J88" i="2"/>
  <c r="G87" i="2"/>
  <c r="J81" i="2"/>
  <c r="I77" i="2"/>
  <c r="J75" i="2"/>
  <c r="I73" i="2"/>
  <c r="J71" i="2"/>
  <c r="I70" i="2"/>
  <c r="H63" i="2"/>
  <c r="H62" i="2"/>
  <c r="J60" i="2"/>
  <c r="J56" i="2"/>
  <c r="G55" i="2"/>
  <c r="J47" i="2"/>
  <c r="I43" i="2"/>
  <c r="J41" i="2"/>
  <c r="I39" i="2"/>
  <c r="J37" i="2"/>
  <c r="I36" i="2"/>
  <c r="H29" i="2"/>
  <c r="G24" i="2"/>
  <c r="H21" i="2"/>
  <c r="I20" i="2"/>
  <c r="J17" i="2"/>
  <c r="J11" i="2"/>
  <c r="J96" i="2"/>
  <c r="G95" i="2"/>
  <c r="J89" i="2"/>
  <c r="I85" i="2"/>
  <c r="J83" i="2"/>
  <c r="I81" i="2"/>
  <c r="I78" i="2"/>
  <c r="H71" i="2"/>
  <c r="H70" i="2"/>
  <c r="J68" i="2"/>
  <c r="J64" i="2"/>
  <c r="G63" i="2"/>
  <c r="J57" i="2"/>
  <c r="I53" i="2"/>
  <c r="J49" i="2"/>
  <c r="I47" i="2"/>
  <c r="I44" i="2"/>
  <c r="H37" i="2"/>
  <c r="H36" i="2"/>
  <c r="J34" i="2"/>
  <c r="J30" i="2"/>
  <c r="G29" i="2"/>
  <c r="H20" i="2"/>
  <c r="I93" i="2"/>
  <c r="J91" i="2"/>
  <c r="I89" i="2"/>
  <c r="H78" i="2"/>
  <c r="J76" i="2"/>
  <c r="J72" i="2"/>
  <c r="G71" i="2"/>
  <c r="I61" i="2"/>
  <c r="J59" i="2"/>
  <c r="I57" i="2"/>
  <c r="H44" i="2"/>
  <c r="J42" i="2"/>
  <c r="J38" i="2"/>
  <c r="G37" i="2"/>
  <c r="J25" i="2"/>
  <c r="J16" i="2"/>
  <c r="I91" i="2"/>
  <c r="J90" i="2"/>
  <c r="I83" i="2"/>
  <c r="J82" i="2"/>
  <c r="I75" i="2"/>
  <c r="J74" i="2"/>
  <c r="I67" i="2"/>
  <c r="J66" i="2"/>
  <c r="I49" i="2"/>
  <c r="J48" i="2"/>
  <c r="I41" i="2"/>
  <c r="J40" i="2"/>
  <c r="I33" i="2"/>
  <c r="J32" i="2"/>
  <c r="I27" i="2"/>
  <c r="J26" i="2"/>
  <c r="J15" i="2"/>
  <c r="G52" i="2"/>
  <c r="H12" i="2"/>
  <c r="H91" i="2"/>
  <c r="I90" i="2"/>
  <c r="H83" i="2"/>
  <c r="I82" i="2"/>
  <c r="H75" i="2"/>
  <c r="I74" i="2"/>
  <c r="H67" i="2"/>
  <c r="I66" i="2"/>
  <c r="H59" i="2"/>
  <c r="I58" i="2"/>
  <c r="H49" i="2"/>
  <c r="I48" i="2"/>
  <c r="H41" i="2"/>
  <c r="I40" i="2"/>
  <c r="H33" i="2"/>
  <c r="I32" i="2"/>
  <c r="H27" i="2"/>
  <c r="I26" i="2"/>
  <c r="G17" i="2"/>
  <c r="H16" i="2"/>
  <c r="I59" i="2"/>
  <c r="J58" i="2"/>
  <c r="J4" i="2"/>
  <c r="J94" i="2"/>
  <c r="J93" i="2"/>
  <c r="H90" i="2"/>
  <c r="J86" i="2"/>
  <c r="J85" i="2"/>
  <c r="H82" i="2"/>
  <c r="J78" i="2"/>
  <c r="J77" i="2"/>
  <c r="H74" i="2"/>
  <c r="J70" i="2"/>
  <c r="J69" i="2"/>
  <c r="H66" i="2"/>
  <c r="J62" i="2"/>
  <c r="J61" i="2"/>
  <c r="H58" i="2"/>
  <c r="J54" i="2"/>
  <c r="J53" i="2"/>
  <c r="H48" i="2"/>
  <c r="J44" i="2"/>
  <c r="J43" i="2"/>
  <c r="H40" i="2"/>
  <c r="J36" i="2"/>
  <c r="J35" i="2"/>
  <c r="H32" i="2"/>
  <c r="J23" i="2"/>
  <c r="H26" i="2"/>
  <c r="J24" i="2"/>
  <c r="J18" i="2"/>
  <c r="H15" i="2"/>
  <c r="I28" i="2"/>
  <c r="H25" i="2"/>
  <c r="I24" i="2"/>
  <c r="H18" i="2"/>
  <c r="I17" i="2"/>
  <c r="H11" i="2"/>
  <c r="H28" i="2"/>
  <c r="G25" i="2"/>
  <c r="G18" i="2"/>
  <c r="H51" i="2"/>
  <c r="G12" i="2"/>
  <c r="J6" i="2"/>
  <c r="H97" i="2"/>
  <c r="I96" i="2"/>
  <c r="H93" i="2"/>
  <c r="I92" i="2"/>
  <c r="H89" i="2"/>
  <c r="I88" i="2"/>
  <c r="H85" i="2"/>
  <c r="I84" i="2"/>
  <c r="H81" i="2"/>
  <c r="I80" i="2"/>
  <c r="H77" i="2"/>
  <c r="I76" i="2"/>
  <c r="H73" i="2"/>
  <c r="I72" i="2"/>
  <c r="H69" i="2"/>
  <c r="I68" i="2"/>
  <c r="H65" i="2"/>
  <c r="I64" i="2"/>
  <c r="H61" i="2"/>
  <c r="I60" i="2"/>
  <c r="H57" i="2"/>
  <c r="I56" i="2"/>
  <c r="H53" i="2"/>
  <c r="I50" i="2"/>
  <c r="H47" i="2"/>
  <c r="I46" i="2"/>
  <c r="H43" i="2"/>
  <c r="I42" i="2"/>
  <c r="H39" i="2"/>
  <c r="I38" i="2"/>
  <c r="H35" i="2"/>
  <c r="I34" i="2"/>
  <c r="H31" i="2"/>
  <c r="I30" i="2"/>
  <c r="H23" i="2"/>
  <c r="J52" i="2"/>
  <c r="H96" i="2"/>
  <c r="H92" i="2"/>
  <c r="H88" i="2"/>
  <c r="H84" i="2"/>
  <c r="H80" i="2"/>
  <c r="H76" i="2"/>
  <c r="H72" i="2"/>
  <c r="H68" i="2"/>
  <c r="H64" i="2"/>
  <c r="H60" i="2"/>
  <c r="H56" i="2"/>
  <c r="H50" i="2"/>
  <c r="H46" i="2"/>
  <c r="H42" i="2"/>
  <c r="H38" i="2"/>
  <c r="H34" i="2"/>
  <c r="H30" i="2"/>
  <c r="J5" i="2"/>
  <c r="I52" i="2"/>
  <c r="J51" i="2"/>
  <c r="J22" i="2"/>
  <c r="J7" i="2"/>
  <c r="H6" i="2"/>
  <c r="J13" i="2"/>
  <c r="J14" i="2"/>
  <c r="I51" i="2"/>
  <c r="I22" i="2"/>
  <c r="J8" i="2"/>
  <c r="H5" i="2"/>
  <c r="H22" i="2"/>
  <c r="H14" i="2"/>
  <c r="H8" i="2"/>
  <c r="H4" i="2"/>
  <c r="H13" i="2"/>
  <c r="H7" i="2"/>
  <c r="G2" i="2"/>
  <c r="J2" i="2"/>
  <c r="G3" i="2"/>
  <c r="J3" i="2"/>
  <c r="K83" i="1"/>
  <c r="K76" i="1"/>
  <c r="K68" i="1"/>
  <c r="K62" i="1"/>
  <c r="K54" i="1"/>
  <c r="K48" i="1"/>
  <c r="K40" i="1"/>
  <c r="K32" i="1"/>
  <c r="K24" i="1"/>
  <c r="K16" i="1"/>
  <c r="K8" i="1"/>
  <c r="K82" i="1"/>
  <c r="K67" i="1"/>
  <c r="K61" i="1"/>
  <c r="K47" i="1"/>
  <c r="K31" i="1"/>
  <c r="K23" i="1"/>
  <c r="K15" i="1"/>
  <c r="K89" i="1"/>
  <c r="K81" i="1"/>
  <c r="K74" i="1"/>
  <c r="K66" i="1"/>
  <c r="K60" i="1"/>
  <c r="K46" i="1"/>
  <c r="K34" i="1"/>
  <c r="K26" i="1"/>
  <c r="K18" i="1"/>
  <c r="K10" i="1"/>
  <c r="K90" i="1"/>
  <c r="K75" i="1"/>
  <c r="K53" i="1"/>
  <c r="K39" i="1"/>
  <c r="K7" i="1"/>
  <c r="K92" i="1"/>
  <c r="K85" i="1"/>
  <c r="K70" i="1"/>
  <c r="K64" i="1"/>
  <c r="K56" i="1"/>
  <c r="K50" i="1"/>
  <c r="K42" i="1"/>
  <c r="K38" i="1"/>
  <c r="K30" i="1"/>
  <c r="K22" i="1"/>
  <c r="K14" i="1"/>
  <c r="K88" i="1"/>
  <c r="K80" i="1"/>
  <c r="K73" i="1"/>
  <c r="K59" i="1"/>
  <c r="K45" i="1"/>
  <c r="K37" i="1"/>
  <c r="K29" i="1"/>
  <c r="K21" i="1"/>
  <c r="K13" i="1"/>
  <c r="K5" i="1"/>
  <c r="K93" i="1"/>
  <c r="K86" i="1"/>
  <c r="K78" i="1"/>
  <c r="K71" i="1"/>
  <c r="K65" i="1"/>
  <c r="K57" i="1"/>
  <c r="K51" i="1"/>
  <c r="K43" i="1"/>
  <c r="K35" i="1"/>
  <c r="K27" i="1"/>
  <c r="K19" i="1"/>
  <c r="K11" i="1"/>
  <c r="K87" i="1"/>
  <c r="K79" i="1"/>
  <c r="K72" i="1"/>
  <c r="K58" i="1"/>
  <c r="K52" i="1"/>
  <c r="K44" i="1"/>
  <c r="K36" i="1"/>
  <c r="K28" i="1"/>
  <c r="K20" i="1"/>
  <c r="K12" i="1"/>
  <c r="K91" i="1"/>
  <c r="K84" i="1"/>
  <c r="K77" i="1"/>
  <c r="K69" i="1"/>
  <c r="K63" i="1"/>
  <c r="K55" i="1"/>
  <c r="K49" i="1"/>
  <c r="K41" i="1"/>
  <c r="K33" i="1"/>
  <c r="K25" i="1"/>
  <c r="K17" i="1"/>
  <c r="K9" i="1"/>
  <c r="I12" i="2" s="1"/>
  <c r="K6" i="1"/>
  <c r="K4" i="1"/>
  <c r="K2" i="1"/>
  <c r="K3" i="1"/>
  <c r="I5" i="2" l="1"/>
  <c r="I15" i="2"/>
  <c r="I10" i="2"/>
  <c r="I4" i="2"/>
  <c r="I13" i="2"/>
  <c r="I16" i="2"/>
  <c r="I7" i="2"/>
  <c r="I9" i="2"/>
  <c r="I14" i="2"/>
  <c r="I6" i="2"/>
  <c r="I11" i="2"/>
  <c r="I3" i="2"/>
  <c r="I8" i="2"/>
  <c r="I2" i="2"/>
</calcChain>
</file>

<file path=xl/sharedStrings.xml><?xml version="1.0" encoding="utf-8"?>
<sst xmlns="http://schemas.openxmlformats.org/spreadsheetml/2006/main" count="212" uniqueCount="26">
  <si>
    <t>RIDER NAME</t>
  </si>
  <si>
    <t>ATTENDANCE( HALF/FULL)</t>
  </si>
  <si>
    <t>TOTAL ORDERS</t>
  </si>
  <si>
    <t>TOTAL KMs</t>
  </si>
  <si>
    <t>KMs INCENTIVE</t>
  </si>
  <si>
    <t>ORDER PAY</t>
  </si>
  <si>
    <t>DATE</t>
  </si>
  <si>
    <t>TOTAL PAYMENT</t>
  </si>
  <si>
    <t>ATTENDANCE</t>
  </si>
  <si>
    <t>SUNIL</t>
  </si>
  <si>
    <t>FULL</t>
  </si>
  <si>
    <t>SHAMSHER</t>
  </si>
  <si>
    <t>ABHAY</t>
  </si>
  <si>
    <t>PARDEEP</t>
  </si>
  <si>
    <t>TARUN</t>
  </si>
  <si>
    <t>RAJ BAHADUR</t>
  </si>
  <si>
    <t>AMIT</t>
  </si>
  <si>
    <t>VIKAS</t>
  </si>
  <si>
    <t>SANJEET</t>
  </si>
  <si>
    <t>HALF</t>
  </si>
  <si>
    <t>RAJESH</t>
  </si>
  <si>
    <t>VISHNU PATHAK</t>
  </si>
  <si>
    <t>RAJKUMAR</t>
  </si>
  <si>
    <t>SUNNY</t>
  </si>
  <si>
    <t>KARAN</t>
  </si>
  <si>
    <t>SHIVAM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</si>
</sst>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3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4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theme="1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solid">
          <fgColor theme="1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"/>
        <family val="2"/>
        <scheme val="none"/>
      </font>
      <fill>
        <patternFill patternType="solid">
          <fgColor theme="1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06A46F-89F9-4111-9EC8-745DB06D81CC}" name="Table2" displayName="Table2" ref="G1:K1048570" totalsRowShown="0" headerRowDxfId="8" dataDxfId="14">
  <tableColumns count="5">
    <tableColumn id="1" xr3:uid="{4EAC3E75-FC61-44FD-B053-53827377E69B}" name="RIDER NAME" dataDxfId="13"/>
    <tableColumn id="2" xr3:uid="{4237B901-82F0-4E55-B9EC-8C1CF74AE25F}" name="ATTENDANCE( HALF/FULL)" dataDxfId="12"/>
    <tableColumn id="3" xr3:uid="{C38BD2DC-DAC4-4660-ADBA-406563C4C2C9}" name="TOTAL ORDERS" dataDxfId="11"/>
    <tableColumn id="4" xr3:uid="{92003F3B-3E25-4C37-A8AF-C7E0303982BD}" name="TOTAL KMs" dataDxfId="10"/>
    <tableColumn id="5" xr3:uid="{0CD78DF2-99A5-4F14-BC8B-836B8437A900}" name="TOTAL PAYMENT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12C5EE-F54D-4789-B3DE-388A8EFBCA44}" name="Table3" displayName="Table3" ref="F1:J794" totalsRowShown="0" headerRowDxfId="7" dataDxfId="6" tableBorderDxfId="5">
  <autoFilter ref="F1:J794" xr:uid="{BA12C5EE-F54D-4789-B3DE-388A8EFBCA44}"/>
  <tableColumns count="5">
    <tableColumn id="1" xr3:uid="{28DAB5DC-937B-4776-867E-A83F1649882D}" name="RIDER NAME" dataDxfId="4"/>
    <tableColumn id="2" xr3:uid="{107BF91D-4EF3-4D01-BBCA-938438A27FE7}" name="TOTAL ORDERS" dataDxfId="3">
      <calculatedColumnFormula>IF(F2="","",SUMIF(Table2[[#All],[RIDER NAME]],F2,Table2[[#All],[TOTAL ORDERS]]))</calculatedColumnFormula>
    </tableColumn>
    <tableColumn id="3" xr3:uid="{DA3FD21F-7A58-4F46-B864-9CB7320DC85F}" name="TOTAL KMs" dataDxfId="2">
      <calculatedColumnFormula>IF(F2="","",SUMIF(Table2[[#All],[RIDER NAME]],F2,Table2[[#All],[TOTAL KMs]]))</calculatedColumnFormula>
    </tableColumn>
    <tableColumn id="4" xr3:uid="{48478226-5B75-4D2C-91D9-814B1C63C8D6}" name="TOTAL PAYMENT" dataDxfId="1">
      <calculatedColumnFormula>IF(F2="","",SUMIF(Table2[[#All],[RIDER NAME]],'Payout Reports'!F2,Table2[[#All],[TOTAL PAYMENT]]))</calculatedColumnFormula>
    </tableColumn>
    <tableColumn id="5" xr3:uid="{FF4E4B38-4017-4611-967E-E29DE5491EDC}" name="ATTENDANCE" dataDxfId="0">
      <calculatedColumnFormula>IF(F2="","",COUNTIFS(Table2[[#All],[RIDER NAME]],"="&amp;'Payout Reports'!F2))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719C-F276-4083-8EBF-2D8D67335057}">
  <dimension ref="F1:Z794"/>
  <sheetViews>
    <sheetView showGridLines="0" topLeftCell="A71" zoomScale="97" zoomScaleNormal="85" workbookViewId="0">
      <selection activeCell="A78" sqref="A78:XFD78"/>
    </sheetView>
  </sheetViews>
  <sheetFormatPr defaultRowHeight="19.2" x14ac:dyDescent="0.3"/>
  <cols>
    <col min="1" max="4" width="6.5546875" customWidth="1"/>
    <col min="5" max="5" width="2.5546875" customWidth="1"/>
    <col min="6" max="6" width="18.5546875" style="16" customWidth="1"/>
    <col min="7" max="7" width="30.88671875" style="16" customWidth="1"/>
    <col min="8" max="8" width="33.77734375" style="16" customWidth="1"/>
    <col min="9" max="9" width="22.33203125" style="16" customWidth="1"/>
    <col min="10" max="10" width="22.88671875" style="16" customWidth="1"/>
    <col min="11" max="11" width="24.33203125" style="17" customWidth="1"/>
    <col min="20" max="20" width="8.77734375" customWidth="1"/>
    <col min="21" max="21" width="14.33203125" bestFit="1" customWidth="1"/>
    <col min="22" max="22" width="14.5546875" customWidth="1"/>
    <col min="23" max="23" width="10" customWidth="1"/>
    <col min="24" max="24" width="8.33203125" customWidth="1"/>
    <col min="25" max="25" width="5.77734375" style="1" bestFit="1" customWidth="1"/>
    <col min="26" max="26" width="6.44140625" style="1" bestFit="1" customWidth="1"/>
    <col min="27" max="27" width="8.88671875" customWidth="1"/>
  </cols>
  <sheetData>
    <row r="1" spans="6:24" ht="19.8" x14ac:dyDescent="0.3">
      <c r="F1" s="11" t="s">
        <v>6</v>
      </c>
      <c r="G1" s="11" t="s">
        <v>0</v>
      </c>
      <c r="H1" s="11" t="s">
        <v>1</v>
      </c>
      <c r="I1" s="11" t="s">
        <v>2</v>
      </c>
      <c r="J1" s="11" t="s">
        <v>3</v>
      </c>
      <c r="K1" s="11" t="s">
        <v>7</v>
      </c>
      <c r="U1" t="s">
        <v>4</v>
      </c>
      <c r="V1" t="s">
        <v>5</v>
      </c>
      <c r="W1">
        <v>500</v>
      </c>
      <c r="X1">
        <v>0</v>
      </c>
    </row>
    <row r="2" spans="6:24" ht="16.8" x14ac:dyDescent="0.3">
      <c r="F2" s="12">
        <v>44830</v>
      </c>
      <c r="G2" s="13" t="s">
        <v>9</v>
      </c>
      <c r="H2" s="13" t="s">
        <v>10</v>
      </c>
      <c r="I2" s="13">
        <v>6</v>
      </c>
      <c r="J2" s="13">
        <v>83</v>
      </c>
      <c r="K2" s="14">
        <f>IFERROR(IF(U2="","",IF(V2="","",IF(U2&lt;&gt;"",U2+V2,IF(V2&lt;&gt;"",U2+V2)))),"0")</f>
        <v>689</v>
      </c>
      <c r="U2">
        <f>IFERROR(IF(H2="","",IF(H2="HALF",0,IF(J2&gt;60,(J2-60)*3,))),"0")</f>
        <v>69</v>
      </c>
      <c r="V2">
        <f>IFERROR(IF(H2="","",IF(H2&lt;&gt;"FULL",250,IF(I2=0,500,IF(I2&gt;=1,IF(I2&lt;3,550,IF(I2&gt;=3,IF(I2&lt;5,580,IF(I2&gt;=5,IF(I2&lt;7,620,IF(I2&gt;=7,IF(I2&lt;9,650,IF(I2=9,680,IF(I2&gt;=10,700,))))))))))))),"0")</f>
        <v>620</v>
      </c>
      <c r="W2">
        <v>550</v>
      </c>
      <c r="X2">
        <v>1</v>
      </c>
    </row>
    <row r="3" spans="6:24" ht="16.8" x14ac:dyDescent="0.3">
      <c r="F3" s="12">
        <v>44830</v>
      </c>
      <c r="G3" s="13" t="s">
        <v>11</v>
      </c>
      <c r="H3" s="13" t="s">
        <v>10</v>
      </c>
      <c r="I3" s="13">
        <v>5</v>
      </c>
      <c r="J3" s="13">
        <v>74</v>
      </c>
      <c r="K3" s="14">
        <f t="shared" ref="K3:K64" si="0">IFERROR(IF(U3="","",IF(V3="","",IF(U3&lt;&gt;"",U3+V3,IF(V3&lt;&gt;"",U3+V3)))),"0")</f>
        <v>662</v>
      </c>
      <c r="U3">
        <f t="shared" ref="U3:U64" si="1">IFERROR(IF(H3="","",IF(H3="HALF",0,IF(J3&gt;60,(J3-60)*3,))),"0")</f>
        <v>42</v>
      </c>
      <c r="V3">
        <f t="shared" ref="V3:V64" si="2">IFERROR(IF(H3="","",IF(H3&lt;&gt;"FULL",250,IF(I3=0,500,IF(I3&gt;=1,IF(I3&lt;3,550,IF(I3&gt;=3,IF(I3&lt;5,580,IF(I3&gt;=5,IF(I3&lt;7,620,IF(I3&gt;=7,IF(I3&lt;9,650,IF(I3=9,680,IF(I3&gt;=10,700,))))))))))))),"0")</f>
        <v>620</v>
      </c>
      <c r="W3">
        <v>580</v>
      </c>
      <c r="X3">
        <v>3</v>
      </c>
    </row>
    <row r="4" spans="6:24" ht="16.8" x14ac:dyDescent="0.3">
      <c r="F4" s="12">
        <v>44830</v>
      </c>
      <c r="G4" s="13" t="s">
        <v>12</v>
      </c>
      <c r="H4" s="13" t="s">
        <v>10</v>
      </c>
      <c r="I4" s="13">
        <v>5</v>
      </c>
      <c r="J4" s="13">
        <v>90</v>
      </c>
      <c r="K4" s="14">
        <f t="shared" si="0"/>
        <v>710</v>
      </c>
      <c r="U4">
        <f t="shared" si="1"/>
        <v>90</v>
      </c>
      <c r="V4">
        <f t="shared" si="2"/>
        <v>620</v>
      </c>
      <c r="W4">
        <v>620</v>
      </c>
      <c r="X4">
        <v>5</v>
      </c>
    </row>
    <row r="5" spans="6:24" ht="16.8" x14ac:dyDescent="0.3">
      <c r="F5" s="12">
        <v>44830</v>
      </c>
      <c r="G5" s="13" t="s">
        <v>13</v>
      </c>
      <c r="H5" s="13" t="s">
        <v>10</v>
      </c>
      <c r="I5" s="13">
        <v>5</v>
      </c>
      <c r="J5" s="13">
        <v>57</v>
      </c>
      <c r="K5" s="14">
        <f t="shared" si="0"/>
        <v>620</v>
      </c>
      <c r="U5">
        <f t="shared" si="1"/>
        <v>0</v>
      </c>
      <c r="V5">
        <f t="shared" si="2"/>
        <v>620</v>
      </c>
      <c r="W5">
        <v>650</v>
      </c>
      <c r="X5">
        <v>7</v>
      </c>
    </row>
    <row r="6" spans="6:24" ht="16.8" x14ac:dyDescent="0.3">
      <c r="F6" s="12">
        <v>44830</v>
      </c>
      <c r="G6" s="13" t="s">
        <v>14</v>
      </c>
      <c r="H6" s="13" t="s">
        <v>10</v>
      </c>
      <c r="I6" s="13">
        <v>6</v>
      </c>
      <c r="J6" s="13">
        <v>101</v>
      </c>
      <c r="K6" s="14">
        <f t="shared" si="0"/>
        <v>743</v>
      </c>
      <c r="U6">
        <f t="shared" si="1"/>
        <v>123</v>
      </c>
      <c r="V6">
        <f t="shared" si="2"/>
        <v>620</v>
      </c>
      <c r="W6">
        <v>680</v>
      </c>
      <c r="X6">
        <v>9</v>
      </c>
    </row>
    <row r="7" spans="6:24" ht="16.8" x14ac:dyDescent="0.3">
      <c r="F7" s="12">
        <v>44830</v>
      </c>
      <c r="G7" s="13" t="s">
        <v>15</v>
      </c>
      <c r="H7" s="13" t="s">
        <v>10</v>
      </c>
      <c r="I7" s="13">
        <v>4</v>
      </c>
      <c r="J7" s="13">
        <v>61</v>
      </c>
      <c r="K7" s="14">
        <f t="shared" si="0"/>
        <v>583</v>
      </c>
      <c r="U7">
        <f t="shared" si="1"/>
        <v>3</v>
      </c>
      <c r="V7">
        <f t="shared" si="2"/>
        <v>580</v>
      </c>
      <c r="W7">
        <v>700</v>
      </c>
      <c r="X7">
        <v>10</v>
      </c>
    </row>
    <row r="8" spans="6:24" ht="16.8" x14ac:dyDescent="0.3">
      <c r="F8" s="12">
        <v>44830</v>
      </c>
      <c r="G8" s="13" t="s">
        <v>16</v>
      </c>
      <c r="H8" s="13" t="s">
        <v>10</v>
      </c>
      <c r="I8" s="13">
        <v>3</v>
      </c>
      <c r="J8" s="13">
        <v>37</v>
      </c>
      <c r="K8" s="14">
        <f t="shared" si="0"/>
        <v>580</v>
      </c>
      <c r="U8">
        <f t="shared" si="1"/>
        <v>0</v>
      </c>
      <c r="V8">
        <f t="shared" si="2"/>
        <v>580</v>
      </c>
    </row>
    <row r="9" spans="6:24" ht="16.8" x14ac:dyDescent="0.3">
      <c r="F9" s="12">
        <v>44830</v>
      </c>
      <c r="G9" s="13" t="s">
        <v>17</v>
      </c>
      <c r="H9" s="13" t="s">
        <v>10</v>
      </c>
      <c r="I9" s="13">
        <v>3</v>
      </c>
      <c r="J9" s="13">
        <v>40</v>
      </c>
      <c r="K9" s="14">
        <f t="shared" si="0"/>
        <v>580</v>
      </c>
      <c r="U9">
        <f t="shared" si="1"/>
        <v>0</v>
      </c>
      <c r="V9">
        <f t="shared" si="2"/>
        <v>580</v>
      </c>
    </row>
    <row r="10" spans="6:24" ht="16.8" x14ac:dyDescent="0.3">
      <c r="F10" s="12">
        <v>44830</v>
      </c>
      <c r="G10" s="13" t="s">
        <v>18</v>
      </c>
      <c r="H10" s="13" t="s">
        <v>10</v>
      </c>
      <c r="I10" s="13">
        <v>8</v>
      </c>
      <c r="J10" s="13">
        <v>120</v>
      </c>
      <c r="K10" s="14">
        <f t="shared" si="0"/>
        <v>830</v>
      </c>
      <c r="U10">
        <f t="shared" si="1"/>
        <v>180</v>
      </c>
      <c r="V10">
        <f t="shared" si="2"/>
        <v>650</v>
      </c>
    </row>
    <row r="11" spans="6:24" ht="16.8" x14ac:dyDescent="0.3">
      <c r="F11" s="12">
        <v>44830</v>
      </c>
      <c r="G11" s="13" t="s">
        <v>9</v>
      </c>
      <c r="H11" s="15" t="s">
        <v>19</v>
      </c>
      <c r="I11" s="13">
        <v>1</v>
      </c>
      <c r="J11" s="13">
        <v>28</v>
      </c>
      <c r="K11" s="14">
        <f t="shared" si="0"/>
        <v>250</v>
      </c>
      <c r="U11">
        <f t="shared" si="1"/>
        <v>0</v>
      </c>
      <c r="V11">
        <f t="shared" si="2"/>
        <v>250</v>
      </c>
    </row>
    <row r="12" spans="6:24" ht="16.8" x14ac:dyDescent="0.3">
      <c r="F12" s="12">
        <v>44830</v>
      </c>
      <c r="G12" s="13" t="s">
        <v>20</v>
      </c>
      <c r="H12" s="13" t="s">
        <v>10</v>
      </c>
      <c r="I12" s="13">
        <v>5</v>
      </c>
      <c r="J12" s="13">
        <v>86</v>
      </c>
      <c r="K12" s="14">
        <f t="shared" si="0"/>
        <v>698</v>
      </c>
      <c r="U12">
        <f t="shared" si="1"/>
        <v>78</v>
      </c>
      <c r="V12">
        <f t="shared" si="2"/>
        <v>620</v>
      </c>
    </row>
    <row r="13" spans="6:24" ht="16.8" x14ac:dyDescent="0.3">
      <c r="F13" s="12">
        <v>44830</v>
      </c>
      <c r="G13" s="13" t="s">
        <v>15</v>
      </c>
      <c r="H13" s="13" t="s">
        <v>10</v>
      </c>
      <c r="I13" s="13">
        <v>6</v>
      </c>
      <c r="J13" s="13">
        <v>110</v>
      </c>
      <c r="K13" s="14">
        <f t="shared" si="0"/>
        <v>770</v>
      </c>
      <c r="U13">
        <f t="shared" si="1"/>
        <v>150</v>
      </c>
      <c r="V13">
        <f t="shared" si="2"/>
        <v>620</v>
      </c>
    </row>
    <row r="14" spans="6:24" ht="16.8" x14ac:dyDescent="0.3">
      <c r="F14" s="12">
        <v>44830</v>
      </c>
      <c r="G14" s="13" t="s">
        <v>21</v>
      </c>
      <c r="H14" s="13" t="s">
        <v>10</v>
      </c>
      <c r="I14" s="13">
        <v>5</v>
      </c>
      <c r="J14" s="13">
        <v>40</v>
      </c>
      <c r="K14" s="14">
        <f t="shared" si="0"/>
        <v>620</v>
      </c>
      <c r="U14">
        <f t="shared" si="1"/>
        <v>0</v>
      </c>
      <c r="V14">
        <f t="shared" si="2"/>
        <v>620</v>
      </c>
    </row>
    <row r="15" spans="6:24" ht="16.8" x14ac:dyDescent="0.3">
      <c r="F15" s="12">
        <v>44830</v>
      </c>
      <c r="G15" s="13" t="s">
        <v>22</v>
      </c>
      <c r="H15" s="13" t="s">
        <v>10</v>
      </c>
      <c r="I15" s="13">
        <v>5</v>
      </c>
      <c r="J15" s="13">
        <v>68</v>
      </c>
      <c r="K15" s="14">
        <f t="shared" si="0"/>
        <v>644</v>
      </c>
      <c r="U15">
        <f t="shared" si="1"/>
        <v>24</v>
      </c>
      <c r="V15">
        <f t="shared" si="2"/>
        <v>620</v>
      </c>
    </row>
    <row r="16" spans="6:24" ht="16.8" x14ac:dyDescent="0.3">
      <c r="F16" s="12">
        <v>44830</v>
      </c>
      <c r="G16" s="13" t="s">
        <v>23</v>
      </c>
      <c r="H16" s="13" t="s">
        <v>10</v>
      </c>
      <c r="I16" s="13">
        <v>3</v>
      </c>
      <c r="J16" s="13">
        <v>49</v>
      </c>
      <c r="K16" s="14">
        <f t="shared" si="0"/>
        <v>580</v>
      </c>
      <c r="U16">
        <f t="shared" si="1"/>
        <v>0</v>
      </c>
      <c r="V16">
        <f t="shared" si="2"/>
        <v>580</v>
      </c>
    </row>
    <row r="17" spans="6:22" ht="16.8" x14ac:dyDescent="0.3">
      <c r="F17" s="12">
        <v>44831</v>
      </c>
      <c r="G17" s="13" t="s">
        <v>9</v>
      </c>
      <c r="H17" s="13" t="s">
        <v>10</v>
      </c>
      <c r="I17" s="13">
        <v>5</v>
      </c>
      <c r="J17" s="13">
        <v>74</v>
      </c>
      <c r="K17" s="14">
        <f t="shared" si="0"/>
        <v>662</v>
      </c>
      <c r="U17">
        <f t="shared" si="1"/>
        <v>42</v>
      </c>
      <c r="V17">
        <f t="shared" si="2"/>
        <v>620</v>
      </c>
    </row>
    <row r="18" spans="6:22" ht="16.8" x14ac:dyDescent="0.3">
      <c r="F18" s="12">
        <v>44831</v>
      </c>
      <c r="G18" s="13" t="s">
        <v>11</v>
      </c>
      <c r="H18" s="13" t="s">
        <v>10</v>
      </c>
      <c r="I18" s="13">
        <v>6</v>
      </c>
      <c r="J18" s="13">
        <v>101</v>
      </c>
      <c r="K18" s="14">
        <f t="shared" si="0"/>
        <v>743</v>
      </c>
      <c r="U18">
        <f t="shared" si="1"/>
        <v>123</v>
      </c>
      <c r="V18">
        <f t="shared" si="2"/>
        <v>620</v>
      </c>
    </row>
    <row r="19" spans="6:22" ht="16.8" x14ac:dyDescent="0.3">
      <c r="F19" s="12">
        <v>44831</v>
      </c>
      <c r="G19" s="13" t="s">
        <v>12</v>
      </c>
      <c r="H19" s="13" t="s">
        <v>10</v>
      </c>
      <c r="I19" s="13">
        <v>5</v>
      </c>
      <c r="J19" s="13">
        <v>71</v>
      </c>
      <c r="K19" s="14">
        <f t="shared" si="0"/>
        <v>653</v>
      </c>
      <c r="U19">
        <f t="shared" si="1"/>
        <v>33</v>
      </c>
      <c r="V19">
        <f t="shared" si="2"/>
        <v>620</v>
      </c>
    </row>
    <row r="20" spans="6:22" ht="16.8" x14ac:dyDescent="0.3">
      <c r="F20" s="12">
        <v>44831</v>
      </c>
      <c r="G20" s="13" t="s">
        <v>13</v>
      </c>
      <c r="H20" s="13" t="s">
        <v>10</v>
      </c>
      <c r="I20" s="13">
        <v>4</v>
      </c>
      <c r="J20" s="13">
        <v>50</v>
      </c>
      <c r="K20" s="14">
        <f t="shared" si="0"/>
        <v>580</v>
      </c>
      <c r="U20">
        <f t="shared" si="1"/>
        <v>0</v>
      </c>
      <c r="V20">
        <f t="shared" si="2"/>
        <v>580</v>
      </c>
    </row>
    <row r="21" spans="6:22" ht="16.8" x14ac:dyDescent="0.3">
      <c r="F21" s="12">
        <v>44831</v>
      </c>
      <c r="G21" s="13" t="s">
        <v>24</v>
      </c>
      <c r="H21" s="13" t="s">
        <v>10</v>
      </c>
      <c r="I21" s="13">
        <v>5</v>
      </c>
      <c r="J21" s="13">
        <v>82</v>
      </c>
      <c r="K21" s="14">
        <f t="shared" si="0"/>
        <v>686</v>
      </c>
      <c r="U21">
        <f t="shared" si="1"/>
        <v>66</v>
      </c>
      <c r="V21">
        <f t="shared" si="2"/>
        <v>620</v>
      </c>
    </row>
    <row r="22" spans="6:22" ht="16.8" x14ac:dyDescent="0.3">
      <c r="F22" s="12">
        <v>44831</v>
      </c>
      <c r="G22" s="13" t="s">
        <v>14</v>
      </c>
      <c r="H22" s="13" t="s">
        <v>10</v>
      </c>
      <c r="I22" s="13">
        <v>5</v>
      </c>
      <c r="J22" s="13">
        <v>94</v>
      </c>
      <c r="K22" s="14">
        <f t="shared" si="0"/>
        <v>722</v>
      </c>
      <c r="U22">
        <f t="shared" si="1"/>
        <v>102</v>
      </c>
      <c r="V22">
        <f t="shared" si="2"/>
        <v>620</v>
      </c>
    </row>
    <row r="23" spans="6:22" ht="16.8" x14ac:dyDescent="0.3">
      <c r="F23" s="12">
        <v>44831</v>
      </c>
      <c r="G23" s="13" t="s">
        <v>15</v>
      </c>
      <c r="H23" s="13" t="s">
        <v>10</v>
      </c>
      <c r="I23" s="13">
        <v>3</v>
      </c>
      <c r="J23" s="13">
        <v>57</v>
      </c>
      <c r="K23" s="14">
        <f t="shared" si="0"/>
        <v>580</v>
      </c>
      <c r="U23">
        <f t="shared" si="1"/>
        <v>0</v>
      </c>
      <c r="V23">
        <f t="shared" si="2"/>
        <v>580</v>
      </c>
    </row>
    <row r="24" spans="6:22" ht="16.8" x14ac:dyDescent="0.3">
      <c r="F24" s="12">
        <v>44831</v>
      </c>
      <c r="G24" s="13" t="s">
        <v>25</v>
      </c>
      <c r="H24" s="13" t="s">
        <v>10</v>
      </c>
      <c r="I24" s="13">
        <v>5</v>
      </c>
      <c r="J24" s="13">
        <v>63</v>
      </c>
      <c r="K24" s="14">
        <f t="shared" si="0"/>
        <v>629</v>
      </c>
      <c r="U24">
        <f t="shared" si="1"/>
        <v>9</v>
      </c>
      <c r="V24">
        <f t="shared" si="2"/>
        <v>620</v>
      </c>
    </row>
    <row r="25" spans="6:22" ht="16.8" x14ac:dyDescent="0.3">
      <c r="F25" s="12">
        <v>44831</v>
      </c>
      <c r="G25" s="13" t="s">
        <v>18</v>
      </c>
      <c r="H25" s="13" t="s">
        <v>10</v>
      </c>
      <c r="I25" s="13">
        <v>3</v>
      </c>
      <c r="J25" s="13">
        <v>58</v>
      </c>
      <c r="K25" s="14">
        <f t="shared" si="0"/>
        <v>580</v>
      </c>
      <c r="U25">
        <f t="shared" si="1"/>
        <v>0</v>
      </c>
      <c r="V25">
        <f t="shared" si="2"/>
        <v>580</v>
      </c>
    </row>
    <row r="26" spans="6:22" ht="16.8" x14ac:dyDescent="0.3">
      <c r="F26" s="12">
        <v>44831</v>
      </c>
      <c r="G26" s="13" t="s">
        <v>20</v>
      </c>
      <c r="H26" s="13" t="s">
        <v>10</v>
      </c>
      <c r="I26" s="13">
        <v>5</v>
      </c>
      <c r="J26" s="13">
        <v>75</v>
      </c>
      <c r="K26" s="14">
        <f t="shared" si="0"/>
        <v>665</v>
      </c>
      <c r="U26">
        <f t="shared" si="1"/>
        <v>45</v>
      </c>
      <c r="V26">
        <f t="shared" si="2"/>
        <v>620</v>
      </c>
    </row>
    <row r="27" spans="6:22" ht="16.8" x14ac:dyDescent="0.3">
      <c r="F27" s="12">
        <v>44831</v>
      </c>
      <c r="G27" s="13" t="s">
        <v>15</v>
      </c>
      <c r="H27" s="13" t="s">
        <v>10</v>
      </c>
      <c r="I27" s="13">
        <v>3</v>
      </c>
      <c r="J27" s="13">
        <v>69</v>
      </c>
      <c r="K27" s="14">
        <f t="shared" si="0"/>
        <v>607</v>
      </c>
      <c r="U27">
        <f t="shared" si="1"/>
        <v>27</v>
      </c>
      <c r="V27">
        <f t="shared" si="2"/>
        <v>580</v>
      </c>
    </row>
    <row r="28" spans="6:22" ht="16.8" x14ac:dyDescent="0.3">
      <c r="F28" s="12">
        <v>44831</v>
      </c>
      <c r="G28" s="13" t="s">
        <v>21</v>
      </c>
      <c r="H28" s="13" t="s">
        <v>10</v>
      </c>
      <c r="I28" s="13">
        <v>3</v>
      </c>
      <c r="J28" s="13">
        <v>43</v>
      </c>
      <c r="K28" s="14">
        <f t="shared" si="0"/>
        <v>580</v>
      </c>
      <c r="U28">
        <f t="shared" si="1"/>
        <v>0</v>
      </c>
      <c r="V28">
        <f t="shared" si="2"/>
        <v>580</v>
      </c>
    </row>
    <row r="29" spans="6:22" ht="16.8" x14ac:dyDescent="0.3">
      <c r="F29" s="12">
        <v>44831</v>
      </c>
      <c r="G29" s="13" t="s">
        <v>22</v>
      </c>
      <c r="H29" s="13" t="s">
        <v>10</v>
      </c>
      <c r="I29" s="13">
        <v>5</v>
      </c>
      <c r="J29" s="13">
        <v>70</v>
      </c>
      <c r="K29" s="14">
        <f t="shared" si="0"/>
        <v>650</v>
      </c>
      <c r="U29">
        <f t="shared" si="1"/>
        <v>30</v>
      </c>
      <c r="V29">
        <f t="shared" si="2"/>
        <v>620</v>
      </c>
    </row>
    <row r="30" spans="6:22" ht="16.8" x14ac:dyDescent="0.3">
      <c r="F30" s="12">
        <v>44831</v>
      </c>
      <c r="G30" s="13" t="s">
        <v>23</v>
      </c>
      <c r="H30" s="13" t="s">
        <v>10</v>
      </c>
      <c r="I30" s="13">
        <v>3</v>
      </c>
      <c r="J30" s="13">
        <v>45</v>
      </c>
      <c r="K30" s="14">
        <f t="shared" si="0"/>
        <v>580</v>
      </c>
      <c r="U30">
        <f t="shared" si="1"/>
        <v>0</v>
      </c>
      <c r="V30">
        <f t="shared" si="2"/>
        <v>580</v>
      </c>
    </row>
    <row r="31" spans="6:22" ht="16.8" x14ac:dyDescent="0.3">
      <c r="F31" s="12">
        <v>44832</v>
      </c>
      <c r="G31" s="13" t="s">
        <v>9</v>
      </c>
      <c r="H31" s="13" t="s">
        <v>10</v>
      </c>
      <c r="I31" s="13">
        <v>5</v>
      </c>
      <c r="J31" s="13">
        <v>70</v>
      </c>
      <c r="K31" s="14">
        <f t="shared" si="0"/>
        <v>650</v>
      </c>
      <c r="U31">
        <f t="shared" si="1"/>
        <v>30</v>
      </c>
      <c r="V31">
        <f t="shared" si="2"/>
        <v>620</v>
      </c>
    </row>
    <row r="32" spans="6:22" ht="16.8" x14ac:dyDescent="0.3">
      <c r="F32" s="12">
        <v>44832</v>
      </c>
      <c r="G32" s="13" t="s">
        <v>11</v>
      </c>
      <c r="H32" s="13" t="s">
        <v>10</v>
      </c>
      <c r="I32" s="13">
        <v>5</v>
      </c>
      <c r="J32" s="13">
        <v>82</v>
      </c>
      <c r="K32" s="14">
        <f t="shared" si="0"/>
        <v>686</v>
      </c>
      <c r="U32">
        <f t="shared" si="1"/>
        <v>66</v>
      </c>
      <c r="V32">
        <f t="shared" si="2"/>
        <v>620</v>
      </c>
    </row>
    <row r="33" spans="6:22" ht="16.8" x14ac:dyDescent="0.3">
      <c r="F33" s="12">
        <v>44832</v>
      </c>
      <c r="G33" s="13" t="s">
        <v>12</v>
      </c>
      <c r="H33" s="13" t="s">
        <v>10</v>
      </c>
      <c r="I33" s="13">
        <v>4</v>
      </c>
      <c r="J33" s="13">
        <v>63</v>
      </c>
      <c r="K33" s="14">
        <f t="shared" si="0"/>
        <v>589</v>
      </c>
      <c r="U33">
        <f t="shared" si="1"/>
        <v>9</v>
      </c>
      <c r="V33">
        <f t="shared" si="2"/>
        <v>580</v>
      </c>
    </row>
    <row r="34" spans="6:22" ht="16.8" x14ac:dyDescent="0.3">
      <c r="F34" s="12">
        <v>44832</v>
      </c>
      <c r="G34" s="13" t="s">
        <v>24</v>
      </c>
      <c r="H34" s="13" t="s">
        <v>10</v>
      </c>
      <c r="I34" s="13">
        <v>4</v>
      </c>
      <c r="J34" s="13">
        <v>61</v>
      </c>
      <c r="K34" s="14">
        <f t="shared" si="0"/>
        <v>583</v>
      </c>
      <c r="U34">
        <f t="shared" si="1"/>
        <v>3</v>
      </c>
      <c r="V34">
        <f t="shared" si="2"/>
        <v>580</v>
      </c>
    </row>
    <row r="35" spans="6:22" ht="16.8" x14ac:dyDescent="0.3">
      <c r="F35" s="12">
        <v>44832</v>
      </c>
      <c r="G35" s="13" t="s">
        <v>14</v>
      </c>
      <c r="H35" s="13" t="s">
        <v>10</v>
      </c>
      <c r="I35" s="13">
        <v>5</v>
      </c>
      <c r="J35" s="13">
        <v>105</v>
      </c>
      <c r="K35" s="14">
        <f t="shared" si="0"/>
        <v>755</v>
      </c>
      <c r="U35">
        <f t="shared" si="1"/>
        <v>135</v>
      </c>
      <c r="V35">
        <f t="shared" si="2"/>
        <v>620</v>
      </c>
    </row>
    <row r="36" spans="6:22" ht="16.8" x14ac:dyDescent="0.3">
      <c r="F36" s="12">
        <v>44832</v>
      </c>
      <c r="G36" s="13" t="s">
        <v>25</v>
      </c>
      <c r="H36" s="13" t="s">
        <v>10</v>
      </c>
      <c r="I36" s="13">
        <v>6</v>
      </c>
      <c r="J36" s="13">
        <v>74</v>
      </c>
      <c r="K36" s="14">
        <f t="shared" si="0"/>
        <v>662</v>
      </c>
      <c r="U36">
        <f t="shared" si="1"/>
        <v>42</v>
      </c>
      <c r="V36">
        <f t="shared" si="2"/>
        <v>620</v>
      </c>
    </row>
    <row r="37" spans="6:22" ht="16.8" x14ac:dyDescent="0.3">
      <c r="F37" s="12">
        <v>44832</v>
      </c>
      <c r="G37" s="13" t="s">
        <v>16</v>
      </c>
      <c r="H37" s="13" t="s">
        <v>10</v>
      </c>
      <c r="I37" s="13">
        <v>3</v>
      </c>
      <c r="J37" s="13">
        <v>36</v>
      </c>
      <c r="K37" s="14">
        <f t="shared" si="0"/>
        <v>580</v>
      </c>
      <c r="U37">
        <f t="shared" si="1"/>
        <v>0</v>
      </c>
      <c r="V37">
        <f t="shared" si="2"/>
        <v>580</v>
      </c>
    </row>
    <row r="38" spans="6:22" ht="16.8" x14ac:dyDescent="0.3">
      <c r="F38" s="12">
        <v>44832</v>
      </c>
      <c r="G38" s="13" t="s">
        <v>18</v>
      </c>
      <c r="H38" s="13" t="s">
        <v>10</v>
      </c>
      <c r="I38" s="13">
        <v>9</v>
      </c>
      <c r="J38" s="13">
        <v>152</v>
      </c>
      <c r="K38" s="14">
        <f t="shared" si="0"/>
        <v>956</v>
      </c>
      <c r="U38">
        <f t="shared" si="1"/>
        <v>276</v>
      </c>
      <c r="V38">
        <f t="shared" si="2"/>
        <v>680</v>
      </c>
    </row>
    <row r="39" spans="6:22" ht="16.8" x14ac:dyDescent="0.3">
      <c r="F39" s="12">
        <v>44832</v>
      </c>
      <c r="G39" s="13" t="s">
        <v>15</v>
      </c>
      <c r="H39" s="13" t="s">
        <v>10</v>
      </c>
      <c r="I39" s="13">
        <v>4</v>
      </c>
      <c r="J39" s="13">
        <v>78</v>
      </c>
      <c r="K39" s="14">
        <f t="shared" si="0"/>
        <v>634</v>
      </c>
      <c r="U39">
        <f t="shared" si="1"/>
        <v>54</v>
      </c>
      <c r="V39">
        <f t="shared" si="2"/>
        <v>580</v>
      </c>
    </row>
    <row r="40" spans="6:22" ht="16.8" x14ac:dyDescent="0.3">
      <c r="F40" s="12">
        <v>44832</v>
      </c>
      <c r="G40" s="13" t="s">
        <v>9</v>
      </c>
      <c r="H40" s="13" t="s">
        <v>10</v>
      </c>
      <c r="I40" s="13">
        <v>10</v>
      </c>
      <c r="J40" s="13">
        <v>150</v>
      </c>
      <c r="K40" s="14">
        <f t="shared" si="0"/>
        <v>970</v>
      </c>
      <c r="U40">
        <f t="shared" si="1"/>
        <v>270</v>
      </c>
      <c r="V40">
        <f t="shared" si="2"/>
        <v>700</v>
      </c>
    </row>
    <row r="41" spans="6:22" ht="16.8" x14ac:dyDescent="0.3">
      <c r="F41" s="12">
        <v>44832</v>
      </c>
      <c r="G41" s="13" t="s">
        <v>23</v>
      </c>
      <c r="H41" s="13" t="s">
        <v>10</v>
      </c>
      <c r="I41" s="13">
        <v>2</v>
      </c>
      <c r="J41" s="13">
        <v>50</v>
      </c>
      <c r="K41" s="14">
        <f t="shared" si="0"/>
        <v>550</v>
      </c>
      <c r="U41">
        <f t="shared" si="1"/>
        <v>0</v>
      </c>
      <c r="V41">
        <f t="shared" si="2"/>
        <v>550</v>
      </c>
    </row>
    <row r="42" spans="6:22" ht="16.8" x14ac:dyDescent="0.3">
      <c r="F42" s="12">
        <v>44832</v>
      </c>
      <c r="G42" s="13" t="s">
        <v>21</v>
      </c>
      <c r="H42" s="15" t="s">
        <v>19</v>
      </c>
      <c r="I42" s="13">
        <v>1</v>
      </c>
      <c r="J42" s="13">
        <v>6</v>
      </c>
      <c r="K42" s="14">
        <f t="shared" si="0"/>
        <v>250</v>
      </c>
      <c r="U42">
        <f t="shared" si="1"/>
        <v>0</v>
      </c>
      <c r="V42">
        <f t="shared" si="2"/>
        <v>250</v>
      </c>
    </row>
    <row r="43" spans="6:22" ht="16.8" x14ac:dyDescent="0.3">
      <c r="F43" s="12">
        <v>44832</v>
      </c>
      <c r="G43" s="13" t="s">
        <v>22</v>
      </c>
      <c r="H43" s="15" t="s">
        <v>19</v>
      </c>
      <c r="I43" s="13">
        <v>1</v>
      </c>
      <c r="J43" s="13">
        <v>17</v>
      </c>
      <c r="K43" s="14">
        <f t="shared" si="0"/>
        <v>250</v>
      </c>
      <c r="U43">
        <f t="shared" si="1"/>
        <v>0</v>
      </c>
      <c r="V43">
        <f t="shared" si="2"/>
        <v>250</v>
      </c>
    </row>
    <row r="44" spans="6:22" ht="16.8" x14ac:dyDescent="0.3">
      <c r="F44" s="12">
        <v>44833</v>
      </c>
      <c r="G44" s="13" t="s">
        <v>9</v>
      </c>
      <c r="H44" s="13" t="s">
        <v>10</v>
      </c>
      <c r="I44" s="13">
        <v>3</v>
      </c>
      <c r="J44" s="13">
        <v>35</v>
      </c>
      <c r="K44" s="14">
        <f t="shared" si="0"/>
        <v>580</v>
      </c>
      <c r="U44">
        <f t="shared" si="1"/>
        <v>0</v>
      </c>
      <c r="V44">
        <f t="shared" si="2"/>
        <v>580</v>
      </c>
    </row>
    <row r="45" spans="6:22" ht="16.8" x14ac:dyDescent="0.3">
      <c r="F45" s="12">
        <v>44833</v>
      </c>
      <c r="G45" s="13" t="s">
        <v>11</v>
      </c>
      <c r="H45" s="13" t="s">
        <v>10</v>
      </c>
      <c r="I45" s="13">
        <v>5</v>
      </c>
      <c r="J45" s="13">
        <v>63</v>
      </c>
      <c r="K45" s="14">
        <f t="shared" si="0"/>
        <v>629</v>
      </c>
      <c r="U45">
        <f t="shared" si="1"/>
        <v>9</v>
      </c>
      <c r="V45">
        <f t="shared" si="2"/>
        <v>620</v>
      </c>
    </row>
    <row r="46" spans="6:22" ht="16.8" x14ac:dyDescent="0.3">
      <c r="F46" s="12">
        <v>44833</v>
      </c>
      <c r="G46" s="13" t="s">
        <v>12</v>
      </c>
      <c r="H46" s="13" t="s">
        <v>10</v>
      </c>
      <c r="I46" s="13">
        <v>5</v>
      </c>
      <c r="J46" s="13">
        <v>58</v>
      </c>
      <c r="K46" s="14">
        <f t="shared" si="0"/>
        <v>620</v>
      </c>
      <c r="U46">
        <f t="shared" si="1"/>
        <v>0</v>
      </c>
      <c r="V46">
        <f t="shared" si="2"/>
        <v>620</v>
      </c>
    </row>
    <row r="47" spans="6:22" ht="16.8" x14ac:dyDescent="0.3">
      <c r="F47" s="12">
        <v>44833</v>
      </c>
      <c r="G47" s="13" t="s">
        <v>13</v>
      </c>
      <c r="H47" s="13" t="s">
        <v>10</v>
      </c>
      <c r="I47" s="13">
        <v>4</v>
      </c>
      <c r="J47" s="13">
        <v>74</v>
      </c>
      <c r="K47" s="14">
        <f t="shared" si="0"/>
        <v>622</v>
      </c>
      <c r="U47">
        <f t="shared" si="1"/>
        <v>42</v>
      </c>
      <c r="V47">
        <f t="shared" si="2"/>
        <v>580</v>
      </c>
    </row>
    <row r="48" spans="6:22" ht="16.8" x14ac:dyDescent="0.3">
      <c r="F48" s="12">
        <v>44833</v>
      </c>
      <c r="G48" s="13" t="s">
        <v>25</v>
      </c>
      <c r="H48" s="13" t="s">
        <v>10</v>
      </c>
      <c r="I48" s="13">
        <v>6</v>
      </c>
      <c r="J48" s="13">
        <v>83</v>
      </c>
      <c r="K48" s="14">
        <f t="shared" si="0"/>
        <v>689</v>
      </c>
      <c r="U48">
        <f t="shared" si="1"/>
        <v>69</v>
      </c>
      <c r="V48">
        <f t="shared" si="2"/>
        <v>620</v>
      </c>
    </row>
    <row r="49" spans="6:22" ht="16.8" x14ac:dyDescent="0.3">
      <c r="F49" s="12">
        <v>44833</v>
      </c>
      <c r="G49" s="13" t="s">
        <v>24</v>
      </c>
      <c r="H49" s="13" t="s">
        <v>10</v>
      </c>
      <c r="I49" s="13">
        <v>5</v>
      </c>
      <c r="J49" s="13">
        <v>72</v>
      </c>
      <c r="K49" s="14">
        <f t="shared" si="0"/>
        <v>656</v>
      </c>
      <c r="U49">
        <f t="shared" si="1"/>
        <v>36</v>
      </c>
      <c r="V49">
        <f t="shared" si="2"/>
        <v>620</v>
      </c>
    </row>
    <row r="50" spans="6:22" ht="16.8" x14ac:dyDescent="0.3">
      <c r="F50" s="12">
        <v>44833</v>
      </c>
      <c r="G50" s="13" t="s">
        <v>14</v>
      </c>
      <c r="H50" s="13" t="s">
        <v>10</v>
      </c>
      <c r="I50" s="13">
        <v>6</v>
      </c>
      <c r="J50" s="13">
        <v>106</v>
      </c>
      <c r="K50" s="14">
        <f t="shared" si="0"/>
        <v>758</v>
      </c>
      <c r="U50">
        <f t="shared" si="1"/>
        <v>138</v>
      </c>
      <c r="V50">
        <f t="shared" si="2"/>
        <v>620</v>
      </c>
    </row>
    <row r="51" spans="6:22" ht="16.8" x14ac:dyDescent="0.3">
      <c r="F51" s="12">
        <v>44833</v>
      </c>
      <c r="G51" s="13" t="s">
        <v>18</v>
      </c>
      <c r="H51" s="13" t="s">
        <v>10</v>
      </c>
      <c r="I51" s="13">
        <v>3</v>
      </c>
      <c r="J51" s="13">
        <v>37</v>
      </c>
      <c r="K51" s="14">
        <f t="shared" si="0"/>
        <v>580</v>
      </c>
      <c r="U51">
        <f t="shared" si="1"/>
        <v>0</v>
      </c>
      <c r="V51">
        <f t="shared" si="2"/>
        <v>580</v>
      </c>
    </row>
    <row r="52" spans="6:22" ht="16.8" x14ac:dyDescent="0.3">
      <c r="F52" s="12">
        <v>44833</v>
      </c>
      <c r="G52" s="13" t="s">
        <v>15</v>
      </c>
      <c r="H52" s="13" t="s">
        <v>10</v>
      </c>
      <c r="I52" s="13">
        <v>5</v>
      </c>
      <c r="J52" s="13">
        <v>71</v>
      </c>
      <c r="K52" s="14">
        <f t="shared" si="0"/>
        <v>653</v>
      </c>
      <c r="U52">
        <f t="shared" si="1"/>
        <v>33</v>
      </c>
      <c r="V52">
        <f t="shared" si="2"/>
        <v>620</v>
      </c>
    </row>
    <row r="53" spans="6:22" ht="16.8" x14ac:dyDescent="0.3">
      <c r="F53" s="12">
        <v>44833</v>
      </c>
      <c r="G53" s="13" t="s">
        <v>20</v>
      </c>
      <c r="H53" s="13" t="s">
        <v>10</v>
      </c>
      <c r="I53" s="13">
        <v>6</v>
      </c>
      <c r="J53" s="13">
        <v>110</v>
      </c>
      <c r="K53" s="14">
        <f t="shared" si="0"/>
        <v>770</v>
      </c>
      <c r="U53">
        <f t="shared" si="1"/>
        <v>150</v>
      </c>
      <c r="V53">
        <f t="shared" si="2"/>
        <v>620</v>
      </c>
    </row>
    <row r="54" spans="6:22" ht="16.8" x14ac:dyDescent="0.3">
      <c r="F54" s="12">
        <v>44833</v>
      </c>
      <c r="G54" s="13" t="s">
        <v>23</v>
      </c>
      <c r="H54" s="13" t="s">
        <v>10</v>
      </c>
      <c r="I54" s="13">
        <v>2</v>
      </c>
      <c r="J54" s="13">
        <v>24</v>
      </c>
      <c r="K54" s="14">
        <f t="shared" si="0"/>
        <v>550</v>
      </c>
      <c r="U54">
        <f t="shared" si="1"/>
        <v>0</v>
      </c>
      <c r="V54">
        <f t="shared" si="2"/>
        <v>550</v>
      </c>
    </row>
    <row r="55" spans="6:22" ht="16.8" x14ac:dyDescent="0.3">
      <c r="F55" s="12">
        <v>44833</v>
      </c>
      <c r="G55" s="13" t="s">
        <v>21</v>
      </c>
      <c r="H55" s="13" t="s">
        <v>10</v>
      </c>
      <c r="I55" s="13">
        <v>3</v>
      </c>
      <c r="J55" s="13">
        <v>65</v>
      </c>
      <c r="K55" s="14">
        <f t="shared" si="0"/>
        <v>595</v>
      </c>
      <c r="U55">
        <f t="shared" si="1"/>
        <v>15</v>
      </c>
      <c r="V55">
        <f t="shared" si="2"/>
        <v>580</v>
      </c>
    </row>
    <row r="56" spans="6:22" ht="16.8" x14ac:dyDescent="0.3">
      <c r="F56" s="12">
        <v>44833</v>
      </c>
      <c r="G56" s="13" t="s">
        <v>22</v>
      </c>
      <c r="H56" s="13" t="s">
        <v>10</v>
      </c>
      <c r="I56" s="13">
        <v>5</v>
      </c>
      <c r="J56" s="13">
        <v>47</v>
      </c>
      <c r="K56" s="14">
        <f t="shared" si="0"/>
        <v>620</v>
      </c>
      <c r="U56">
        <f t="shared" si="1"/>
        <v>0</v>
      </c>
      <c r="V56">
        <f t="shared" si="2"/>
        <v>620</v>
      </c>
    </row>
    <row r="57" spans="6:22" ht="16.8" x14ac:dyDescent="0.3">
      <c r="F57" s="12">
        <v>44834</v>
      </c>
      <c r="G57" s="13" t="s">
        <v>11</v>
      </c>
      <c r="H57" s="13" t="s">
        <v>10</v>
      </c>
      <c r="I57" s="13">
        <v>5</v>
      </c>
      <c r="J57" s="13">
        <v>65</v>
      </c>
      <c r="K57" s="14">
        <f t="shared" si="0"/>
        <v>635</v>
      </c>
      <c r="U57">
        <f t="shared" si="1"/>
        <v>15</v>
      </c>
      <c r="V57">
        <f t="shared" si="2"/>
        <v>620</v>
      </c>
    </row>
    <row r="58" spans="6:22" ht="16.8" x14ac:dyDescent="0.3">
      <c r="F58" s="12">
        <v>44834</v>
      </c>
      <c r="G58" s="13" t="s">
        <v>12</v>
      </c>
      <c r="H58" s="13" t="s">
        <v>10</v>
      </c>
      <c r="I58" s="13">
        <v>5</v>
      </c>
      <c r="J58" s="13">
        <v>101</v>
      </c>
      <c r="K58" s="14">
        <f t="shared" si="0"/>
        <v>743</v>
      </c>
      <c r="U58">
        <f t="shared" si="1"/>
        <v>123</v>
      </c>
      <c r="V58">
        <f t="shared" si="2"/>
        <v>620</v>
      </c>
    </row>
    <row r="59" spans="6:22" ht="16.8" x14ac:dyDescent="0.3">
      <c r="F59" s="12">
        <v>44834</v>
      </c>
      <c r="G59" s="13" t="s">
        <v>24</v>
      </c>
      <c r="H59" s="13" t="s">
        <v>10</v>
      </c>
      <c r="I59" s="13">
        <v>5</v>
      </c>
      <c r="J59" s="13">
        <v>67</v>
      </c>
      <c r="K59" s="14">
        <f t="shared" si="0"/>
        <v>641</v>
      </c>
      <c r="U59">
        <f t="shared" si="1"/>
        <v>21</v>
      </c>
      <c r="V59">
        <f t="shared" si="2"/>
        <v>620</v>
      </c>
    </row>
    <row r="60" spans="6:22" ht="16.8" x14ac:dyDescent="0.3">
      <c r="F60" s="12">
        <v>44834</v>
      </c>
      <c r="G60" s="13" t="s">
        <v>13</v>
      </c>
      <c r="H60" s="13" t="s">
        <v>10</v>
      </c>
      <c r="I60" s="13">
        <v>3</v>
      </c>
      <c r="J60" s="13">
        <v>36</v>
      </c>
      <c r="K60" s="14">
        <f t="shared" si="0"/>
        <v>580</v>
      </c>
      <c r="U60">
        <f t="shared" si="1"/>
        <v>0</v>
      </c>
      <c r="V60">
        <f t="shared" si="2"/>
        <v>580</v>
      </c>
    </row>
    <row r="61" spans="6:22" ht="16.8" x14ac:dyDescent="0.3">
      <c r="F61" s="12">
        <v>44834</v>
      </c>
      <c r="G61" s="13" t="s">
        <v>9</v>
      </c>
      <c r="H61" s="13" t="s">
        <v>10</v>
      </c>
      <c r="I61" s="13">
        <v>5</v>
      </c>
      <c r="J61" s="13">
        <v>64</v>
      </c>
      <c r="K61" s="14">
        <f t="shared" si="0"/>
        <v>632</v>
      </c>
      <c r="U61">
        <f t="shared" si="1"/>
        <v>12</v>
      </c>
      <c r="V61">
        <f t="shared" si="2"/>
        <v>620</v>
      </c>
    </row>
    <row r="62" spans="6:22" ht="16.8" x14ac:dyDescent="0.3">
      <c r="F62" s="12">
        <v>44834</v>
      </c>
      <c r="G62" s="13" t="s">
        <v>14</v>
      </c>
      <c r="H62" s="13" t="s">
        <v>10</v>
      </c>
      <c r="I62" s="13">
        <v>5</v>
      </c>
      <c r="J62" s="13">
        <v>111</v>
      </c>
      <c r="K62" s="14">
        <f t="shared" si="0"/>
        <v>773</v>
      </c>
      <c r="U62">
        <f t="shared" si="1"/>
        <v>153</v>
      </c>
      <c r="V62">
        <f t="shared" si="2"/>
        <v>620</v>
      </c>
    </row>
    <row r="63" spans="6:22" ht="16.8" x14ac:dyDescent="0.3">
      <c r="F63" s="12">
        <v>44834</v>
      </c>
      <c r="G63" s="13" t="s">
        <v>18</v>
      </c>
      <c r="H63" s="13" t="s">
        <v>10</v>
      </c>
      <c r="I63" s="13">
        <v>5</v>
      </c>
      <c r="J63" s="13">
        <v>105</v>
      </c>
      <c r="K63" s="14">
        <f t="shared" si="0"/>
        <v>755</v>
      </c>
      <c r="U63">
        <f t="shared" si="1"/>
        <v>135</v>
      </c>
      <c r="V63">
        <f t="shared" si="2"/>
        <v>620</v>
      </c>
    </row>
    <row r="64" spans="6:22" ht="16.8" x14ac:dyDescent="0.3">
      <c r="F64" s="12">
        <v>44834</v>
      </c>
      <c r="G64" s="13" t="s">
        <v>15</v>
      </c>
      <c r="H64" s="13" t="s">
        <v>10</v>
      </c>
      <c r="I64" s="13">
        <v>3</v>
      </c>
      <c r="J64" s="13">
        <v>48</v>
      </c>
      <c r="K64" s="14">
        <f t="shared" si="0"/>
        <v>580</v>
      </c>
      <c r="U64">
        <f t="shared" si="1"/>
        <v>0</v>
      </c>
      <c r="V64">
        <f t="shared" si="2"/>
        <v>580</v>
      </c>
    </row>
    <row r="65" spans="6:22" ht="16.8" x14ac:dyDescent="0.3">
      <c r="F65" s="12">
        <v>44834</v>
      </c>
      <c r="G65" s="13" t="s">
        <v>20</v>
      </c>
      <c r="H65" s="13" t="s">
        <v>10</v>
      </c>
      <c r="I65" s="13">
        <v>5</v>
      </c>
      <c r="J65" s="13">
        <v>87</v>
      </c>
      <c r="K65" s="14">
        <f t="shared" ref="K65:K124" si="3">IFERROR(IF(U65="","",IF(V65="","",IF(U65&lt;&gt;"",U65+V65,IF(V65&lt;&gt;"",U65+V65)))),"0")</f>
        <v>701</v>
      </c>
      <c r="U65">
        <f t="shared" ref="U65:U124" si="4">IFERROR(IF(H65="","",IF(H65="HALF",0,IF(J65&gt;60,(J65-60)*3,))),"0")</f>
        <v>81</v>
      </c>
      <c r="V65">
        <f t="shared" ref="V65:V124" si="5">IFERROR(IF(H65="","",IF(H65&lt;&gt;"FULL",250,IF(I65=0,500,IF(I65&gt;=1,IF(I65&lt;3,550,IF(I65&gt;=3,IF(I65&lt;5,580,IF(I65&gt;=5,IF(I65&lt;7,620,IF(I65&gt;=7,IF(I65&lt;9,650,IF(I65=9,680,IF(I65&gt;=10,700,))))))))))))),"0")</f>
        <v>620</v>
      </c>
    </row>
    <row r="66" spans="6:22" ht="16.8" x14ac:dyDescent="0.3">
      <c r="F66" s="12">
        <v>44834</v>
      </c>
      <c r="G66" s="13" t="s">
        <v>21</v>
      </c>
      <c r="H66" s="13" t="s">
        <v>10</v>
      </c>
      <c r="I66" s="13">
        <v>3</v>
      </c>
      <c r="J66" s="13">
        <v>70</v>
      </c>
      <c r="K66" s="14">
        <f t="shared" si="3"/>
        <v>610</v>
      </c>
      <c r="U66">
        <f t="shared" si="4"/>
        <v>30</v>
      </c>
      <c r="V66">
        <f t="shared" si="5"/>
        <v>580</v>
      </c>
    </row>
    <row r="67" spans="6:22" ht="16.8" x14ac:dyDescent="0.3">
      <c r="F67" s="12">
        <v>44834</v>
      </c>
      <c r="G67" s="13" t="s">
        <v>22</v>
      </c>
      <c r="H67" s="13" t="s">
        <v>10</v>
      </c>
      <c r="I67" s="13">
        <v>7</v>
      </c>
      <c r="J67" s="13">
        <v>77</v>
      </c>
      <c r="K67" s="14">
        <f t="shared" si="3"/>
        <v>701</v>
      </c>
      <c r="U67">
        <f t="shared" si="4"/>
        <v>51</v>
      </c>
      <c r="V67">
        <f t="shared" si="5"/>
        <v>650</v>
      </c>
    </row>
    <row r="68" spans="6:22" ht="16.8" x14ac:dyDescent="0.3">
      <c r="F68" s="12">
        <v>44562</v>
      </c>
      <c r="G68" s="13" t="s">
        <v>11</v>
      </c>
      <c r="H68" s="13" t="s">
        <v>10</v>
      </c>
      <c r="I68" s="13">
        <v>5</v>
      </c>
      <c r="J68" s="13">
        <v>76</v>
      </c>
      <c r="K68" s="14">
        <f t="shared" si="3"/>
        <v>668</v>
      </c>
      <c r="U68">
        <f t="shared" si="4"/>
        <v>48</v>
      </c>
      <c r="V68">
        <f t="shared" si="5"/>
        <v>620</v>
      </c>
    </row>
    <row r="69" spans="6:22" ht="16.8" x14ac:dyDescent="0.3">
      <c r="F69" s="12">
        <v>44562</v>
      </c>
      <c r="G69" s="13" t="s">
        <v>12</v>
      </c>
      <c r="H69" s="13" t="s">
        <v>10</v>
      </c>
      <c r="I69" s="13">
        <v>5</v>
      </c>
      <c r="J69" s="13">
        <v>77</v>
      </c>
      <c r="K69" s="14">
        <f t="shared" si="3"/>
        <v>671</v>
      </c>
      <c r="U69">
        <f t="shared" si="4"/>
        <v>51</v>
      </c>
      <c r="V69">
        <f t="shared" si="5"/>
        <v>620</v>
      </c>
    </row>
    <row r="70" spans="6:22" ht="16.8" x14ac:dyDescent="0.3">
      <c r="F70" s="12">
        <v>44562</v>
      </c>
      <c r="G70" s="13" t="s">
        <v>24</v>
      </c>
      <c r="H70" s="13" t="s">
        <v>10</v>
      </c>
      <c r="I70" s="13">
        <v>5</v>
      </c>
      <c r="J70" s="13">
        <v>75</v>
      </c>
      <c r="K70" s="14">
        <f t="shared" si="3"/>
        <v>665</v>
      </c>
      <c r="U70">
        <f t="shared" si="4"/>
        <v>45</v>
      </c>
      <c r="V70">
        <f t="shared" si="5"/>
        <v>620</v>
      </c>
    </row>
    <row r="71" spans="6:22" ht="16.8" x14ac:dyDescent="0.3">
      <c r="F71" s="12">
        <v>44562</v>
      </c>
      <c r="G71" s="13" t="s">
        <v>13</v>
      </c>
      <c r="H71" s="13" t="s">
        <v>10</v>
      </c>
      <c r="I71" s="13">
        <v>5</v>
      </c>
      <c r="J71" s="13">
        <v>54</v>
      </c>
      <c r="K71" s="14">
        <f t="shared" si="3"/>
        <v>620</v>
      </c>
      <c r="U71">
        <f t="shared" si="4"/>
        <v>0</v>
      </c>
      <c r="V71">
        <f t="shared" si="5"/>
        <v>620</v>
      </c>
    </row>
    <row r="72" spans="6:22" ht="16.8" x14ac:dyDescent="0.3">
      <c r="F72" s="12">
        <v>44562</v>
      </c>
      <c r="G72" s="13" t="s">
        <v>9</v>
      </c>
      <c r="H72" s="13" t="s">
        <v>10</v>
      </c>
      <c r="I72" s="13">
        <v>5</v>
      </c>
      <c r="J72" s="13">
        <v>70</v>
      </c>
      <c r="K72" s="14">
        <f t="shared" si="3"/>
        <v>650</v>
      </c>
      <c r="U72">
        <f t="shared" si="4"/>
        <v>30</v>
      </c>
      <c r="V72">
        <f t="shared" si="5"/>
        <v>620</v>
      </c>
    </row>
    <row r="73" spans="6:22" ht="16.8" x14ac:dyDescent="0.3">
      <c r="F73" s="12">
        <v>44562</v>
      </c>
      <c r="G73" s="13" t="s">
        <v>18</v>
      </c>
      <c r="H73" s="13" t="s">
        <v>10</v>
      </c>
      <c r="I73" s="13">
        <v>5</v>
      </c>
      <c r="J73" s="13">
        <v>83</v>
      </c>
      <c r="K73" s="14">
        <f t="shared" si="3"/>
        <v>689</v>
      </c>
      <c r="U73">
        <f t="shared" si="4"/>
        <v>69</v>
      </c>
      <c r="V73">
        <f t="shared" si="5"/>
        <v>620</v>
      </c>
    </row>
    <row r="74" spans="6:22" ht="16.8" x14ac:dyDescent="0.3">
      <c r="F74" s="12">
        <v>44562</v>
      </c>
      <c r="G74" s="13" t="s">
        <v>14</v>
      </c>
      <c r="H74" s="13" t="s">
        <v>10</v>
      </c>
      <c r="I74" s="13">
        <v>5</v>
      </c>
      <c r="J74" s="13">
        <v>81</v>
      </c>
      <c r="K74" s="14">
        <f t="shared" si="3"/>
        <v>683</v>
      </c>
      <c r="U74">
        <f t="shared" si="4"/>
        <v>63</v>
      </c>
      <c r="V74">
        <f t="shared" si="5"/>
        <v>620</v>
      </c>
    </row>
    <row r="75" spans="6:22" ht="16.8" x14ac:dyDescent="0.3">
      <c r="F75" s="12">
        <v>44562</v>
      </c>
      <c r="G75" s="13" t="s">
        <v>25</v>
      </c>
      <c r="H75" s="13" t="s">
        <v>10</v>
      </c>
      <c r="I75" s="13">
        <v>5</v>
      </c>
      <c r="J75" s="13">
        <v>64</v>
      </c>
      <c r="K75" s="14">
        <f t="shared" si="3"/>
        <v>632</v>
      </c>
      <c r="U75">
        <f t="shared" si="4"/>
        <v>12</v>
      </c>
      <c r="V75">
        <f t="shared" si="5"/>
        <v>620</v>
      </c>
    </row>
    <row r="76" spans="6:22" ht="16.8" x14ac:dyDescent="0.3">
      <c r="F76" s="12">
        <v>44562</v>
      </c>
      <c r="G76" s="13" t="s">
        <v>20</v>
      </c>
      <c r="H76" s="13" t="s">
        <v>10</v>
      </c>
      <c r="I76" s="13">
        <v>9</v>
      </c>
      <c r="J76" s="13">
        <v>172</v>
      </c>
      <c r="K76" s="14">
        <f t="shared" si="3"/>
        <v>1016</v>
      </c>
      <c r="U76">
        <f t="shared" si="4"/>
        <v>336</v>
      </c>
      <c r="V76">
        <f t="shared" si="5"/>
        <v>680</v>
      </c>
    </row>
    <row r="77" spans="6:22" ht="16.8" x14ac:dyDescent="0.3">
      <c r="F77" s="12">
        <v>44562</v>
      </c>
      <c r="G77" s="13" t="s">
        <v>18</v>
      </c>
      <c r="H77" s="13" t="s">
        <v>10</v>
      </c>
      <c r="I77" s="13">
        <v>9</v>
      </c>
      <c r="J77" s="13">
        <v>130</v>
      </c>
      <c r="K77" s="14">
        <f t="shared" si="3"/>
        <v>890</v>
      </c>
      <c r="U77">
        <f t="shared" si="4"/>
        <v>210</v>
      </c>
      <c r="V77">
        <f t="shared" si="5"/>
        <v>680</v>
      </c>
    </row>
    <row r="78" spans="6:22" ht="16.8" x14ac:dyDescent="0.3">
      <c r="F78" s="12">
        <v>44562</v>
      </c>
      <c r="G78" s="13" t="s">
        <v>9</v>
      </c>
      <c r="H78" s="13" t="s">
        <v>10</v>
      </c>
      <c r="I78" s="13">
        <v>4</v>
      </c>
      <c r="J78" s="13">
        <v>45</v>
      </c>
      <c r="K78" s="14">
        <f t="shared" si="3"/>
        <v>580</v>
      </c>
      <c r="U78">
        <f t="shared" si="4"/>
        <v>0</v>
      </c>
      <c r="V78">
        <f t="shared" si="5"/>
        <v>580</v>
      </c>
    </row>
    <row r="79" spans="6:22" ht="16.8" x14ac:dyDescent="0.3">
      <c r="F79" s="12">
        <v>44562</v>
      </c>
      <c r="G79" s="13" t="s">
        <v>23</v>
      </c>
      <c r="H79" s="13" t="s">
        <v>10</v>
      </c>
      <c r="I79" s="13">
        <v>7</v>
      </c>
      <c r="J79" s="13">
        <v>90</v>
      </c>
      <c r="K79" s="14">
        <f t="shared" si="3"/>
        <v>740</v>
      </c>
      <c r="U79">
        <f t="shared" si="4"/>
        <v>90</v>
      </c>
      <c r="V79">
        <f t="shared" si="5"/>
        <v>650</v>
      </c>
    </row>
    <row r="80" spans="6:22" ht="16.8" x14ac:dyDescent="0.3">
      <c r="F80" s="12">
        <v>44562</v>
      </c>
      <c r="G80" s="13" t="s">
        <v>21</v>
      </c>
      <c r="H80" s="13" t="s">
        <v>10</v>
      </c>
      <c r="I80" s="13">
        <v>10</v>
      </c>
      <c r="J80" s="13">
        <v>184</v>
      </c>
      <c r="K80" s="14">
        <f t="shared" si="3"/>
        <v>1072</v>
      </c>
      <c r="U80">
        <f t="shared" si="4"/>
        <v>372</v>
      </c>
      <c r="V80">
        <f t="shared" si="5"/>
        <v>700</v>
      </c>
    </row>
    <row r="81" spans="6:22" ht="16.8" x14ac:dyDescent="0.3">
      <c r="F81" s="12">
        <v>44562</v>
      </c>
      <c r="G81" s="13" t="s">
        <v>22</v>
      </c>
      <c r="H81" s="13" t="s">
        <v>10</v>
      </c>
      <c r="I81" s="13">
        <v>10</v>
      </c>
      <c r="J81" s="13">
        <v>144</v>
      </c>
      <c r="K81" s="14">
        <f t="shared" si="3"/>
        <v>952</v>
      </c>
      <c r="U81">
        <f t="shared" si="4"/>
        <v>252</v>
      </c>
      <c r="V81">
        <f t="shared" si="5"/>
        <v>700</v>
      </c>
    </row>
    <row r="82" spans="6:22" ht="16.8" x14ac:dyDescent="0.3">
      <c r="F82" s="12">
        <v>44563</v>
      </c>
      <c r="G82" s="13" t="s">
        <v>18</v>
      </c>
      <c r="H82" s="13" t="s">
        <v>10</v>
      </c>
      <c r="I82" s="13">
        <v>3</v>
      </c>
      <c r="J82" s="13">
        <v>50</v>
      </c>
      <c r="K82" s="14">
        <f t="shared" si="3"/>
        <v>580</v>
      </c>
      <c r="U82">
        <f t="shared" si="4"/>
        <v>0</v>
      </c>
      <c r="V82">
        <f t="shared" si="5"/>
        <v>580</v>
      </c>
    </row>
    <row r="83" spans="6:22" ht="16.8" x14ac:dyDescent="0.3">
      <c r="F83" s="12">
        <v>44563</v>
      </c>
      <c r="G83" s="13" t="s">
        <v>11</v>
      </c>
      <c r="H83" s="13" t="s">
        <v>10</v>
      </c>
      <c r="I83" s="13">
        <v>5</v>
      </c>
      <c r="J83" s="13">
        <v>58</v>
      </c>
      <c r="K83" s="14">
        <f t="shared" si="3"/>
        <v>620</v>
      </c>
      <c r="U83">
        <f t="shared" si="4"/>
        <v>0</v>
      </c>
      <c r="V83">
        <f t="shared" si="5"/>
        <v>620</v>
      </c>
    </row>
    <row r="84" spans="6:22" ht="16.8" x14ac:dyDescent="0.3">
      <c r="F84" s="12">
        <v>44563</v>
      </c>
      <c r="G84" s="13" t="s">
        <v>12</v>
      </c>
      <c r="H84" s="13" t="s">
        <v>10</v>
      </c>
      <c r="I84" s="13">
        <v>5</v>
      </c>
      <c r="J84" s="13">
        <v>62</v>
      </c>
      <c r="K84" s="14">
        <f t="shared" si="3"/>
        <v>626</v>
      </c>
      <c r="U84">
        <f t="shared" si="4"/>
        <v>6</v>
      </c>
      <c r="V84">
        <f t="shared" si="5"/>
        <v>620</v>
      </c>
    </row>
    <row r="85" spans="6:22" ht="16.8" x14ac:dyDescent="0.3">
      <c r="F85" s="12">
        <v>44563</v>
      </c>
      <c r="G85" s="13" t="s">
        <v>24</v>
      </c>
      <c r="H85" s="13" t="s">
        <v>10</v>
      </c>
      <c r="I85" s="13">
        <v>5</v>
      </c>
      <c r="J85" s="13">
        <v>62</v>
      </c>
      <c r="K85" s="14">
        <f t="shared" si="3"/>
        <v>626</v>
      </c>
      <c r="U85">
        <f t="shared" si="4"/>
        <v>6</v>
      </c>
      <c r="V85">
        <f t="shared" si="5"/>
        <v>620</v>
      </c>
    </row>
    <row r="86" spans="6:22" ht="16.8" x14ac:dyDescent="0.3">
      <c r="F86" s="12">
        <v>44563</v>
      </c>
      <c r="G86" s="13" t="s">
        <v>14</v>
      </c>
      <c r="H86" s="13" t="s">
        <v>10</v>
      </c>
      <c r="I86" s="13">
        <v>7</v>
      </c>
      <c r="J86" s="13">
        <v>88</v>
      </c>
      <c r="K86" s="14">
        <f t="shared" si="3"/>
        <v>734</v>
      </c>
      <c r="U86">
        <f t="shared" si="4"/>
        <v>84</v>
      </c>
      <c r="V86">
        <f t="shared" si="5"/>
        <v>650</v>
      </c>
    </row>
    <row r="87" spans="6:22" ht="16.8" x14ac:dyDescent="0.3">
      <c r="F87" s="12">
        <v>44563</v>
      </c>
      <c r="G87" s="13" t="s">
        <v>25</v>
      </c>
      <c r="H87" s="13" t="s">
        <v>10</v>
      </c>
      <c r="I87" s="13">
        <v>3</v>
      </c>
      <c r="J87" s="13">
        <v>54</v>
      </c>
      <c r="K87" s="14">
        <f t="shared" si="3"/>
        <v>580</v>
      </c>
      <c r="U87">
        <f t="shared" si="4"/>
        <v>0</v>
      </c>
      <c r="V87">
        <f t="shared" si="5"/>
        <v>580</v>
      </c>
    </row>
    <row r="88" spans="6:22" ht="16.8" x14ac:dyDescent="0.3">
      <c r="F88" s="12">
        <v>44563</v>
      </c>
      <c r="G88" s="13" t="s">
        <v>24</v>
      </c>
      <c r="H88" s="13" t="s">
        <v>10</v>
      </c>
      <c r="I88" s="13">
        <v>9</v>
      </c>
      <c r="J88" s="13">
        <v>192</v>
      </c>
      <c r="K88" s="14">
        <f t="shared" si="3"/>
        <v>1076</v>
      </c>
      <c r="U88">
        <f t="shared" si="4"/>
        <v>396</v>
      </c>
      <c r="V88">
        <f t="shared" si="5"/>
        <v>680</v>
      </c>
    </row>
    <row r="89" spans="6:22" ht="16.8" x14ac:dyDescent="0.3">
      <c r="F89" s="12">
        <v>44563</v>
      </c>
      <c r="G89" s="13" t="s">
        <v>9</v>
      </c>
      <c r="H89" s="13" t="s">
        <v>10</v>
      </c>
      <c r="I89" s="13">
        <v>7</v>
      </c>
      <c r="J89" s="13">
        <v>142</v>
      </c>
      <c r="K89" s="14">
        <f t="shared" si="3"/>
        <v>896</v>
      </c>
      <c r="U89">
        <f t="shared" si="4"/>
        <v>246</v>
      </c>
      <c r="V89">
        <f t="shared" si="5"/>
        <v>650</v>
      </c>
    </row>
    <row r="90" spans="6:22" ht="16.8" x14ac:dyDescent="0.3">
      <c r="F90" s="12">
        <v>44563</v>
      </c>
      <c r="G90" s="13" t="s">
        <v>18</v>
      </c>
      <c r="H90" s="13" t="s">
        <v>10</v>
      </c>
      <c r="I90" s="13">
        <v>9</v>
      </c>
      <c r="J90" s="13">
        <v>127</v>
      </c>
      <c r="K90" s="14">
        <f t="shared" si="3"/>
        <v>881</v>
      </c>
      <c r="U90">
        <f t="shared" si="4"/>
        <v>201</v>
      </c>
      <c r="V90">
        <f t="shared" si="5"/>
        <v>680</v>
      </c>
    </row>
    <row r="91" spans="6:22" ht="16.8" x14ac:dyDescent="0.3">
      <c r="F91" s="12">
        <v>44563</v>
      </c>
      <c r="G91" s="13" t="s">
        <v>23</v>
      </c>
      <c r="H91" s="13" t="s">
        <v>10</v>
      </c>
      <c r="I91" s="13">
        <v>4</v>
      </c>
      <c r="J91" s="13">
        <v>96</v>
      </c>
      <c r="K91" s="14">
        <f t="shared" si="3"/>
        <v>688</v>
      </c>
      <c r="U91">
        <f t="shared" si="4"/>
        <v>108</v>
      </c>
      <c r="V91">
        <f t="shared" si="5"/>
        <v>580</v>
      </c>
    </row>
    <row r="92" spans="6:22" ht="16.8" x14ac:dyDescent="0.3">
      <c r="F92" s="12">
        <v>44563</v>
      </c>
      <c r="G92" s="13" t="s">
        <v>21</v>
      </c>
      <c r="H92" s="13" t="s">
        <v>10</v>
      </c>
      <c r="I92" s="13">
        <v>9</v>
      </c>
      <c r="J92" s="13">
        <v>126</v>
      </c>
      <c r="K92" s="14">
        <f t="shared" si="3"/>
        <v>878</v>
      </c>
      <c r="U92">
        <f t="shared" si="4"/>
        <v>198</v>
      </c>
      <c r="V92">
        <f t="shared" si="5"/>
        <v>680</v>
      </c>
    </row>
    <row r="93" spans="6:22" ht="16.8" x14ac:dyDescent="0.3">
      <c r="F93" s="12">
        <v>44563</v>
      </c>
      <c r="G93" s="13" t="s">
        <v>22</v>
      </c>
      <c r="H93" s="13" t="s">
        <v>10</v>
      </c>
      <c r="I93" s="13">
        <v>7</v>
      </c>
      <c r="J93" s="13">
        <v>125</v>
      </c>
      <c r="K93" s="14">
        <f t="shared" si="3"/>
        <v>845</v>
      </c>
      <c r="U93">
        <f t="shared" si="4"/>
        <v>195</v>
      </c>
      <c r="V93">
        <f t="shared" si="5"/>
        <v>650</v>
      </c>
    </row>
    <row r="94" spans="6:22" x14ac:dyDescent="0.3">
      <c r="K94" s="17" t="str">
        <f t="shared" si="3"/>
        <v/>
      </c>
      <c r="U94" t="str">
        <f t="shared" si="4"/>
        <v/>
      </c>
      <c r="V94" t="str">
        <f t="shared" si="5"/>
        <v/>
      </c>
    </row>
    <row r="95" spans="6:22" x14ac:dyDescent="0.3">
      <c r="K95" s="17" t="str">
        <f t="shared" si="3"/>
        <v/>
      </c>
      <c r="U95" t="str">
        <f t="shared" si="4"/>
        <v/>
      </c>
      <c r="V95" t="str">
        <f t="shared" si="5"/>
        <v/>
      </c>
    </row>
    <row r="96" spans="6:22" x14ac:dyDescent="0.3">
      <c r="K96" s="17" t="str">
        <f t="shared" si="3"/>
        <v/>
      </c>
      <c r="U96" t="str">
        <f t="shared" si="4"/>
        <v/>
      </c>
      <c r="V96" t="str">
        <f t="shared" si="5"/>
        <v/>
      </c>
    </row>
    <row r="97" spans="11:22" x14ac:dyDescent="0.3">
      <c r="K97" s="17" t="str">
        <f t="shared" si="3"/>
        <v/>
      </c>
      <c r="U97" t="str">
        <f t="shared" si="4"/>
        <v/>
      </c>
      <c r="V97" t="str">
        <f t="shared" si="5"/>
        <v/>
      </c>
    </row>
    <row r="98" spans="11:22" x14ac:dyDescent="0.3">
      <c r="K98" s="17" t="str">
        <f t="shared" si="3"/>
        <v/>
      </c>
      <c r="U98" t="str">
        <f t="shared" si="4"/>
        <v/>
      </c>
      <c r="V98" t="str">
        <f t="shared" si="5"/>
        <v/>
      </c>
    </row>
    <row r="99" spans="11:22" x14ac:dyDescent="0.3">
      <c r="K99" s="17" t="str">
        <f t="shared" si="3"/>
        <v/>
      </c>
      <c r="U99" t="str">
        <f t="shared" si="4"/>
        <v/>
      </c>
      <c r="V99" t="str">
        <f t="shared" si="5"/>
        <v/>
      </c>
    </row>
    <row r="100" spans="11:22" x14ac:dyDescent="0.3">
      <c r="K100" s="17" t="str">
        <f t="shared" si="3"/>
        <v/>
      </c>
      <c r="U100" t="str">
        <f t="shared" si="4"/>
        <v/>
      </c>
      <c r="V100" t="str">
        <f t="shared" si="5"/>
        <v/>
      </c>
    </row>
    <row r="101" spans="11:22" x14ac:dyDescent="0.3">
      <c r="K101" s="17" t="str">
        <f t="shared" si="3"/>
        <v/>
      </c>
      <c r="U101" t="str">
        <f t="shared" si="4"/>
        <v/>
      </c>
      <c r="V101" t="str">
        <f t="shared" si="5"/>
        <v/>
      </c>
    </row>
    <row r="102" spans="11:22" x14ac:dyDescent="0.3">
      <c r="K102" s="17" t="str">
        <f t="shared" si="3"/>
        <v/>
      </c>
      <c r="U102" t="str">
        <f t="shared" si="4"/>
        <v/>
      </c>
      <c r="V102" t="str">
        <f t="shared" si="5"/>
        <v/>
      </c>
    </row>
    <row r="103" spans="11:22" x14ac:dyDescent="0.3">
      <c r="K103" s="17" t="str">
        <f t="shared" si="3"/>
        <v/>
      </c>
      <c r="U103" t="str">
        <f t="shared" si="4"/>
        <v/>
      </c>
      <c r="V103" t="str">
        <f t="shared" si="5"/>
        <v/>
      </c>
    </row>
    <row r="104" spans="11:22" x14ac:dyDescent="0.3">
      <c r="K104" s="17" t="str">
        <f t="shared" si="3"/>
        <v/>
      </c>
      <c r="U104" t="str">
        <f t="shared" si="4"/>
        <v/>
      </c>
      <c r="V104" t="str">
        <f t="shared" si="5"/>
        <v/>
      </c>
    </row>
    <row r="105" spans="11:22" x14ac:dyDescent="0.3">
      <c r="K105" s="17" t="str">
        <f t="shared" si="3"/>
        <v/>
      </c>
      <c r="U105" t="str">
        <f t="shared" si="4"/>
        <v/>
      </c>
      <c r="V105" t="str">
        <f t="shared" si="5"/>
        <v/>
      </c>
    </row>
    <row r="106" spans="11:22" x14ac:dyDescent="0.3">
      <c r="K106" s="17" t="str">
        <f t="shared" si="3"/>
        <v/>
      </c>
      <c r="U106" t="str">
        <f t="shared" si="4"/>
        <v/>
      </c>
      <c r="V106" t="str">
        <f t="shared" si="5"/>
        <v/>
      </c>
    </row>
    <row r="107" spans="11:22" x14ac:dyDescent="0.3">
      <c r="K107" s="17" t="str">
        <f t="shared" si="3"/>
        <v/>
      </c>
      <c r="U107" t="str">
        <f t="shared" si="4"/>
        <v/>
      </c>
      <c r="V107" t="str">
        <f t="shared" si="5"/>
        <v/>
      </c>
    </row>
    <row r="108" spans="11:22" x14ac:dyDescent="0.3">
      <c r="K108" s="17" t="str">
        <f t="shared" si="3"/>
        <v/>
      </c>
      <c r="U108" t="str">
        <f t="shared" si="4"/>
        <v/>
      </c>
      <c r="V108" t="str">
        <f t="shared" si="5"/>
        <v/>
      </c>
    </row>
    <row r="109" spans="11:22" x14ac:dyDescent="0.3">
      <c r="K109" s="17" t="str">
        <f t="shared" si="3"/>
        <v/>
      </c>
      <c r="U109" t="str">
        <f t="shared" si="4"/>
        <v/>
      </c>
      <c r="V109" t="str">
        <f t="shared" si="5"/>
        <v/>
      </c>
    </row>
    <row r="110" spans="11:22" x14ac:dyDescent="0.3">
      <c r="K110" s="17" t="str">
        <f t="shared" si="3"/>
        <v/>
      </c>
      <c r="U110" t="str">
        <f t="shared" si="4"/>
        <v/>
      </c>
      <c r="V110" t="str">
        <f t="shared" si="5"/>
        <v/>
      </c>
    </row>
    <row r="111" spans="11:22" x14ac:dyDescent="0.3">
      <c r="K111" s="17" t="str">
        <f t="shared" si="3"/>
        <v/>
      </c>
      <c r="U111" t="str">
        <f t="shared" si="4"/>
        <v/>
      </c>
      <c r="V111" t="str">
        <f t="shared" si="5"/>
        <v/>
      </c>
    </row>
    <row r="112" spans="11:22" x14ac:dyDescent="0.3">
      <c r="K112" s="17" t="str">
        <f t="shared" si="3"/>
        <v/>
      </c>
      <c r="U112" t="str">
        <f t="shared" si="4"/>
        <v/>
      </c>
      <c r="V112" t="str">
        <f t="shared" si="5"/>
        <v/>
      </c>
    </row>
    <row r="113" spans="11:22" x14ac:dyDescent="0.3">
      <c r="K113" s="17" t="str">
        <f t="shared" si="3"/>
        <v/>
      </c>
      <c r="U113" t="str">
        <f t="shared" si="4"/>
        <v/>
      </c>
      <c r="V113" t="str">
        <f t="shared" si="5"/>
        <v/>
      </c>
    </row>
    <row r="114" spans="11:22" x14ac:dyDescent="0.3">
      <c r="K114" s="17" t="str">
        <f t="shared" si="3"/>
        <v/>
      </c>
      <c r="U114" t="str">
        <f t="shared" si="4"/>
        <v/>
      </c>
      <c r="V114" t="str">
        <f t="shared" si="5"/>
        <v/>
      </c>
    </row>
    <row r="115" spans="11:22" x14ac:dyDescent="0.3">
      <c r="K115" s="17" t="str">
        <f t="shared" si="3"/>
        <v/>
      </c>
      <c r="U115" t="str">
        <f t="shared" si="4"/>
        <v/>
      </c>
      <c r="V115" t="str">
        <f t="shared" si="5"/>
        <v/>
      </c>
    </row>
    <row r="116" spans="11:22" x14ac:dyDescent="0.3">
      <c r="K116" s="17" t="str">
        <f t="shared" si="3"/>
        <v/>
      </c>
      <c r="U116" t="str">
        <f t="shared" si="4"/>
        <v/>
      </c>
      <c r="V116" t="str">
        <f t="shared" si="5"/>
        <v/>
      </c>
    </row>
    <row r="117" spans="11:22" x14ac:dyDescent="0.3">
      <c r="K117" s="17" t="str">
        <f t="shared" si="3"/>
        <v/>
      </c>
      <c r="U117" t="str">
        <f t="shared" si="4"/>
        <v/>
      </c>
      <c r="V117" t="str">
        <f t="shared" si="5"/>
        <v/>
      </c>
    </row>
    <row r="118" spans="11:22" x14ac:dyDescent="0.3">
      <c r="K118" s="17" t="str">
        <f t="shared" si="3"/>
        <v/>
      </c>
      <c r="U118" t="str">
        <f t="shared" si="4"/>
        <v/>
      </c>
      <c r="V118" t="str">
        <f t="shared" si="5"/>
        <v/>
      </c>
    </row>
    <row r="119" spans="11:22" x14ac:dyDescent="0.3">
      <c r="K119" s="17" t="str">
        <f t="shared" si="3"/>
        <v/>
      </c>
      <c r="U119" t="str">
        <f t="shared" si="4"/>
        <v/>
      </c>
      <c r="V119" t="str">
        <f t="shared" si="5"/>
        <v/>
      </c>
    </row>
    <row r="120" spans="11:22" x14ac:dyDescent="0.3">
      <c r="K120" s="17" t="str">
        <f t="shared" si="3"/>
        <v/>
      </c>
      <c r="U120" t="str">
        <f t="shared" si="4"/>
        <v/>
      </c>
      <c r="V120" t="str">
        <f t="shared" si="5"/>
        <v/>
      </c>
    </row>
    <row r="121" spans="11:22" x14ac:dyDescent="0.3">
      <c r="K121" s="17" t="str">
        <f t="shared" si="3"/>
        <v/>
      </c>
      <c r="U121" t="str">
        <f t="shared" si="4"/>
        <v/>
      </c>
      <c r="V121" t="str">
        <f t="shared" si="5"/>
        <v/>
      </c>
    </row>
    <row r="122" spans="11:22" x14ac:dyDescent="0.3">
      <c r="K122" s="17" t="str">
        <f t="shared" si="3"/>
        <v/>
      </c>
      <c r="U122" t="str">
        <f t="shared" si="4"/>
        <v/>
      </c>
      <c r="V122" t="str">
        <f t="shared" si="5"/>
        <v/>
      </c>
    </row>
    <row r="123" spans="11:22" x14ac:dyDescent="0.3">
      <c r="K123" s="17" t="str">
        <f t="shared" si="3"/>
        <v/>
      </c>
      <c r="U123" t="str">
        <f t="shared" si="4"/>
        <v/>
      </c>
      <c r="V123" t="str">
        <f t="shared" si="5"/>
        <v/>
      </c>
    </row>
    <row r="124" spans="11:22" x14ac:dyDescent="0.3">
      <c r="K124" s="17" t="str">
        <f t="shared" si="3"/>
        <v/>
      </c>
      <c r="U124" t="str">
        <f t="shared" si="4"/>
        <v/>
      </c>
      <c r="V124" t="str">
        <f t="shared" si="5"/>
        <v/>
      </c>
    </row>
    <row r="125" spans="11:22" x14ac:dyDescent="0.3">
      <c r="K125" s="17" t="str">
        <f t="shared" ref="K125:K188" si="6">IFERROR(IF(U125="","",IF(V125="","",IF(U125&lt;&gt;"",U125+V125,IF(V125&lt;&gt;"",U125+V125)))),"0")</f>
        <v/>
      </c>
      <c r="U125" t="str">
        <f t="shared" ref="U125:U188" si="7">IFERROR(IF(H125="","",IF(H125="HALF",0,IF(J125&gt;60,(J125-60)*3,))),"0")</f>
        <v/>
      </c>
      <c r="V125" t="str">
        <f t="shared" ref="V125:V188" si="8">IFERROR(IF(H125="","",IF(H125&lt;&gt;"FULL",250,IF(I125=0,500,IF(I125&gt;=1,IF(I125&lt;3,550,IF(I125&gt;=3,IF(I125&lt;5,580,IF(I125&gt;=5,IF(I125&lt;7,620,IF(I125&gt;=7,IF(I125&lt;9,650,IF(I125=9,680,IF(I125&gt;=10,700,))))))))))))),"0")</f>
        <v/>
      </c>
    </row>
    <row r="126" spans="11:22" x14ac:dyDescent="0.3">
      <c r="K126" s="17" t="str">
        <f t="shared" si="6"/>
        <v/>
      </c>
      <c r="U126" t="str">
        <f t="shared" si="7"/>
        <v/>
      </c>
      <c r="V126" t="str">
        <f t="shared" si="8"/>
        <v/>
      </c>
    </row>
    <row r="127" spans="11:22" x14ac:dyDescent="0.3">
      <c r="K127" s="17" t="str">
        <f t="shared" si="6"/>
        <v/>
      </c>
      <c r="U127" t="str">
        <f t="shared" si="7"/>
        <v/>
      </c>
      <c r="V127" t="str">
        <f t="shared" si="8"/>
        <v/>
      </c>
    </row>
    <row r="128" spans="11:22" x14ac:dyDescent="0.3">
      <c r="K128" s="17" t="str">
        <f t="shared" si="6"/>
        <v/>
      </c>
      <c r="U128" t="str">
        <f t="shared" si="7"/>
        <v/>
      </c>
      <c r="V128" t="str">
        <f t="shared" si="8"/>
        <v/>
      </c>
    </row>
    <row r="129" spans="11:22" x14ac:dyDescent="0.3">
      <c r="K129" s="17" t="str">
        <f t="shared" si="6"/>
        <v/>
      </c>
      <c r="U129" t="str">
        <f t="shared" si="7"/>
        <v/>
      </c>
      <c r="V129" t="str">
        <f t="shared" si="8"/>
        <v/>
      </c>
    </row>
    <row r="130" spans="11:22" x14ac:dyDescent="0.3">
      <c r="K130" s="17" t="str">
        <f t="shared" si="6"/>
        <v/>
      </c>
      <c r="U130" t="str">
        <f t="shared" si="7"/>
        <v/>
      </c>
      <c r="V130" t="str">
        <f t="shared" si="8"/>
        <v/>
      </c>
    </row>
    <row r="131" spans="11:22" x14ac:dyDescent="0.3">
      <c r="K131" s="17" t="str">
        <f t="shared" si="6"/>
        <v/>
      </c>
      <c r="U131" t="str">
        <f t="shared" si="7"/>
        <v/>
      </c>
      <c r="V131" t="str">
        <f t="shared" si="8"/>
        <v/>
      </c>
    </row>
    <row r="132" spans="11:22" x14ac:dyDescent="0.3">
      <c r="K132" s="17" t="str">
        <f t="shared" si="6"/>
        <v/>
      </c>
      <c r="U132" t="str">
        <f t="shared" si="7"/>
        <v/>
      </c>
      <c r="V132" t="str">
        <f t="shared" si="8"/>
        <v/>
      </c>
    </row>
    <row r="133" spans="11:22" x14ac:dyDescent="0.3">
      <c r="K133" s="17" t="str">
        <f t="shared" si="6"/>
        <v/>
      </c>
      <c r="U133" t="str">
        <f t="shared" si="7"/>
        <v/>
      </c>
      <c r="V133" t="str">
        <f t="shared" si="8"/>
        <v/>
      </c>
    </row>
    <row r="134" spans="11:22" x14ac:dyDescent="0.3">
      <c r="K134" s="17" t="str">
        <f t="shared" si="6"/>
        <v/>
      </c>
      <c r="U134" t="str">
        <f t="shared" si="7"/>
        <v/>
      </c>
      <c r="V134" t="str">
        <f t="shared" si="8"/>
        <v/>
      </c>
    </row>
    <row r="135" spans="11:22" x14ac:dyDescent="0.3">
      <c r="K135" s="17" t="str">
        <f t="shared" si="6"/>
        <v/>
      </c>
      <c r="U135" t="str">
        <f t="shared" si="7"/>
        <v/>
      </c>
      <c r="V135" t="str">
        <f t="shared" si="8"/>
        <v/>
      </c>
    </row>
    <row r="136" spans="11:22" x14ac:dyDescent="0.3">
      <c r="K136" s="17" t="str">
        <f t="shared" si="6"/>
        <v/>
      </c>
      <c r="U136" t="str">
        <f t="shared" si="7"/>
        <v/>
      </c>
      <c r="V136" t="str">
        <f t="shared" si="8"/>
        <v/>
      </c>
    </row>
    <row r="137" spans="11:22" x14ac:dyDescent="0.3">
      <c r="K137" s="17" t="str">
        <f t="shared" si="6"/>
        <v/>
      </c>
      <c r="U137" t="str">
        <f t="shared" si="7"/>
        <v/>
      </c>
      <c r="V137" t="str">
        <f t="shared" si="8"/>
        <v/>
      </c>
    </row>
    <row r="138" spans="11:22" x14ac:dyDescent="0.3">
      <c r="K138" s="17" t="str">
        <f t="shared" si="6"/>
        <v/>
      </c>
      <c r="U138" t="str">
        <f t="shared" si="7"/>
        <v/>
      </c>
      <c r="V138" t="str">
        <f t="shared" si="8"/>
        <v/>
      </c>
    </row>
    <row r="139" spans="11:22" x14ac:dyDescent="0.3">
      <c r="K139" s="17" t="str">
        <f t="shared" si="6"/>
        <v/>
      </c>
      <c r="U139" t="str">
        <f t="shared" si="7"/>
        <v/>
      </c>
      <c r="V139" t="str">
        <f t="shared" si="8"/>
        <v/>
      </c>
    </row>
    <row r="140" spans="11:22" x14ac:dyDescent="0.3">
      <c r="K140" s="17" t="str">
        <f t="shared" si="6"/>
        <v/>
      </c>
      <c r="U140" t="str">
        <f t="shared" si="7"/>
        <v/>
      </c>
      <c r="V140" t="str">
        <f t="shared" si="8"/>
        <v/>
      </c>
    </row>
    <row r="141" spans="11:22" x14ac:dyDescent="0.3">
      <c r="K141" s="17" t="str">
        <f t="shared" si="6"/>
        <v/>
      </c>
      <c r="U141" t="str">
        <f t="shared" si="7"/>
        <v/>
      </c>
      <c r="V141" t="str">
        <f t="shared" si="8"/>
        <v/>
      </c>
    </row>
    <row r="142" spans="11:22" x14ac:dyDescent="0.3">
      <c r="K142" s="17" t="str">
        <f t="shared" si="6"/>
        <v/>
      </c>
      <c r="U142" t="str">
        <f t="shared" si="7"/>
        <v/>
      </c>
      <c r="V142" t="str">
        <f t="shared" si="8"/>
        <v/>
      </c>
    </row>
    <row r="143" spans="11:22" x14ac:dyDescent="0.3">
      <c r="K143" s="17" t="str">
        <f t="shared" si="6"/>
        <v/>
      </c>
      <c r="U143" t="str">
        <f t="shared" si="7"/>
        <v/>
      </c>
      <c r="V143" t="str">
        <f t="shared" si="8"/>
        <v/>
      </c>
    </row>
    <row r="144" spans="11:22" x14ac:dyDescent="0.3">
      <c r="K144" s="17" t="str">
        <f t="shared" si="6"/>
        <v/>
      </c>
      <c r="U144" t="str">
        <f t="shared" si="7"/>
        <v/>
      </c>
      <c r="V144" t="str">
        <f t="shared" si="8"/>
        <v/>
      </c>
    </row>
    <row r="145" spans="11:22" x14ac:dyDescent="0.3">
      <c r="K145" s="17" t="str">
        <f t="shared" si="6"/>
        <v/>
      </c>
      <c r="U145" t="str">
        <f t="shared" si="7"/>
        <v/>
      </c>
      <c r="V145" t="str">
        <f t="shared" si="8"/>
        <v/>
      </c>
    </row>
    <row r="146" spans="11:22" x14ac:dyDescent="0.3">
      <c r="K146" s="17" t="str">
        <f t="shared" si="6"/>
        <v/>
      </c>
      <c r="U146" t="str">
        <f t="shared" si="7"/>
        <v/>
      </c>
      <c r="V146" t="str">
        <f t="shared" si="8"/>
        <v/>
      </c>
    </row>
    <row r="147" spans="11:22" x14ac:dyDescent="0.3">
      <c r="K147" s="17" t="str">
        <f t="shared" si="6"/>
        <v/>
      </c>
      <c r="U147" t="str">
        <f t="shared" si="7"/>
        <v/>
      </c>
      <c r="V147" t="str">
        <f t="shared" si="8"/>
        <v/>
      </c>
    </row>
    <row r="148" spans="11:22" x14ac:dyDescent="0.3">
      <c r="K148" s="17" t="str">
        <f t="shared" si="6"/>
        <v/>
      </c>
      <c r="U148" t="str">
        <f t="shared" si="7"/>
        <v/>
      </c>
      <c r="V148" t="str">
        <f t="shared" si="8"/>
        <v/>
      </c>
    </row>
    <row r="149" spans="11:22" x14ac:dyDescent="0.3">
      <c r="K149" s="17" t="str">
        <f t="shared" si="6"/>
        <v/>
      </c>
      <c r="U149" t="str">
        <f t="shared" si="7"/>
        <v/>
      </c>
      <c r="V149" t="str">
        <f t="shared" si="8"/>
        <v/>
      </c>
    </row>
    <row r="150" spans="11:22" x14ac:dyDescent="0.3">
      <c r="K150" s="17" t="str">
        <f t="shared" si="6"/>
        <v/>
      </c>
      <c r="U150" t="str">
        <f t="shared" si="7"/>
        <v/>
      </c>
      <c r="V150" t="str">
        <f t="shared" si="8"/>
        <v/>
      </c>
    </row>
    <row r="151" spans="11:22" x14ac:dyDescent="0.3">
      <c r="K151" s="17" t="str">
        <f t="shared" si="6"/>
        <v/>
      </c>
      <c r="U151" t="str">
        <f t="shared" si="7"/>
        <v/>
      </c>
      <c r="V151" t="str">
        <f t="shared" si="8"/>
        <v/>
      </c>
    </row>
    <row r="152" spans="11:22" x14ac:dyDescent="0.3">
      <c r="K152" s="17" t="str">
        <f t="shared" si="6"/>
        <v/>
      </c>
      <c r="U152" t="str">
        <f t="shared" si="7"/>
        <v/>
      </c>
      <c r="V152" t="str">
        <f t="shared" si="8"/>
        <v/>
      </c>
    </row>
    <row r="153" spans="11:22" x14ac:dyDescent="0.3">
      <c r="K153" s="17" t="str">
        <f t="shared" si="6"/>
        <v/>
      </c>
      <c r="U153" t="str">
        <f t="shared" si="7"/>
        <v/>
      </c>
      <c r="V153" t="str">
        <f t="shared" si="8"/>
        <v/>
      </c>
    </row>
    <row r="154" spans="11:22" x14ac:dyDescent="0.3">
      <c r="K154" s="17" t="str">
        <f t="shared" si="6"/>
        <v/>
      </c>
      <c r="U154" t="str">
        <f t="shared" si="7"/>
        <v/>
      </c>
      <c r="V154" t="str">
        <f t="shared" si="8"/>
        <v/>
      </c>
    </row>
    <row r="155" spans="11:22" x14ac:dyDescent="0.3">
      <c r="K155" s="17" t="str">
        <f t="shared" si="6"/>
        <v/>
      </c>
      <c r="U155" t="str">
        <f t="shared" si="7"/>
        <v/>
      </c>
      <c r="V155" t="str">
        <f t="shared" si="8"/>
        <v/>
      </c>
    </row>
    <row r="156" spans="11:22" x14ac:dyDescent="0.3">
      <c r="K156" s="17" t="str">
        <f t="shared" si="6"/>
        <v/>
      </c>
      <c r="U156" t="str">
        <f t="shared" si="7"/>
        <v/>
      </c>
      <c r="V156" t="str">
        <f t="shared" si="8"/>
        <v/>
      </c>
    </row>
    <row r="157" spans="11:22" x14ac:dyDescent="0.3">
      <c r="K157" s="17" t="str">
        <f t="shared" si="6"/>
        <v/>
      </c>
      <c r="U157" t="str">
        <f t="shared" si="7"/>
        <v/>
      </c>
      <c r="V157" t="str">
        <f t="shared" si="8"/>
        <v/>
      </c>
    </row>
    <row r="158" spans="11:22" x14ac:dyDescent="0.3">
      <c r="K158" s="17" t="str">
        <f t="shared" si="6"/>
        <v/>
      </c>
      <c r="U158" t="str">
        <f t="shared" si="7"/>
        <v/>
      </c>
      <c r="V158" t="str">
        <f t="shared" si="8"/>
        <v/>
      </c>
    </row>
    <row r="159" spans="11:22" x14ac:dyDescent="0.3">
      <c r="K159" s="17" t="str">
        <f t="shared" si="6"/>
        <v/>
      </c>
      <c r="U159" t="str">
        <f t="shared" si="7"/>
        <v/>
      </c>
      <c r="V159" t="str">
        <f t="shared" si="8"/>
        <v/>
      </c>
    </row>
    <row r="160" spans="11:22" x14ac:dyDescent="0.3">
      <c r="K160" s="17" t="str">
        <f t="shared" si="6"/>
        <v/>
      </c>
      <c r="U160" t="str">
        <f t="shared" si="7"/>
        <v/>
      </c>
      <c r="V160" t="str">
        <f t="shared" si="8"/>
        <v/>
      </c>
    </row>
    <row r="161" spans="11:22" x14ac:dyDescent="0.3">
      <c r="K161" s="17" t="str">
        <f t="shared" si="6"/>
        <v/>
      </c>
      <c r="U161" t="str">
        <f t="shared" si="7"/>
        <v/>
      </c>
      <c r="V161" t="str">
        <f t="shared" si="8"/>
        <v/>
      </c>
    </row>
    <row r="162" spans="11:22" x14ac:dyDescent="0.3">
      <c r="K162" s="17" t="str">
        <f t="shared" si="6"/>
        <v/>
      </c>
      <c r="U162" t="str">
        <f t="shared" si="7"/>
        <v/>
      </c>
      <c r="V162" t="str">
        <f t="shared" si="8"/>
        <v/>
      </c>
    </row>
    <row r="163" spans="11:22" x14ac:dyDescent="0.3">
      <c r="K163" s="17" t="str">
        <f t="shared" si="6"/>
        <v/>
      </c>
      <c r="U163" t="str">
        <f t="shared" si="7"/>
        <v/>
      </c>
      <c r="V163" t="str">
        <f t="shared" si="8"/>
        <v/>
      </c>
    </row>
    <row r="164" spans="11:22" x14ac:dyDescent="0.3">
      <c r="K164" s="17" t="str">
        <f t="shared" si="6"/>
        <v/>
      </c>
      <c r="U164" t="str">
        <f t="shared" si="7"/>
        <v/>
      </c>
      <c r="V164" t="str">
        <f t="shared" si="8"/>
        <v/>
      </c>
    </row>
    <row r="165" spans="11:22" x14ac:dyDescent="0.3">
      <c r="K165" s="17" t="str">
        <f t="shared" si="6"/>
        <v/>
      </c>
      <c r="U165" t="str">
        <f t="shared" si="7"/>
        <v/>
      </c>
      <c r="V165" t="str">
        <f t="shared" si="8"/>
        <v/>
      </c>
    </row>
    <row r="166" spans="11:22" x14ac:dyDescent="0.3">
      <c r="K166" s="17" t="str">
        <f t="shared" si="6"/>
        <v/>
      </c>
      <c r="U166" t="str">
        <f t="shared" si="7"/>
        <v/>
      </c>
      <c r="V166" t="str">
        <f t="shared" si="8"/>
        <v/>
      </c>
    </row>
    <row r="167" spans="11:22" x14ac:dyDescent="0.3">
      <c r="K167" s="17" t="str">
        <f t="shared" si="6"/>
        <v/>
      </c>
      <c r="U167" t="str">
        <f t="shared" si="7"/>
        <v/>
      </c>
      <c r="V167" t="str">
        <f t="shared" si="8"/>
        <v/>
      </c>
    </row>
    <row r="168" spans="11:22" x14ac:dyDescent="0.3">
      <c r="K168" s="17" t="str">
        <f t="shared" si="6"/>
        <v/>
      </c>
      <c r="U168" t="str">
        <f t="shared" si="7"/>
        <v/>
      </c>
      <c r="V168" t="str">
        <f t="shared" si="8"/>
        <v/>
      </c>
    </row>
    <row r="169" spans="11:22" x14ac:dyDescent="0.3">
      <c r="K169" s="17" t="str">
        <f t="shared" si="6"/>
        <v/>
      </c>
      <c r="U169" t="str">
        <f t="shared" si="7"/>
        <v/>
      </c>
      <c r="V169" t="str">
        <f t="shared" si="8"/>
        <v/>
      </c>
    </row>
    <row r="170" spans="11:22" x14ac:dyDescent="0.3">
      <c r="K170" s="17" t="str">
        <f t="shared" si="6"/>
        <v/>
      </c>
      <c r="U170" t="str">
        <f t="shared" si="7"/>
        <v/>
      </c>
      <c r="V170" t="str">
        <f t="shared" si="8"/>
        <v/>
      </c>
    </row>
    <row r="171" spans="11:22" x14ac:dyDescent="0.3">
      <c r="K171" s="17" t="str">
        <f t="shared" si="6"/>
        <v/>
      </c>
      <c r="U171" t="str">
        <f t="shared" si="7"/>
        <v/>
      </c>
      <c r="V171" t="str">
        <f t="shared" si="8"/>
        <v/>
      </c>
    </row>
    <row r="172" spans="11:22" x14ac:dyDescent="0.3">
      <c r="K172" s="17" t="str">
        <f t="shared" si="6"/>
        <v/>
      </c>
      <c r="U172" t="str">
        <f t="shared" si="7"/>
        <v/>
      </c>
      <c r="V172" t="str">
        <f t="shared" si="8"/>
        <v/>
      </c>
    </row>
    <row r="173" spans="11:22" x14ac:dyDescent="0.3">
      <c r="K173" s="17" t="str">
        <f t="shared" si="6"/>
        <v/>
      </c>
      <c r="U173" t="str">
        <f t="shared" si="7"/>
        <v/>
      </c>
      <c r="V173" t="str">
        <f t="shared" si="8"/>
        <v/>
      </c>
    </row>
    <row r="174" spans="11:22" x14ac:dyDescent="0.3">
      <c r="K174" s="17" t="str">
        <f t="shared" si="6"/>
        <v/>
      </c>
      <c r="U174" t="str">
        <f t="shared" si="7"/>
        <v/>
      </c>
      <c r="V174" t="str">
        <f t="shared" si="8"/>
        <v/>
      </c>
    </row>
    <row r="175" spans="11:22" x14ac:dyDescent="0.3">
      <c r="K175" s="17" t="str">
        <f t="shared" si="6"/>
        <v/>
      </c>
      <c r="U175" t="str">
        <f t="shared" si="7"/>
        <v/>
      </c>
      <c r="V175" t="str">
        <f t="shared" si="8"/>
        <v/>
      </c>
    </row>
    <row r="176" spans="11:22" x14ac:dyDescent="0.3">
      <c r="K176" s="17" t="str">
        <f t="shared" si="6"/>
        <v/>
      </c>
      <c r="U176" t="str">
        <f t="shared" si="7"/>
        <v/>
      </c>
      <c r="V176" t="str">
        <f t="shared" si="8"/>
        <v/>
      </c>
    </row>
    <row r="177" spans="11:22" x14ac:dyDescent="0.3">
      <c r="K177" s="17" t="str">
        <f t="shared" si="6"/>
        <v/>
      </c>
      <c r="U177" t="str">
        <f t="shared" si="7"/>
        <v/>
      </c>
      <c r="V177" t="str">
        <f t="shared" si="8"/>
        <v/>
      </c>
    </row>
    <row r="178" spans="11:22" x14ac:dyDescent="0.3">
      <c r="K178" s="17" t="str">
        <f t="shared" si="6"/>
        <v/>
      </c>
      <c r="U178" t="str">
        <f t="shared" si="7"/>
        <v/>
      </c>
      <c r="V178" t="str">
        <f t="shared" si="8"/>
        <v/>
      </c>
    </row>
    <row r="179" spans="11:22" x14ac:dyDescent="0.3">
      <c r="K179" s="17" t="str">
        <f t="shared" si="6"/>
        <v/>
      </c>
      <c r="U179" t="str">
        <f t="shared" si="7"/>
        <v/>
      </c>
      <c r="V179" t="str">
        <f t="shared" si="8"/>
        <v/>
      </c>
    </row>
    <row r="180" spans="11:22" x14ac:dyDescent="0.3">
      <c r="K180" s="17" t="str">
        <f t="shared" si="6"/>
        <v/>
      </c>
      <c r="U180" t="str">
        <f t="shared" si="7"/>
        <v/>
      </c>
      <c r="V180" t="str">
        <f t="shared" si="8"/>
        <v/>
      </c>
    </row>
    <row r="181" spans="11:22" x14ac:dyDescent="0.3">
      <c r="K181" s="17" t="str">
        <f t="shared" si="6"/>
        <v/>
      </c>
      <c r="U181" t="str">
        <f t="shared" si="7"/>
        <v/>
      </c>
      <c r="V181" t="str">
        <f t="shared" si="8"/>
        <v/>
      </c>
    </row>
    <row r="182" spans="11:22" x14ac:dyDescent="0.3">
      <c r="K182" s="17" t="str">
        <f t="shared" si="6"/>
        <v/>
      </c>
      <c r="U182" t="str">
        <f t="shared" si="7"/>
        <v/>
      </c>
      <c r="V182" t="str">
        <f t="shared" si="8"/>
        <v/>
      </c>
    </row>
    <row r="183" spans="11:22" x14ac:dyDescent="0.3">
      <c r="K183" s="17" t="str">
        <f t="shared" si="6"/>
        <v/>
      </c>
      <c r="U183" t="str">
        <f t="shared" si="7"/>
        <v/>
      </c>
      <c r="V183" t="str">
        <f t="shared" si="8"/>
        <v/>
      </c>
    </row>
    <row r="184" spans="11:22" x14ac:dyDescent="0.3">
      <c r="K184" s="17" t="str">
        <f t="shared" si="6"/>
        <v/>
      </c>
      <c r="U184" t="str">
        <f t="shared" si="7"/>
        <v/>
      </c>
      <c r="V184" t="str">
        <f t="shared" si="8"/>
        <v/>
      </c>
    </row>
    <row r="185" spans="11:22" x14ac:dyDescent="0.3">
      <c r="K185" s="17" t="str">
        <f t="shared" si="6"/>
        <v/>
      </c>
      <c r="U185" t="str">
        <f t="shared" si="7"/>
        <v/>
      </c>
      <c r="V185" t="str">
        <f t="shared" si="8"/>
        <v/>
      </c>
    </row>
    <row r="186" spans="11:22" x14ac:dyDescent="0.3">
      <c r="K186" s="17" t="str">
        <f t="shared" si="6"/>
        <v/>
      </c>
      <c r="U186" t="str">
        <f t="shared" si="7"/>
        <v/>
      </c>
      <c r="V186" t="str">
        <f t="shared" si="8"/>
        <v/>
      </c>
    </row>
    <row r="187" spans="11:22" x14ac:dyDescent="0.3">
      <c r="K187" s="17" t="str">
        <f t="shared" si="6"/>
        <v/>
      </c>
      <c r="U187" t="str">
        <f t="shared" si="7"/>
        <v/>
      </c>
      <c r="V187" t="str">
        <f t="shared" si="8"/>
        <v/>
      </c>
    </row>
    <row r="188" spans="11:22" x14ac:dyDescent="0.3">
      <c r="K188" s="17" t="str">
        <f t="shared" si="6"/>
        <v/>
      </c>
      <c r="U188" t="str">
        <f t="shared" si="7"/>
        <v/>
      </c>
      <c r="V188" t="str">
        <f t="shared" si="8"/>
        <v/>
      </c>
    </row>
    <row r="189" spans="11:22" x14ac:dyDescent="0.3">
      <c r="K189" s="17" t="str">
        <f t="shared" ref="K189:K252" si="9">IFERROR(IF(U189="","",IF(V189="","",IF(U189&lt;&gt;"",U189+V189,IF(V189&lt;&gt;"",U189+V189)))),"0")</f>
        <v/>
      </c>
      <c r="U189" t="str">
        <f t="shared" ref="U189:U252" si="10">IFERROR(IF(H189="","",IF(H189="HALF",0,IF(J189&gt;60,(J189-60)*3,))),"0")</f>
        <v/>
      </c>
      <c r="V189" t="str">
        <f t="shared" ref="V189:V252" si="11">IFERROR(IF(H189="","",IF(H189&lt;&gt;"FULL",250,IF(I189=0,500,IF(I189&gt;=1,IF(I189&lt;3,550,IF(I189&gt;=3,IF(I189&lt;5,580,IF(I189&gt;=5,IF(I189&lt;7,620,IF(I189&gt;=7,IF(I189&lt;9,650,IF(I189=9,680,IF(I189&gt;=10,700,))))))))))))),"0")</f>
        <v/>
      </c>
    </row>
    <row r="190" spans="11:22" x14ac:dyDescent="0.3">
      <c r="K190" s="17" t="str">
        <f t="shared" si="9"/>
        <v/>
      </c>
      <c r="U190" t="str">
        <f t="shared" si="10"/>
        <v/>
      </c>
      <c r="V190" t="str">
        <f t="shared" si="11"/>
        <v/>
      </c>
    </row>
    <row r="191" spans="11:22" x14ac:dyDescent="0.3">
      <c r="K191" s="17" t="str">
        <f t="shared" si="9"/>
        <v/>
      </c>
      <c r="U191" t="str">
        <f t="shared" si="10"/>
        <v/>
      </c>
      <c r="V191" t="str">
        <f t="shared" si="11"/>
        <v/>
      </c>
    </row>
    <row r="192" spans="11:22" x14ac:dyDescent="0.3">
      <c r="K192" s="17" t="str">
        <f t="shared" si="9"/>
        <v/>
      </c>
      <c r="U192" t="str">
        <f t="shared" si="10"/>
        <v/>
      </c>
      <c r="V192" t="str">
        <f t="shared" si="11"/>
        <v/>
      </c>
    </row>
    <row r="193" spans="11:22" x14ac:dyDescent="0.3">
      <c r="K193" s="17" t="str">
        <f t="shared" si="9"/>
        <v/>
      </c>
      <c r="U193" t="str">
        <f t="shared" si="10"/>
        <v/>
      </c>
      <c r="V193" t="str">
        <f t="shared" si="11"/>
        <v/>
      </c>
    </row>
    <row r="194" spans="11:22" x14ac:dyDescent="0.3">
      <c r="K194" s="17" t="str">
        <f t="shared" si="9"/>
        <v/>
      </c>
      <c r="U194" t="str">
        <f t="shared" si="10"/>
        <v/>
      </c>
      <c r="V194" t="str">
        <f t="shared" si="11"/>
        <v/>
      </c>
    </row>
    <row r="195" spans="11:22" x14ac:dyDescent="0.3">
      <c r="K195" s="17" t="str">
        <f t="shared" si="9"/>
        <v/>
      </c>
      <c r="U195" t="str">
        <f t="shared" si="10"/>
        <v/>
      </c>
      <c r="V195" t="str">
        <f t="shared" si="11"/>
        <v/>
      </c>
    </row>
    <row r="196" spans="11:22" x14ac:dyDescent="0.3">
      <c r="K196" s="17" t="str">
        <f t="shared" si="9"/>
        <v/>
      </c>
      <c r="U196" t="str">
        <f t="shared" si="10"/>
        <v/>
      </c>
      <c r="V196" t="str">
        <f t="shared" si="11"/>
        <v/>
      </c>
    </row>
    <row r="197" spans="11:22" x14ac:dyDescent="0.3">
      <c r="K197" s="17" t="str">
        <f t="shared" si="9"/>
        <v/>
      </c>
      <c r="U197" t="str">
        <f t="shared" si="10"/>
        <v/>
      </c>
      <c r="V197" t="str">
        <f t="shared" si="11"/>
        <v/>
      </c>
    </row>
    <row r="198" spans="11:22" x14ac:dyDescent="0.3">
      <c r="K198" s="17" t="str">
        <f t="shared" si="9"/>
        <v/>
      </c>
      <c r="U198" t="str">
        <f t="shared" si="10"/>
        <v/>
      </c>
      <c r="V198" t="str">
        <f t="shared" si="11"/>
        <v/>
      </c>
    </row>
    <row r="199" spans="11:22" x14ac:dyDescent="0.3">
      <c r="K199" s="17" t="str">
        <f t="shared" si="9"/>
        <v/>
      </c>
      <c r="U199" t="str">
        <f t="shared" si="10"/>
        <v/>
      </c>
      <c r="V199" t="str">
        <f t="shared" si="11"/>
        <v/>
      </c>
    </row>
    <row r="200" spans="11:22" x14ac:dyDescent="0.3">
      <c r="K200" s="17" t="str">
        <f t="shared" si="9"/>
        <v/>
      </c>
      <c r="U200" t="str">
        <f t="shared" si="10"/>
        <v/>
      </c>
      <c r="V200" t="str">
        <f t="shared" si="11"/>
        <v/>
      </c>
    </row>
    <row r="201" spans="11:22" x14ac:dyDescent="0.3">
      <c r="K201" s="17" t="str">
        <f t="shared" si="9"/>
        <v/>
      </c>
      <c r="U201" t="str">
        <f t="shared" si="10"/>
        <v/>
      </c>
      <c r="V201" t="str">
        <f t="shared" si="11"/>
        <v/>
      </c>
    </row>
    <row r="202" spans="11:22" x14ac:dyDescent="0.3">
      <c r="K202" s="17" t="str">
        <f t="shared" si="9"/>
        <v/>
      </c>
      <c r="U202" t="str">
        <f t="shared" si="10"/>
        <v/>
      </c>
      <c r="V202" t="str">
        <f t="shared" si="11"/>
        <v/>
      </c>
    </row>
    <row r="203" spans="11:22" x14ac:dyDescent="0.3">
      <c r="K203" s="17" t="str">
        <f t="shared" si="9"/>
        <v/>
      </c>
      <c r="U203" t="str">
        <f t="shared" si="10"/>
        <v/>
      </c>
      <c r="V203" t="str">
        <f t="shared" si="11"/>
        <v/>
      </c>
    </row>
    <row r="204" spans="11:22" x14ac:dyDescent="0.3">
      <c r="K204" s="17" t="str">
        <f t="shared" si="9"/>
        <v/>
      </c>
      <c r="U204" t="str">
        <f t="shared" si="10"/>
        <v/>
      </c>
      <c r="V204" t="str">
        <f t="shared" si="11"/>
        <v/>
      </c>
    </row>
    <row r="205" spans="11:22" x14ac:dyDescent="0.3">
      <c r="K205" s="17" t="str">
        <f t="shared" si="9"/>
        <v/>
      </c>
      <c r="U205" t="str">
        <f t="shared" si="10"/>
        <v/>
      </c>
      <c r="V205" t="str">
        <f t="shared" si="11"/>
        <v/>
      </c>
    </row>
    <row r="206" spans="11:22" x14ac:dyDescent="0.3">
      <c r="K206" s="17" t="str">
        <f t="shared" si="9"/>
        <v/>
      </c>
      <c r="U206" t="str">
        <f t="shared" si="10"/>
        <v/>
      </c>
      <c r="V206" t="str">
        <f t="shared" si="11"/>
        <v/>
      </c>
    </row>
    <row r="207" spans="11:22" x14ac:dyDescent="0.3">
      <c r="K207" s="17" t="str">
        <f t="shared" si="9"/>
        <v/>
      </c>
      <c r="U207" t="str">
        <f t="shared" si="10"/>
        <v/>
      </c>
      <c r="V207" t="str">
        <f t="shared" si="11"/>
        <v/>
      </c>
    </row>
    <row r="208" spans="11:22" x14ac:dyDescent="0.3">
      <c r="K208" s="17" t="str">
        <f t="shared" si="9"/>
        <v/>
      </c>
      <c r="U208" t="str">
        <f t="shared" si="10"/>
        <v/>
      </c>
      <c r="V208" t="str">
        <f t="shared" si="11"/>
        <v/>
      </c>
    </row>
    <row r="209" spans="11:22" x14ac:dyDescent="0.3">
      <c r="K209" s="17" t="str">
        <f t="shared" si="9"/>
        <v/>
      </c>
      <c r="U209" t="str">
        <f t="shared" si="10"/>
        <v/>
      </c>
      <c r="V209" t="str">
        <f t="shared" si="11"/>
        <v/>
      </c>
    </row>
    <row r="210" spans="11:22" x14ac:dyDescent="0.3">
      <c r="K210" s="17" t="str">
        <f t="shared" si="9"/>
        <v/>
      </c>
      <c r="U210" t="str">
        <f t="shared" si="10"/>
        <v/>
      </c>
      <c r="V210" t="str">
        <f t="shared" si="11"/>
        <v/>
      </c>
    </row>
    <row r="211" spans="11:22" x14ac:dyDescent="0.3">
      <c r="K211" s="17" t="str">
        <f t="shared" si="9"/>
        <v/>
      </c>
      <c r="U211" t="str">
        <f t="shared" si="10"/>
        <v/>
      </c>
      <c r="V211" t="str">
        <f t="shared" si="11"/>
        <v/>
      </c>
    </row>
    <row r="212" spans="11:22" x14ac:dyDescent="0.3">
      <c r="K212" s="17" t="str">
        <f t="shared" si="9"/>
        <v/>
      </c>
      <c r="U212" t="str">
        <f t="shared" si="10"/>
        <v/>
      </c>
      <c r="V212" t="str">
        <f t="shared" si="11"/>
        <v/>
      </c>
    </row>
    <row r="213" spans="11:22" x14ac:dyDescent="0.3">
      <c r="K213" s="17" t="str">
        <f t="shared" si="9"/>
        <v/>
      </c>
      <c r="U213" t="str">
        <f t="shared" si="10"/>
        <v/>
      </c>
      <c r="V213" t="str">
        <f t="shared" si="11"/>
        <v/>
      </c>
    </row>
    <row r="214" spans="11:22" x14ac:dyDescent="0.3">
      <c r="K214" s="17" t="str">
        <f t="shared" si="9"/>
        <v/>
      </c>
      <c r="U214" t="str">
        <f t="shared" si="10"/>
        <v/>
      </c>
      <c r="V214" t="str">
        <f t="shared" si="11"/>
        <v/>
      </c>
    </row>
    <row r="215" spans="11:22" x14ac:dyDescent="0.3">
      <c r="K215" s="17" t="str">
        <f t="shared" si="9"/>
        <v/>
      </c>
      <c r="U215" t="str">
        <f t="shared" si="10"/>
        <v/>
      </c>
      <c r="V215" t="str">
        <f t="shared" si="11"/>
        <v/>
      </c>
    </row>
    <row r="216" spans="11:22" x14ac:dyDescent="0.3">
      <c r="K216" s="17" t="str">
        <f t="shared" si="9"/>
        <v/>
      </c>
      <c r="U216" t="str">
        <f t="shared" si="10"/>
        <v/>
      </c>
      <c r="V216" t="str">
        <f t="shared" si="11"/>
        <v/>
      </c>
    </row>
    <row r="217" spans="11:22" x14ac:dyDescent="0.3">
      <c r="K217" s="17" t="str">
        <f t="shared" si="9"/>
        <v/>
      </c>
      <c r="U217" t="str">
        <f t="shared" si="10"/>
        <v/>
      </c>
      <c r="V217" t="str">
        <f t="shared" si="11"/>
        <v/>
      </c>
    </row>
    <row r="218" spans="11:22" x14ac:dyDescent="0.3">
      <c r="K218" s="17" t="str">
        <f t="shared" si="9"/>
        <v/>
      </c>
      <c r="U218" t="str">
        <f t="shared" si="10"/>
        <v/>
      </c>
      <c r="V218" t="str">
        <f t="shared" si="11"/>
        <v/>
      </c>
    </row>
    <row r="219" spans="11:22" x14ac:dyDescent="0.3">
      <c r="K219" s="17" t="str">
        <f t="shared" si="9"/>
        <v/>
      </c>
      <c r="U219" t="str">
        <f t="shared" si="10"/>
        <v/>
      </c>
      <c r="V219" t="str">
        <f t="shared" si="11"/>
        <v/>
      </c>
    </row>
    <row r="220" spans="11:22" x14ac:dyDescent="0.3">
      <c r="K220" s="17" t="str">
        <f t="shared" si="9"/>
        <v/>
      </c>
      <c r="U220" t="str">
        <f t="shared" si="10"/>
        <v/>
      </c>
      <c r="V220" t="str">
        <f t="shared" si="11"/>
        <v/>
      </c>
    </row>
    <row r="221" spans="11:22" x14ac:dyDescent="0.3">
      <c r="K221" s="17" t="str">
        <f t="shared" si="9"/>
        <v/>
      </c>
      <c r="U221" t="str">
        <f t="shared" si="10"/>
        <v/>
      </c>
      <c r="V221" t="str">
        <f t="shared" si="11"/>
        <v/>
      </c>
    </row>
    <row r="222" spans="11:22" x14ac:dyDescent="0.3">
      <c r="K222" s="17" t="str">
        <f t="shared" si="9"/>
        <v/>
      </c>
      <c r="U222" t="str">
        <f t="shared" si="10"/>
        <v/>
      </c>
      <c r="V222" t="str">
        <f t="shared" si="11"/>
        <v/>
      </c>
    </row>
    <row r="223" spans="11:22" x14ac:dyDescent="0.3">
      <c r="K223" s="17" t="str">
        <f t="shared" si="9"/>
        <v/>
      </c>
      <c r="U223" t="str">
        <f t="shared" si="10"/>
        <v/>
      </c>
      <c r="V223" t="str">
        <f t="shared" si="11"/>
        <v/>
      </c>
    </row>
    <row r="224" spans="11:22" x14ac:dyDescent="0.3">
      <c r="K224" s="17" t="str">
        <f t="shared" si="9"/>
        <v/>
      </c>
      <c r="U224" t="str">
        <f t="shared" si="10"/>
        <v/>
      </c>
      <c r="V224" t="str">
        <f t="shared" si="11"/>
        <v/>
      </c>
    </row>
    <row r="225" spans="11:22" x14ac:dyDescent="0.3">
      <c r="K225" s="17" t="str">
        <f t="shared" si="9"/>
        <v/>
      </c>
      <c r="U225" t="str">
        <f t="shared" si="10"/>
        <v/>
      </c>
      <c r="V225" t="str">
        <f t="shared" si="11"/>
        <v/>
      </c>
    </row>
    <row r="226" spans="11:22" x14ac:dyDescent="0.3">
      <c r="K226" s="17" t="str">
        <f t="shared" si="9"/>
        <v/>
      </c>
      <c r="U226" t="str">
        <f t="shared" si="10"/>
        <v/>
      </c>
      <c r="V226" t="str">
        <f t="shared" si="11"/>
        <v/>
      </c>
    </row>
    <row r="227" spans="11:22" x14ac:dyDescent="0.3">
      <c r="K227" s="17" t="str">
        <f t="shared" si="9"/>
        <v/>
      </c>
      <c r="U227" t="str">
        <f t="shared" si="10"/>
        <v/>
      </c>
      <c r="V227" t="str">
        <f t="shared" si="11"/>
        <v/>
      </c>
    </row>
    <row r="228" spans="11:22" x14ac:dyDescent="0.3">
      <c r="K228" s="17" t="str">
        <f t="shared" si="9"/>
        <v/>
      </c>
      <c r="U228" t="str">
        <f t="shared" si="10"/>
        <v/>
      </c>
      <c r="V228" t="str">
        <f t="shared" si="11"/>
        <v/>
      </c>
    </row>
    <row r="229" spans="11:22" x14ac:dyDescent="0.3">
      <c r="K229" s="17" t="str">
        <f t="shared" si="9"/>
        <v/>
      </c>
      <c r="U229" t="str">
        <f t="shared" si="10"/>
        <v/>
      </c>
      <c r="V229" t="str">
        <f t="shared" si="11"/>
        <v/>
      </c>
    </row>
    <row r="230" spans="11:22" x14ac:dyDescent="0.3">
      <c r="K230" s="17" t="str">
        <f t="shared" si="9"/>
        <v/>
      </c>
      <c r="U230" t="str">
        <f t="shared" si="10"/>
        <v/>
      </c>
      <c r="V230" t="str">
        <f t="shared" si="11"/>
        <v/>
      </c>
    </row>
    <row r="231" spans="11:22" x14ac:dyDescent="0.3">
      <c r="K231" s="17" t="str">
        <f t="shared" si="9"/>
        <v/>
      </c>
      <c r="U231" t="str">
        <f t="shared" si="10"/>
        <v/>
      </c>
      <c r="V231" t="str">
        <f t="shared" si="11"/>
        <v/>
      </c>
    </row>
    <row r="232" spans="11:22" x14ac:dyDescent="0.3">
      <c r="K232" s="17" t="str">
        <f t="shared" si="9"/>
        <v/>
      </c>
      <c r="U232" t="str">
        <f t="shared" si="10"/>
        <v/>
      </c>
      <c r="V232" t="str">
        <f t="shared" si="11"/>
        <v/>
      </c>
    </row>
    <row r="233" spans="11:22" x14ac:dyDescent="0.3">
      <c r="K233" s="17" t="str">
        <f t="shared" si="9"/>
        <v/>
      </c>
      <c r="U233" t="str">
        <f t="shared" si="10"/>
        <v/>
      </c>
      <c r="V233" t="str">
        <f t="shared" si="11"/>
        <v/>
      </c>
    </row>
    <row r="234" spans="11:22" x14ac:dyDescent="0.3">
      <c r="K234" s="17" t="str">
        <f t="shared" si="9"/>
        <v/>
      </c>
      <c r="U234" t="str">
        <f t="shared" si="10"/>
        <v/>
      </c>
      <c r="V234" t="str">
        <f t="shared" si="11"/>
        <v/>
      </c>
    </row>
    <row r="235" spans="11:22" x14ac:dyDescent="0.3">
      <c r="K235" s="17" t="str">
        <f t="shared" si="9"/>
        <v/>
      </c>
      <c r="U235" t="str">
        <f t="shared" si="10"/>
        <v/>
      </c>
      <c r="V235" t="str">
        <f t="shared" si="11"/>
        <v/>
      </c>
    </row>
    <row r="236" spans="11:22" x14ac:dyDescent="0.3">
      <c r="K236" s="17" t="str">
        <f t="shared" si="9"/>
        <v/>
      </c>
      <c r="U236" t="str">
        <f t="shared" si="10"/>
        <v/>
      </c>
      <c r="V236" t="str">
        <f t="shared" si="11"/>
        <v/>
      </c>
    </row>
    <row r="237" spans="11:22" x14ac:dyDescent="0.3">
      <c r="K237" s="17" t="str">
        <f t="shared" si="9"/>
        <v/>
      </c>
      <c r="U237" t="str">
        <f t="shared" si="10"/>
        <v/>
      </c>
      <c r="V237" t="str">
        <f t="shared" si="11"/>
        <v/>
      </c>
    </row>
    <row r="238" spans="11:22" x14ac:dyDescent="0.3">
      <c r="K238" s="17" t="str">
        <f t="shared" si="9"/>
        <v/>
      </c>
      <c r="U238" t="str">
        <f t="shared" si="10"/>
        <v/>
      </c>
      <c r="V238" t="str">
        <f t="shared" si="11"/>
        <v/>
      </c>
    </row>
    <row r="239" spans="11:22" x14ac:dyDescent="0.3">
      <c r="K239" s="17" t="str">
        <f t="shared" si="9"/>
        <v/>
      </c>
      <c r="U239" t="str">
        <f t="shared" si="10"/>
        <v/>
      </c>
      <c r="V239" t="str">
        <f t="shared" si="11"/>
        <v/>
      </c>
    </row>
    <row r="240" spans="11:22" x14ac:dyDescent="0.3">
      <c r="K240" s="17" t="str">
        <f t="shared" si="9"/>
        <v/>
      </c>
      <c r="U240" t="str">
        <f t="shared" si="10"/>
        <v/>
      </c>
      <c r="V240" t="str">
        <f t="shared" si="11"/>
        <v/>
      </c>
    </row>
    <row r="241" spans="11:22" x14ac:dyDescent="0.3">
      <c r="K241" s="17" t="str">
        <f t="shared" si="9"/>
        <v/>
      </c>
      <c r="U241" t="str">
        <f t="shared" si="10"/>
        <v/>
      </c>
      <c r="V241" t="str">
        <f t="shared" si="11"/>
        <v/>
      </c>
    </row>
    <row r="242" spans="11:22" x14ac:dyDescent="0.3">
      <c r="K242" s="17" t="str">
        <f t="shared" si="9"/>
        <v/>
      </c>
      <c r="U242" t="str">
        <f t="shared" si="10"/>
        <v/>
      </c>
      <c r="V242" t="str">
        <f t="shared" si="11"/>
        <v/>
      </c>
    </row>
    <row r="243" spans="11:22" x14ac:dyDescent="0.3">
      <c r="K243" s="17" t="str">
        <f t="shared" si="9"/>
        <v/>
      </c>
      <c r="U243" t="str">
        <f t="shared" si="10"/>
        <v/>
      </c>
      <c r="V243" t="str">
        <f t="shared" si="11"/>
        <v/>
      </c>
    </row>
    <row r="244" spans="11:22" x14ac:dyDescent="0.3">
      <c r="K244" s="17" t="str">
        <f t="shared" si="9"/>
        <v/>
      </c>
      <c r="U244" t="str">
        <f t="shared" si="10"/>
        <v/>
      </c>
      <c r="V244" t="str">
        <f t="shared" si="11"/>
        <v/>
      </c>
    </row>
    <row r="245" spans="11:22" x14ac:dyDescent="0.3">
      <c r="K245" s="17" t="str">
        <f t="shared" si="9"/>
        <v/>
      </c>
      <c r="U245" t="str">
        <f t="shared" si="10"/>
        <v/>
      </c>
      <c r="V245" t="str">
        <f t="shared" si="11"/>
        <v/>
      </c>
    </row>
    <row r="246" spans="11:22" x14ac:dyDescent="0.3">
      <c r="K246" s="17" t="str">
        <f t="shared" si="9"/>
        <v/>
      </c>
      <c r="U246" t="str">
        <f t="shared" si="10"/>
        <v/>
      </c>
      <c r="V246" t="str">
        <f t="shared" si="11"/>
        <v/>
      </c>
    </row>
    <row r="247" spans="11:22" x14ac:dyDescent="0.3">
      <c r="K247" s="17" t="str">
        <f t="shared" si="9"/>
        <v/>
      </c>
      <c r="U247" t="str">
        <f t="shared" si="10"/>
        <v/>
      </c>
      <c r="V247" t="str">
        <f t="shared" si="11"/>
        <v/>
      </c>
    </row>
    <row r="248" spans="11:22" x14ac:dyDescent="0.3">
      <c r="K248" s="17" t="str">
        <f t="shared" si="9"/>
        <v/>
      </c>
      <c r="U248" t="str">
        <f t="shared" si="10"/>
        <v/>
      </c>
      <c r="V248" t="str">
        <f t="shared" si="11"/>
        <v/>
      </c>
    </row>
    <row r="249" spans="11:22" x14ac:dyDescent="0.3">
      <c r="K249" s="17" t="str">
        <f t="shared" si="9"/>
        <v/>
      </c>
      <c r="U249" t="str">
        <f t="shared" si="10"/>
        <v/>
      </c>
      <c r="V249" t="str">
        <f t="shared" si="11"/>
        <v/>
      </c>
    </row>
    <row r="250" spans="11:22" x14ac:dyDescent="0.3">
      <c r="K250" s="17" t="str">
        <f t="shared" si="9"/>
        <v/>
      </c>
      <c r="U250" t="str">
        <f t="shared" si="10"/>
        <v/>
      </c>
      <c r="V250" t="str">
        <f t="shared" si="11"/>
        <v/>
      </c>
    </row>
    <row r="251" spans="11:22" x14ac:dyDescent="0.3">
      <c r="K251" s="17" t="str">
        <f t="shared" si="9"/>
        <v/>
      </c>
      <c r="U251" t="str">
        <f t="shared" si="10"/>
        <v/>
      </c>
      <c r="V251" t="str">
        <f t="shared" si="11"/>
        <v/>
      </c>
    </row>
    <row r="252" spans="11:22" x14ac:dyDescent="0.3">
      <c r="K252" s="17" t="str">
        <f t="shared" si="9"/>
        <v/>
      </c>
      <c r="U252" t="str">
        <f t="shared" si="10"/>
        <v/>
      </c>
      <c r="V252" t="str">
        <f t="shared" si="11"/>
        <v/>
      </c>
    </row>
    <row r="253" spans="11:22" x14ac:dyDescent="0.3">
      <c r="K253" s="17" t="str">
        <f t="shared" ref="K253:K316" si="12">IFERROR(IF(U253="","",IF(V253="","",IF(U253&lt;&gt;"",U253+V253,IF(V253&lt;&gt;"",U253+V253)))),"0")</f>
        <v/>
      </c>
      <c r="U253" t="str">
        <f t="shared" ref="U253:U316" si="13">IFERROR(IF(H253="","",IF(H253="HALF",0,IF(J253&gt;60,(J253-60)*3,))),"0")</f>
        <v/>
      </c>
      <c r="V253" t="str">
        <f t="shared" ref="V253:V316" si="14">IFERROR(IF(H253="","",IF(H253&lt;&gt;"FULL",250,IF(I253=0,500,IF(I253&gt;=1,IF(I253&lt;3,550,IF(I253&gt;=3,IF(I253&lt;5,580,IF(I253&gt;=5,IF(I253&lt;7,620,IF(I253&gt;=7,IF(I253&lt;9,650,IF(I253=9,680,IF(I253&gt;=10,700,))))))))))))),"0")</f>
        <v/>
      </c>
    </row>
    <row r="254" spans="11:22" x14ac:dyDescent="0.3">
      <c r="K254" s="17" t="str">
        <f t="shared" si="12"/>
        <v/>
      </c>
      <c r="U254" t="str">
        <f t="shared" si="13"/>
        <v/>
      </c>
      <c r="V254" t="str">
        <f t="shared" si="14"/>
        <v/>
      </c>
    </row>
    <row r="255" spans="11:22" x14ac:dyDescent="0.3">
      <c r="K255" s="17" t="str">
        <f t="shared" si="12"/>
        <v/>
      </c>
      <c r="U255" t="str">
        <f t="shared" si="13"/>
        <v/>
      </c>
      <c r="V255" t="str">
        <f t="shared" si="14"/>
        <v/>
      </c>
    </row>
    <row r="256" spans="11:22" x14ac:dyDescent="0.3">
      <c r="K256" s="17" t="str">
        <f t="shared" si="12"/>
        <v/>
      </c>
      <c r="U256" t="str">
        <f t="shared" si="13"/>
        <v/>
      </c>
      <c r="V256" t="str">
        <f t="shared" si="14"/>
        <v/>
      </c>
    </row>
    <row r="257" spans="11:22" x14ac:dyDescent="0.3">
      <c r="K257" s="17" t="str">
        <f t="shared" si="12"/>
        <v/>
      </c>
      <c r="U257" t="str">
        <f t="shared" si="13"/>
        <v/>
      </c>
      <c r="V257" t="str">
        <f t="shared" si="14"/>
        <v/>
      </c>
    </row>
    <row r="258" spans="11:22" x14ac:dyDescent="0.3">
      <c r="K258" s="17" t="str">
        <f t="shared" si="12"/>
        <v/>
      </c>
      <c r="U258" t="str">
        <f t="shared" si="13"/>
        <v/>
      </c>
      <c r="V258" t="str">
        <f t="shared" si="14"/>
        <v/>
      </c>
    </row>
    <row r="259" spans="11:22" x14ac:dyDescent="0.3">
      <c r="K259" s="17" t="str">
        <f t="shared" si="12"/>
        <v/>
      </c>
      <c r="U259" t="str">
        <f t="shared" si="13"/>
        <v/>
      </c>
      <c r="V259" t="str">
        <f t="shared" si="14"/>
        <v/>
      </c>
    </row>
    <row r="260" spans="11:22" x14ac:dyDescent="0.3">
      <c r="K260" s="17" t="str">
        <f t="shared" si="12"/>
        <v/>
      </c>
      <c r="U260" t="str">
        <f t="shared" si="13"/>
        <v/>
      </c>
      <c r="V260" t="str">
        <f t="shared" si="14"/>
        <v/>
      </c>
    </row>
    <row r="261" spans="11:22" x14ac:dyDescent="0.3">
      <c r="K261" s="17" t="str">
        <f t="shared" si="12"/>
        <v/>
      </c>
      <c r="U261" t="str">
        <f t="shared" si="13"/>
        <v/>
      </c>
      <c r="V261" t="str">
        <f t="shared" si="14"/>
        <v/>
      </c>
    </row>
    <row r="262" spans="11:22" x14ac:dyDescent="0.3">
      <c r="K262" s="17" t="str">
        <f t="shared" si="12"/>
        <v/>
      </c>
      <c r="U262" t="str">
        <f t="shared" si="13"/>
        <v/>
      </c>
      <c r="V262" t="str">
        <f t="shared" si="14"/>
        <v/>
      </c>
    </row>
    <row r="263" spans="11:22" x14ac:dyDescent="0.3">
      <c r="K263" s="17" t="str">
        <f t="shared" si="12"/>
        <v/>
      </c>
      <c r="U263" t="str">
        <f t="shared" si="13"/>
        <v/>
      </c>
      <c r="V263" t="str">
        <f t="shared" si="14"/>
        <v/>
      </c>
    </row>
    <row r="264" spans="11:22" x14ac:dyDescent="0.3">
      <c r="K264" s="17" t="str">
        <f t="shared" si="12"/>
        <v/>
      </c>
      <c r="U264" t="str">
        <f t="shared" si="13"/>
        <v/>
      </c>
      <c r="V264" t="str">
        <f t="shared" si="14"/>
        <v/>
      </c>
    </row>
    <row r="265" spans="11:22" x14ac:dyDescent="0.3">
      <c r="K265" s="17" t="str">
        <f t="shared" si="12"/>
        <v/>
      </c>
      <c r="U265" t="str">
        <f t="shared" si="13"/>
        <v/>
      </c>
      <c r="V265" t="str">
        <f t="shared" si="14"/>
        <v/>
      </c>
    </row>
    <row r="266" spans="11:22" x14ac:dyDescent="0.3">
      <c r="K266" s="17" t="str">
        <f t="shared" si="12"/>
        <v/>
      </c>
      <c r="U266" t="str">
        <f t="shared" si="13"/>
        <v/>
      </c>
      <c r="V266" t="str">
        <f t="shared" si="14"/>
        <v/>
      </c>
    </row>
    <row r="267" spans="11:22" x14ac:dyDescent="0.3">
      <c r="K267" s="17" t="str">
        <f t="shared" si="12"/>
        <v/>
      </c>
      <c r="U267" t="str">
        <f t="shared" si="13"/>
        <v/>
      </c>
      <c r="V267" t="str">
        <f t="shared" si="14"/>
        <v/>
      </c>
    </row>
    <row r="268" spans="11:22" x14ac:dyDescent="0.3">
      <c r="K268" s="17" t="str">
        <f t="shared" si="12"/>
        <v/>
      </c>
      <c r="U268" t="str">
        <f t="shared" si="13"/>
        <v/>
      </c>
      <c r="V268" t="str">
        <f t="shared" si="14"/>
        <v/>
      </c>
    </row>
    <row r="269" spans="11:22" x14ac:dyDescent="0.3">
      <c r="K269" s="17" t="str">
        <f t="shared" si="12"/>
        <v/>
      </c>
      <c r="U269" t="str">
        <f t="shared" si="13"/>
        <v/>
      </c>
      <c r="V269" t="str">
        <f t="shared" si="14"/>
        <v/>
      </c>
    </row>
    <row r="270" spans="11:22" x14ac:dyDescent="0.3">
      <c r="K270" s="17" t="str">
        <f t="shared" si="12"/>
        <v/>
      </c>
      <c r="U270" t="str">
        <f t="shared" si="13"/>
        <v/>
      </c>
      <c r="V270" t="str">
        <f t="shared" si="14"/>
        <v/>
      </c>
    </row>
    <row r="271" spans="11:22" x14ac:dyDescent="0.3">
      <c r="K271" s="17" t="str">
        <f t="shared" si="12"/>
        <v/>
      </c>
      <c r="U271" t="str">
        <f t="shared" si="13"/>
        <v/>
      </c>
      <c r="V271" t="str">
        <f t="shared" si="14"/>
        <v/>
      </c>
    </row>
    <row r="272" spans="11:22" x14ac:dyDescent="0.3">
      <c r="K272" s="17" t="str">
        <f t="shared" si="12"/>
        <v/>
      </c>
      <c r="U272" t="str">
        <f t="shared" si="13"/>
        <v/>
      </c>
      <c r="V272" t="str">
        <f t="shared" si="14"/>
        <v/>
      </c>
    </row>
    <row r="273" spans="11:22" x14ac:dyDescent="0.3">
      <c r="K273" s="17" t="str">
        <f t="shared" si="12"/>
        <v/>
      </c>
      <c r="U273" t="str">
        <f t="shared" si="13"/>
        <v/>
      </c>
      <c r="V273" t="str">
        <f t="shared" si="14"/>
        <v/>
      </c>
    </row>
    <row r="274" spans="11:22" x14ac:dyDescent="0.3">
      <c r="K274" s="17" t="str">
        <f t="shared" si="12"/>
        <v/>
      </c>
      <c r="U274" t="str">
        <f t="shared" si="13"/>
        <v/>
      </c>
      <c r="V274" t="str">
        <f t="shared" si="14"/>
        <v/>
      </c>
    </row>
    <row r="275" spans="11:22" x14ac:dyDescent="0.3">
      <c r="K275" s="17" t="str">
        <f t="shared" si="12"/>
        <v/>
      </c>
      <c r="U275" t="str">
        <f t="shared" si="13"/>
        <v/>
      </c>
      <c r="V275" t="str">
        <f t="shared" si="14"/>
        <v/>
      </c>
    </row>
    <row r="276" spans="11:22" x14ac:dyDescent="0.3">
      <c r="K276" s="17" t="str">
        <f t="shared" si="12"/>
        <v/>
      </c>
      <c r="U276" t="str">
        <f t="shared" si="13"/>
        <v/>
      </c>
      <c r="V276" t="str">
        <f t="shared" si="14"/>
        <v/>
      </c>
    </row>
    <row r="277" spans="11:22" x14ac:dyDescent="0.3">
      <c r="K277" s="17" t="str">
        <f t="shared" si="12"/>
        <v/>
      </c>
      <c r="U277" t="str">
        <f t="shared" si="13"/>
        <v/>
      </c>
      <c r="V277" t="str">
        <f t="shared" si="14"/>
        <v/>
      </c>
    </row>
    <row r="278" spans="11:22" x14ac:dyDescent="0.3">
      <c r="K278" s="17" t="str">
        <f t="shared" si="12"/>
        <v/>
      </c>
      <c r="U278" t="str">
        <f t="shared" si="13"/>
        <v/>
      </c>
      <c r="V278" t="str">
        <f t="shared" si="14"/>
        <v/>
      </c>
    </row>
    <row r="279" spans="11:22" x14ac:dyDescent="0.3">
      <c r="K279" s="17" t="str">
        <f t="shared" si="12"/>
        <v/>
      </c>
      <c r="U279" t="str">
        <f t="shared" si="13"/>
        <v/>
      </c>
      <c r="V279" t="str">
        <f t="shared" si="14"/>
        <v/>
      </c>
    </row>
    <row r="280" spans="11:22" x14ac:dyDescent="0.3">
      <c r="K280" s="17" t="str">
        <f t="shared" si="12"/>
        <v/>
      </c>
      <c r="U280" t="str">
        <f t="shared" si="13"/>
        <v/>
      </c>
      <c r="V280" t="str">
        <f t="shared" si="14"/>
        <v/>
      </c>
    </row>
    <row r="281" spans="11:22" x14ac:dyDescent="0.3">
      <c r="K281" s="17" t="str">
        <f t="shared" si="12"/>
        <v/>
      </c>
      <c r="U281" t="str">
        <f t="shared" si="13"/>
        <v/>
      </c>
      <c r="V281" t="str">
        <f t="shared" si="14"/>
        <v/>
      </c>
    </row>
    <row r="282" spans="11:22" x14ac:dyDescent="0.3">
      <c r="K282" s="17" t="str">
        <f t="shared" si="12"/>
        <v/>
      </c>
      <c r="U282" t="str">
        <f t="shared" si="13"/>
        <v/>
      </c>
      <c r="V282" t="str">
        <f t="shared" si="14"/>
        <v/>
      </c>
    </row>
    <row r="283" spans="11:22" x14ac:dyDescent="0.3">
      <c r="K283" s="17" t="str">
        <f t="shared" si="12"/>
        <v/>
      </c>
      <c r="U283" t="str">
        <f t="shared" si="13"/>
        <v/>
      </c>
      <c r="V283" t="str">
        <f t="shared" si="14"/>
        <v/>
      </c>
    </row>
    <row r="284" spans="11:22" x14ac:dyDescent="0.3">
      <c r="K284" s="17" t="str">
        <f t="shared" si="12"/>
        <v/>
      </c>
      <c r="U284" t="str">
        <f t="shared" si="13"/>
        <v/>
      </c>
      <c r="V284" t="str">
        <f t="shared" si="14"/>
        <v/>
      </c>
    </row>
    <row r="285" spans="11:22" x14ac:dyDescent="0.3">
      <c r="K285" s="17" t="str">
        <f t="shared" si="12"/>
        <v/>
      </c>
      <c r="U285" t="str">
        <f t="shared" si="13"/>
        <v/>
      </c>
      <c r="V285" t="str">
        <f t="shared" si="14"/>
        <v/>
      </c>
    </row>
    <row r="286" spans="11:22" x14ac:dyDescent="0.3">
      <c r="K286" s="17" t="str">
        <f t="shared" si="12"/>
        <v/>
      </c>
      <c r="U286" t="str">
        <f t="shared" si="13"/>
        <v/>
      </c>
      <c r="V286" t="str">
        <f t="shared" si="14"/>
        <v/>
      </c>
    </row>
    <row r="287" spans="11:22" x14ac:dyDescent="0.3">
      <c r="K287" s="17" t="str">
        <f t="shared" si="12"/>
        <v/>
      </c>
      <c r="U287" t="str">
        <f t="shared" si="13"/>
        <v/>
      </c>
      <c r="V287" t="str">
        <f t="shared" si="14"/>
        <v/>
      </c>
    </row>
    <row r="288" spans="11:22" x14ac:dyDescent="0.3">
      <c r="K288" s="17" t="str">
        <f t="shared" si="12"/>
        <v/>
      </c>
      <c r="U288" t="str">
        <f t="shared" si="13"/>
        <v/>
      </c>
      <c r="V288" t="str">
        <f t="shared" si="14"/>
        <v/>
      </c>
    </row>
    <row r="289" spans="11:22" x14ac:dyDescent="0.3">
      <c r="K289" s="17" t="str">
        <f t="shared" si="12"/>
        <v/>
      </c>
      <c r="U289" t="str">
        <f t="shared" si="13"/>
        <v/>
      </c>
      <c r="V289" t="str">
        <f t="shared" si="14"/>
        <v/>
      </c>
    </row>
    <row r="290" spans="11:22" x14ac:dyDescent="0.3">
      <c r="K290" s="17" t="str">
        <f t="shared" si="12"/>
        <v/>
      </c>
      <c r="U290" t="str">
        <f t="shared" si="13"/>
        <v/>
      </c>
      <c r="V290" t="str">
        <f t="shared" si="14"/>
        <v/>
      </c>
    </row>
    <row r="291" spans="11:22" x14ac:dyDescent="0.3">
      <c r="K291" s="17" t="str">
        <f t="shared" si="12"/>
        <v/>
      </c>
      <c r="U291" t="str">
        <f t="shared" si="13"/>
        <v/>
      </c>
      <c r="V291" t="str">
        <f t="shared" si="14"/>
        <v/>
      </c>
    </row>
    <row r="292" spans="11:22" x14ac:dyDescent="0.3">
      <c r="K292" s="17" t="str">
        <f t="shared" si="12"/>
        <v/>
      </c>
      <c r="U292" t="str">
        <f t="shared" si="13"/>
        <v/>
      </c>
      <c r="V292" t="str">
        <f t="shared" si="14"/>
        <v/>
      </c>
    </row>
    <row r="293" spans="11:22" x14ac:dyDescent="0.3">
      <c r="K293" s="17" t="str">
        <f t="shared" si="12"/>
        <v/>
      </c>
      <c r="U293" t="str">
        <f t="shared" si="13"/>
        <v/>
      </c>
      <c r="V293" t="str">
        <f t="shared" si="14"/>
        <v/>
      </c>
    </row>
    <row r="294" spans="11:22" x14ac:dyDescent="0.3">
      <c r="K294" s="17" t="str">
        <f t="shared" si="12"/>
        <v/>
      </c>
      <c r="U294" t="str">
        <f t="shared" si="13"/>
        <v/>
      </c>
      <c r="V294" t="str">
        <f t="shared" si="14"/>
        <v/>
      </c>
    </row>
    <row r="295" spans="11:22" x14ac:dyDescent="0.3">
      <c r="K295" s="17" t="str">
        <f t="shared" si="12"/>
        <v/>
      </c>
      <c r="U295" t="str">
        <f t="shared" si="13"/>
        <v/>
      </c>
      <c r="V295" t="str">
        <f t="shared" si="14"/>
        <v/>
      </c>
    </row>
    <row r="296" spans="11:22" x14ac:dyDescent="0.3">
      <c r="K296" s="17" t="str">
        <f t="shared" si="12"/>
        <v/>
      </c>
      <c r="U296" t="str">
        <f t="shared" si="13"/>
        <v/>
      </c>
      <c r="V296" t="str">
        <f t="shared" si="14"/>
        <v/>
      </c>
    </row>
    <row r="297" spans="11:22" x14ac:dyDescent="0.3">
      <c r="K297" s="17" t="str">
        <f t="shared" si="12"/>
        <v/>
      </c>
      <c r="U297" t="str">
        <f t="shared" si="13"/>
        <v/>
      </c>
      <c r="V297" t="str">
        <f t="shared" si="14"/>
        <v/>
      </c>
    </row>
    <row r="298" spans="11:22" x14ac:dyDescent="0.3">
      <c r="K298" s="17" t="str">
        <f t="shared" si="12"/>
        <v/>
      </c>
      <c r="U298" t="str">
        <f t="shared" si="13"/>
        <v/>
      </c>
      <c r="V298" t="str">
        <f t="shared" si="14"/>
        <v/>
      </c>
    </row>
    <row r="299" spans="11:22" x14ac:dyDescent="0.3">
      <c r="K299" s="17" t="str">
        <f t="shared" si="12"/>
        <v/>
      </c>
      <c r="U299" t="str">
        <f t="shared" si="13"/>
        <v/>
      </c>
      <c r="V299" t="str">
        <f t="shared" si="14"/>
        <v/>
      </c>
    </row>
    <row r="300" spans="11:22" x14ac:dyDescent="0.3">
      <c r="K300" s="17" t="str">
        <f t="shared" si="12"/>
        <v/>
      </c>
      <c r="U300" t="str">
        <f t="shared" si="13"/>
        <v/>
      </c>
      <c r="V300" t="str">
        <f t="shared" si="14"/>
        <v/>
      </c>
    </row>
    <row r="301" spans="11:22" x14ac:dyDescent="0.3">
      <c r="K301" s="17" t="str">
        <f t="shared" si="12"/>
        <v/>
      </c>
      <c r="U301" t="str">
        <f t="shared" si="13"/>
        <v/>
      </c>
      <c r="V301" t="str">
        <f t="shared" si="14"/>
        <v/>
      </c>
    </row>
    <row r="302" spans="11:22" x14ac:dyDescent="0.3">
      <c r="K302" s="17" t="str">
        <f t="shared" si="12"/>
        <v/>
      </c>
      <c r="U302" t="str">
        <f t="shared" si="13"/>
        <v/>
      </c>
      <c r="V302" t="str">
        <f t="shared" si="14"/>
        <v/>
      </c>
    </row>
    <row r="303" spans="11:22" x14ac:dyDescent="0.3">
      <c r="K303" s="17" t="str">
        <f t="shared" si="12"/>
        <v/>
      </c>
      <c r="U303" t="str">
        <f t="shared" si="13"/>
        <v/>
      </c>
      <c r="V303" t="str">
        <f t="shared" si="14"/>
        <v/>
      </c>
    </row>
    <row r="304" spans="11:22" x14ac:dyDescent="0.3">
      <c r="K304" s="17" t="str">
        <f t="shared" si="12"/>
        <v/>
      </c>
      <c r="U304" t="str">
        <f t="shared" si="13"/>
        <v/>
      </c>
      <c r="V304" t="str">
        <f t="shared" si="14"/>
        <v/>
      </c>
    </row>
    <row r="305" spans="11:22" x14ac:dyDescent="0.3">
      <c r="K305" s="17" t="str">
        <f t="shared" si="12"/>
        <v/>
      </c>
      <c r="U305" t="str">
        <f t="shared" si="13"/>
        <v/>
      </c>
      <c r="V305" t="str">
        <f t="shared" si="14"/>
        <v/>
      </c>
    </row>
    <row r="306" spans="11:22" x14ac:dyDescent="0.3">
      <c r="K306" s="17" t="str">
        <f t="shared" si="12"/>
        <v/>
      </c>
      <c r="U306" t="str">
        <f t="shared" si="13"/>
        <v/>
      </c>
      <c r="V306" t="str">
        <f t="shared" si="14"/>
        <v/>
      </c>
    </row>
    <row r="307" spans="11:22" x14ac:dyDescent="0.3">
      <c r="K307" s="17" t="str">
        <f t="shared" si="12"/>
        <v/>
      </c>
      <c r="U307" t="str">
        <f t="shared" si="13"/>
        <v/>
      </c>
      <c r="V307" t="str">
        <f t="shared" si="14"/>
        <v/>
      </c>
    </row>
    <row r="308" spans="11:22" x14ac:dyDescent="0.3">
      <c r="K308" s="17" t="str">
        <f t="shared" si="12"/>
        <v/>
      </c>
      <c r="U308" t="str">
        <f t="shared" si="13"/>
        <v/>
      </c>
      <c r="V308" t="str">
        <f t="shared" si="14"/>
        <v/>
      </c>
    </row>
    <row r="309" spans="11:22" x14ac:dyDescent="0.3">
      <c r="K309" s="17" t="str">
        <f t="shared" si="12"/>
        <v/>
      </c>
      <c r="U309" t="str">
        <f t="shared" si="13"/>
        <v/>
      </c>
      <c r="V309" t="str">
        <f t="shared" si="14"/>
        <v/>
      </c>
    </row>
    <row r="310" spans="11:22" x14ac:dyDescent="0.3">
      <c r="K310" s="17" t="str">
        <f t="shared" si="12"/>
        <v/>
      </c>
      <c r="U310" t="str">
        <f t="shared" si="13"/>
        <v/>
      </c>
      <c r="V310" t="str">
        <f t="shared" si="14"/>
        <v/>
      </c>
    </row>
    <row r="311" spans="11:22" x14ac:dyDescent="0.3">
      <c r="K311" s="17" t="str">
        <f t="shared" si="12"/>
        <v/>
      </c>
      <c r="U311" t="str">
        <f t="shared" si="13"/>
        <v/>
      </c>
      <c r="V311" t="str">
        <f t="shared" si="14"/>
        <v/>
      </c>
    </row>
    <row r="312" spans="11:22" x14ac:dyDescent="0.3">
      <c r="K312" s="17" t="str">
        <f t="shared" si="12"/>
        <v/>
      </c>
      <c r="U312" t="str">
        <f t="shared" si="13"/>
        <v/>
      </c>
      <c r="V312" t="str">
        <f t="shared" si="14"/>
        <v/>
      </c>
    </row>
    <row r="313" spans="11:22" x14ac:dyDescent="0.3">
      <c r="K313" s="17" t="str">
        <f t="shared" si="12"/>
        <v/>
      </c>
      <c r="U313" t="str">
        <f t="shared" si="13"/>
        <v/>
      </c>
      <c r="V313" t="str">
        <f t="shared" si="14"/>
        <v/>
      </c>
    </row>
    <row r="314" spans="11:22" x14ac:dyDescent="0.3">
      <c r="K314" s="17" t="str">
        <f t="shared" si="12"/>
        <v/>
      </c>
      <c r="U314" t="str">
        <f t="shared" si="13"/>
        <v/>
      </c>
      <c r="V314" t="str">
        <f t="shared" si="14"/>
        <v/>
      </c>
    </row>
    <row r="315" spans="11:22" x14ac:dyDescent="0.3">
      <c r="K315" s="17" t="str">
        <f t="shared" si="12"/>
        <v/>
      </c>
      <c r="U315" t="str">
        <f t="shared" si="13"/>
        <v/>
      </c>
      <c r="V315" t="str">
        <f t="shared" si="14"/>
        <v/>
      </c>
    </row>
    <row r="316" spans="11:22" x14ac:dyDescent="0.3">
      <c r="K316" s="17" t="str">
        <f t="shared" si="12"/>
        <v/>
      </c>
      <c r="U316" t="str">
        <f t="shared" si="13"/>
        <v/>
      </c>
      <c r="V316" t="str">
        <f t="shared" si="14"/>
        <v/>
      </c>
    </row>
    <row r="317" spans="11:22" x14ac:dyDescent="0.3">
      <c r="K317" s="17" t="str">
        <f t="shared" ref="K317:K380" si="15">IFERROR(IF(U317="","",IF(V317="","",IF(U317&lt;&gt;"",U317+V317,IF(V317&lt;&gt;"",U317+V317)))),"0")</f>
        <v/>
      </c>
      <c r="U317" t="str">
        <f t="shared" ref="U317:U380" si="16">IFERROR(IF(H317="","",IF(H317="HALF",0,IF(J317&gt;60,(J317-60)*3,))),"0")</f>
        <v/>
      </c>
      <c r="V317" t="str">
        <f t="shared" ref="V317:V380" si="17">IFERROR(IF(H317="","",IF(H317&lt;&gt;"FULL",250,IF(I317=0,500,IF(I317&gt;=1,IF(I317&lt;3,550,IF(I317&gt;=3,IF(I317&lt;5,580,IF(I317&gt;=5,IF(I317&lt;7,620,IF(I317&gt;=7,IF(I317&lt;9,650,IF(I317=9,680,IF(I317&gt;=10,700,))))))))))))),"0")</f>
        <v/>
      </c>
    </row>
    <row r="318" spans="11:22" x14ac:dyDescent="0.3">
      <c r="K318" s="17" t="str">
        <f t="shared" si="15"/>
        <v/>
      </c>
      <c r="U318" t="str">
        <f t="shared" si="16"/>
        <v/>
      </c>
      <c r="V318" t="str">
        <f t="shared" si="17"/>
        <v/>
      </c>
    </row>
    <row r="319" spans="11:22" x14ac:dyDescent="0.3">
      <c r="K319" s="17" t="str">
        <f t="shared" si="15"/>
        <v/>
      </c>
      <c r="U319" t="str">
        <f t="shared" si="16"/>
        <v/>
      </c>
      <c r="V319" t="str">
        <f t="shared" si="17"/>
        <v/>
      </c>
    </row>
    <row r="320" spans="11:22" x14ac:dyDescent="0.3">
      <c r="K320" s="17" t="str">
        <f t="shared" si="15"/>
        <v/>
      </c>
      <c r="U320" t="str">
        <f t="shared" si="16"/>
        <v/>
      </c>
      <c r="V320" t="str">
        <f t="shared" si="17"/>
        <v/>
      </c>
    </row>
    <row r="321" spans="11:22" x14ac:dyDescent="0.3">
      <c r="K321" s="17" t="str">
        <f t="shared" si="15"/>
        <v/>
      </c>
      <c r="U321" t="str">
        <f t="shared" si="16"/>
        <v/>
      </c>
      <c r="V321" t="str">
        <f t="shared" si="17"/>
        <v/>
      </c>
    </row>
    <row r="322" spans="11:22" x14ac:dyDescent="0.3">
      <c r="K322" s="17" t="str">
        <f t="shared" si="15"/>
        <v/>
      </c>
      <c r="U322" t="str">
        <f t="shared" si="16"/>
        <v/>
      </c>
      <c r="V322" t="str">
        <f t="shared" si="17"/>
        <v/>
      </c>
    </row>
    <row r="323" spans="11:22" x14ac:dyDescent="0.3">
      <c r="K323" s="17" t="str">
        <f t="shared" si="15"/>
        <v/>
      </c>
      <c r="U323" t="str">
        <f t="shared" si="16"/>
        <v/>
      </c>
      <c r="V323" t="str">
        <f t="shared" si="17"/>
        <v/>
      </c>
    </row>
    <row r="324" spans="11:22" x14ac:dyDescent="0.3">
      <c r="K324" s="17" t="str">
        <f t="shared" si="15"/>
        <v/>
      </c>
      <c r="U324" t="str">
        <f t="shared" si="16"/>
        <v/>
      </c>
      <c r="V324" t="str">
        <f t="shared" si="17"/>
        <v/>
      </c>
    </row>
    <row r="325" spans="11:22" x14ac:dyDescent="0.3">
      <c r="K325" s="17" t="str">
        <f t="shared" si="15"/>
        <v/>
      </c>
      <c r="U325" t="str">
        <f t="shared" si="16"/>
        <v/>
      </c>
      <c r="V325" t="str">
        <f t="shared" si="17"/>
        <v/>
      </c>
    </row>
    <row r="326" spans="11:22" x14ac:dyDescent="0.3">
      <c r="K326" s="17" t="str">
        <f t="shared" si="15"/>
        <v/>
      </c>
      <c r="U326" t="str">
        <f t="shared" si="16"/>
        <v/>
      </c>
      <c r="V326" t="str">
        <f t="shared" si="17"/>
        <v/>
      </c>
    </row>
    <row r="327" spans="11:22" x14ac:dyDescent="0.3">
      <c r="K327" s="17" t="str">
        <f t="shared" si="15"/>
        <v/>
      </c>
      <c r="U327" t="str">
        <f t="shared" si="16"/>
        <v/>
      </c>
      <c r="V327" t="str">
        <f t="shared" si="17"/>
        <v/>
      </c>
    </row>
    <row r="328" spans="11:22" x14ac:dyDescent="0.3">
      <c r="K328" s="17" t="str">
        <f t="shared" si="15"/>
        <v/>
      </c>
      <c r="U328" t="str">
        <f t="shared" si="16"/>
        <v/>
      </c>
      <c r="V328" t="str">
        <f t="shared" si="17"/>
        <v/>
      </c>
    </row>
    <row r="329" spans="11:22" x14ac:dyDescent="0.3">
      <c r="K329" s="17" t="str">
        <f t="shared" si="15"/>
        <v/>
      </c>
      <c r="U329" t="str">
        <f t="shared" si="16"/>
        <v/>
      </c>
      <c r="V329" t="str">
        <f t="shared" si="17"/>
        <v/>
      </c>
    </row>
    <row r="330" spans="11:22" x14ac:dyDescent="0.3">
      <c r="K330" s="17" t="str">
        <f t="shared" si="15"/>
        <v/>
      </c>
      <c r="U330" t="str">
        <f t="shared" si="16"/>
        <v/>
      </c>
      <c r="V330" t="str">
        <f t="shared" si="17"/>
        <v/>
      </c>
    </row>
    <row r="331" spans="11:22" x14ac:dyDescent="0.3">
      <c r="K331" s="17" t="str">
        <f t="shared" si="15"/>
        <v/>
      </c>
      <c r="U331" t="str">
        <f t="shared" si="16"/>
        <v/>
      </c>
      <c r="V331" t="str">
        <f t="shared" si="17"/>
        <v/>
      </c>
    </row>
    <row r="332" spans="11:22" x14ac:dyDescent="0.3">
      <c r="K332" s="17" t="str">
        <f t="shared" si="15"/>
        <v/>
      </c>
      <c r="U332" t="str">
        <f t="shared" si="16"/>
        <v/>
      </c>
      <c r="V332" t="str">
        <f t="shared" si="17"/>
        <v/>
      </c>
    </row>
    <row r="333" spans="11:22" x14ac:dyDescent="0.3">
      <c r="K333" s="17" t="str">
        <f t="shared" si="15"/>
        <v/>
      </c>
      <c r="U333" t="str">
        <f t="shared" si="16"/>
        <v/>
      </c>
      <c r="V333" t="str">
        <f t="shared" si="17"/>
        <v/>
      </c>
    </row>
    <row r="334" spans="11:22" x14ac:dyDescent="0.3">
      <c r="K334" s="17" t="str">
        <f t="shared" si="15"/>
        <v/>
      </c>
      <c r="U334" t="str">
        <f t="shared" si="16"/>
        <v/>
      </c>
      <c r="V334" t="str">
        <f t="shared" si="17"/>
        <v/>
      </c>
    </row>
    <row r="335" spans="11:22" x14ac:dyDescent="0.3">
      <c r="K335" s="17" t="str">
        <f t="shared" si="15"/>
        <v/>
      </c>
      <c r="U335" t="str">
        <f t="shared" si="16"/>
        <v/>
      </c>
      <c r="V335" t="str">
        <f t="shared" si="17"/>
        <v/>
      </c>
    </row>
    <row r="336" spans="11:22" x14ac:dyDescent="0.3">
      <c r="K336" s="17" t="str">
        <f t="shared" si="15"/>
        <v/>
      </c>
      <c r="U336" t="str">
        <f t="shared" si="16"/>
        <v/>
      </c>
      <c r="V336" t="str">
        <f t="shared" si="17"/>
        <v/>
      </c>
    </row>
    <row r="337" spans="11:22" x14ac:dyDescent="0.3">
      <c r="K337" s="17" t="str">
        <f t="shared" si="15"/>
        <v/>
      </c>
      <c r="U337" t="str">
        <f t="shared" si="16"/>
        <v/>
      </c>
      <c r="V337" t="str">
        <f t="shared" si="17"/>
        <v/>
      </c>
    </row>
    <row r="338" spans="11:22" x14ac:dyDescent="0.3">
      <c r="K338" s="17" t="str">
        <f t="shared" si="15"/>
        <v/>
      </c>
      <c r="U338" t="str">
        <f t="shared" si="16"/>
        <v/>
      </c>
      <c r="V338" t="str">
        <f t="shared" si="17"/>
        <v/>
      </c>
    </row>
    <row r="339" spans="11:22" x14ac:dyDescent="0.3">
      <c r="K339" s="17" t="str">
        <f t="shared" si="15"/>
        <v/>
      </c>
      <c r="U339" t="str">
        <f t="shared" si="16"/>
        <v/>
      </c>
      <c r="V339" t="str">
        <f t="shared" si="17"/>
        <v/>
      </c>
    </row>
    <row r="340" spans="11:22" x14ac:dyDescent="0.3">
      <c r="K340" s="17" t="str">
        <f t="shared" si="15"/>
        <v/>
      </c>
      <c r="U340" t="str">
        <f t="shared" si="16"/>
        <v/>
      </c>
      <c r="V340" t="str">
        <f t="shared" si="17"/>
        <v/>
      </c>
    </row>
    <row r="341" spans="11:22" x14ac:dyDescent="0.3">
      <c r="K341" s="17" t="str">
        <f t="shared" si="15"/>
        <v/>
      </c>
      <c r="U341" t="str">
        <f t="shared" si="16"/>
        <v/>
      </c>
      <c r="V341" t="str">
        <f t="shared" si="17"/>
        <v/>
      </c>
    </row>
    <row r="342" spans="11:22" x14ac:dyDescent="0.3">
      <c r="K342" s="17" t="str">
        <f t="shared" si="15"/>
        <v/>
      </c>
      <c r="U342" t="str">
        <f t="shared" si="16"/>
        <v/>
      </c>
      <c r="V342" t="str">
        <f t="shared" si="17"/>
        <v/>
      </c>
    </row>
    <row r="343" spans="11:22" x14ac:dyDescent="0.3">
      <c r="K343" s="17" t="str">
        <f t="shared" si="15"/>
        <v/>
      </c>
      <c r="U343" t="str">
        <f t="shared" si="16"/>
        <v/>
      </c>
      <c r="V343" t="str">
        <f t="shared" si="17"/>
        <v/>
      </c>
    </row>
    <row r="344" spans="11:22" x14ac:dyDescent="0.3">
      <c r="K344" s="17" t="str">
        <f t="shared" si="15"/>
        <v/>
      </c>
      <c r="U344" t="str">
        <f t="shared" si="16"/>
        <v/>
      </c>
      <c r="V344" t="str">
        <f t="shared" si="17"/>
        <v/>
      </c>
    </row>
    <row r="345" spans="11:22" x14ac:dyDescent="0.3">
      <c r="K345" s="17" t="str">
        <f t="shared" si="15"/>
        <v/>
      </c>
      <c r="U345" t="str">
        <f t="shared" si="16"/>
        <v/>
      </c>
      <c r="V345" t="str">
        <f t="shared" si="17"/>
        <v/>
      </c>
    </row>
    <row r="346" spans="11:22" x14ac:dyDescent="0.3">
      <c r="K346" s="17" t="str">
        <f t="shared" si="15"/>
        <v/>
      </c>
      <c r="U346" t="str">
        <f t="shared" si="16"/>
        <v/>
      </c>
      <c r="V346" t="str">
        <f t="shared" si="17"/>
        <v/>
      </c>
    </row>
    <row r="347" spans="11:22" x14ac:dyDescent="0.3">
      <c r="K347" s="17" t="str">
        <f t="shared" si="15"/>
        <v/>
      </c>
      <c r="U347" t="str">
        <f t="shared" si="16"/>
        <v/>
      </c>
      <c r="V347" t="str">
        <f t="shared" si="17"/>
        <v/>
      </c>
    </row>
    <row r="348" spans="11:22" x14ac:dyDescent="0.3">
      <c r="K348" s="17" t="str">
        <f t="shared" si="15"/>
        <v/>
      </c>
      <c r="U348" t="str">
        <f t="shared" si="16"/>
        <v/>
      </c>
      <c r="V348" t="str">
        <f t="shared" si="17"/>
        <v/>
      </c>
    </row>
    <row r="349" spans="11:22" x14ac:dyDescent="0.3">
      <c r="K349" s="17" t="str">
        <f t="shared" si="15"/>
        <v/>
      </c>
      <c r="U349" t="str">
        <f t="shared" si="16"/>
        <v/>
      </c>
      <c r="V349" t="str">
        <f t="shared" si="17"/>
        <v/>
      </c>
    </row>
    <row r="350" spans="11:22" x14ac:dyDescent="0.3">
      <c r="K350" s="17" t="str">
        <f t="shared" si="15"/>
        <v/>
      </c>
      <c r="U350" t="str">
        <f t="shared" si="16"/>
        <v/>
      </c>
      <c r="V350" t="str">
        <f t="shared" si="17"/>
        <v/>
      </c>
    </row>
    <row r="351" spans="11:22" x14ac:dyDescent="0.3">
      <c r="K351" s="17" t="str">
        <f t="shared" si="15"/>
        <v/>
      </c>
      <c r="U351" t="str">
        <f t="shared" si="16"/>
        <v/>
      </c>
      <c r="V351" t="str">
        <f t="shared" si="17"/>
        <v/>
      </c>
    </row>
    <row r="352" spans="11:22" x14ac:dyDescent="0.3">
      <c r="K352" s="17" t="str">
        <f t="shared" si="15"/>
        <v/>
      </c>
      <c r="U352" t="str">
        <f t="shared" si="16"/>
        <v/>
      </c>
      <c r="V352" t="str">
        <f t="shared" si="17"/>
        <v/>
      </c>
    </row>
    <row r="353" spans="11:22" x14ac:dyDescent="0.3">
      <c r="K353" s="17" t="str">
        <f t="shared" si="15"/>
        <v/>
      </c>
      <c r="U353" t="str">
        <f t="shared" si="16"/>
        <v/>
      </c>
      <c r="V353" t="str">
        <f t="shared" si="17"/>
        <v/>
      </c>
    </row>
    <row r="354" spans="11:22" x14ac:dyDescent="0.3">
      <c r="K354" s="17" t="str">
        <f t="shared" si="15"/>
        <v/>
      </c>
      <c r="U354" t="str">
        <f t="shared" si="16"/>
        <v/>
      </c>
      <c r="V354" t="str">
        <f t="shared" si="17"/>
        <v/>
      </c>
    </row>
    <row r="355" spans="11:22" x14ac:dyDescent="0.3">
      <c r="K355" s="17" t="str">
        <f t="shared" si="15"/>
        <v/>
      </c>
      <c r="U355" t="str">
        <f t="shared" si="16"/>
        <v/>
      </c>
      <c r="V355" t="str">
        <f t="shared" si="17"/>
        <v/>
      </c>
    </row>
    <row r="356" spans="11:22" x14ac:dyDescent="0.3">
      <c r="K356" s="17" t="str">
        <f t="shared" si="15"/>
        <v/>
      </c>
      <c r="U356" t="str">
        <f t="shared" si="16"/>
        <v/>
      </c>
      <c r="V356" t="str">
        <f t="shared" si="17"/>
        <v/>
      </c>
    </row>
    <row r="357" spans="11:22" x14ac:dyDescent="0.3">
      <c r="K357" s="17" t="str">
        <f t="shared" si="15"/>
        <v/>
      </c>
      <c r="U357" t="str">
        <f t="shared" si="16"/>
        <v/>
      </c>
      <c r="V357" t="str">
        <f t="shared" si="17"/>
        <v/>
      </c>
    </row>
    <row r="358" spans="11:22" x14ac:dyDescent="0.3">
      <c r="K358" s="17" t="str">
        <f t="shared" si="15"/>
        <v/>
      </c>
      <c r="U358" t="str">
        <f t="shared" si="16"/>
        <v/>
      </c>
      <c r="V358" t="str">
        <f t="shared" si="17"/>
        <v/>
      </c>
    </row>
    <row r="359" spans="11:22" x14ac:dyDescent="0.3">
      <c r="K359" s="17" t="str">
        <f t="shared" si="15"/>
        <v/>
      </c>
      <c r="U359" t="str">
        <f t="shared" si="16"/>
        <v/>
      </c>
      <c r="V359" t="str">
        <f t="shared" si="17"/>
        <v/>
      </c>
    </row>
    <row r="360" spans="11:22" x14ac:dyDescent="0.3">
      <c r="K360" s="17" t="str">
        <f t="shared" si="15"/>
        <v/>
      </c>
      <c r="U360" t="str">
        <f t="shared" si="16"/>
        <v/>
      </c>
      <c r="V360" t="str">
        <f t="shared" si="17"/>
        <v/>
      </c>
    </row>
    <row r="361" spans="11:22" x14ac:dyDescent="0.3">
      <c r="K361" s="17" t="str">
        <f t="shared" si="15"/>
        <v/>
      </c>
      <c r="U361" t="str">
        <f t="shared" si="16"/>
        <v/>
      </c>
      <c r="V361" t="str">
        <f t="shared" si="17"/>
        <v/>
      </c>
    </row>
    <row r="362" spans="11:22" x14ac:dyDescent="0.3">
      <c r="K362" s="17" t="str">
        <f t="shared" si="15"/>
        <v/>
      </c>
      <c r="U362" t="str">
        <f t="shared" si="16"/>
        <v/>
      </c>
      <c r="V362" t="str">
        <f t="shared" si="17"/>
        <v/>
      </c>
    </row>
    <row r="363" spans="11:22" x14ac:dyDescent="0.3">
      <c r="K363" s="17" t="str">
        <f t="shared" si="15"/>
        <v/>
      </c>
      <c r="U363" t="str">
        <f t="shared" si="16"/>
        <v/>
      </c>
      <c r="V363" t="str">
        <f t="shared" si="17"/>
        <v/>
      </c>
    </row>
    <row r="364" spans="11:22" x14ac:dyDescent="0.3">
      <c r="K364" s="17" t="str">
        <f t="shared" si="15"/>
        <v/>
      </c>
      <c r="U364" t="str">
        <f t="shared" si="16"/>
        <v/>
      </c>
      <c r="V364" t="str">
        <f t="shared" si="17"/>
        <v/>
      </c>
    </row>
    <row r="365" spans="11:22" x14ac:dyDescent="0.3">
      <c r="K365" s="17" t="str">
        <f t="shared" si="15"/>
        <v/>
      </c>
      <c r="U365" t="str">
        <f t="shared" si="16"/>
        <v/>
      </c>
      <c r="V365" t="str">
        <f t="shared" si="17"/>
        <v/>
      </c>
    </row>
    <row r="366" spans="11:22" x14ac:dyDescent="0.3">
      <c r="K366" s="17" t="str">
        <f t="shared" si="15"/>
        <v/>
      </c>
      <c r="U366" t="str">
        <f t="shared" si="16"/>
        <v/>
      </c>
      <c r="V366" t="str">
        <f t="shared" si="17"/>
        <v/>
      </c>
    </row>
    <row r="367" spans="11:22" x14ac:dyDescent="0.3">
      <c r="K367" s="17" t="str">
        <f t="shared" si="15"/>
        <v/>
      </c>
      <c r="U367" t="str">
        <f t="shared" si="16"/>
        <v/>
      </c>
      <c r="V367" t="str">
        <f t="shared" si="17"/>
        <v/>
      </c>
    </row>
    <row r="368" spans="11:22" x14ac:dyDescent="0.3">
      <c r="K368" s="17" t="str">
        <f t="shared" si="15"/>
        <v/>
      </c>
      <c r="U368" t="str">
        <f t="shared" si="16"/>
        <v/>
      </c>
      <c r="V368" t="str">
        <f t="shared" si="17"/>
        <v/>
      </c>
    </row>
    <row r="369" spans="11:22" x14ac:dyDescent="0.3">
      <c r="K369" s="17" t="str">
        <f t="shared" si="15"/>
        <v/>
      </c>
      <c r="U369" t="str">
        <f t="shared" si="16"/>
        <v/>
      </c>
      <c r="V369" t="str">
        <f t="shared" si="17"/>
        <v/>
      </c>
    </row>
    <row r="370" spans="11:22" x14ac:dyDescent="0.3">
      <c r="K370" s="17" t="str">
        <f t="shared" si="15"/>
        <v/>
      </c>
      <c r="U370" t="str">
        <f t="shared" si="16"/>
        <v/>
      </c>
      <c r="V370" t="str">
        <f t="shared" si="17"/>
        <v/>
      </c>
    </row>
    <row r="371" spans="11:22" x14ac:dyDescent="0.3">
      <c r="K371" s="17" t="str">
        <f t="shared" si="15"/>
        <v/>
      </c>
      <c r="U371" t="str">
        <f t="shared" si="16"/>
        <v/>
      </c>
      <c r="V371" t="str">
        <f t="shared" si="17"/>
        <v/>
      </c>
    </row>
    <row r="372" spans="11:22" x14ac:dyDescent="0.3">
      <c r="K372" s="17" t="str">
        <f t="shared" si="15"/>
        <v/>
      </c>
      <c r="U372" t="str">
        <f t="shared" si="16"/>
        <v/>
      </c>
      <c r="V372" t="str">
        <f t="shared" si="17"/>
        <v/>
      </c>
    </row>
    <row r="373" spans="11:22" x14ac:dyDescent="0.3">
      <c r="K373" s="17" t="str">
        <f t="shared" si="15"/>
        <v/>
      </c>
      <c r="U373" t="str">
        <f t="shared" si="16"/>
        <v/>
      </c>
      <c r="V373" t="str">
        <f t="shared" si="17"/>
        <v/>
      </c>
    </row>
    <row r="374" spans="11:22" x14ac:dyDescent="0.3">
      <c r="K374" s="17" t="str">
        <f t="shared" si="15"/>
        <v/>
      </c>
      <c r="U374" t="str">
        <f t="shared" si="16"/>
        <v/>
      </c>
      <c r="V374" t="str">
        <f t="shared" si="17"/>
        <v/>
      </c>
    </row>
    <row r="375" spans="11:22" x14ac:dyDescent="0.3">
      <c r="K375" s="17" t="str">
        <f t="shared" si="15"/>
        <v/>
      </c>
      <c r="U375" t="str">
        <f t="shared" si="16"/>
        <v/>
      </c>
      <c r="V375" t="str">
        <f t="shared" si="17"/>
        <v/>
      </c>
    </row>
    <row r="376" spans="11:22" x14ac:dyDescent="0.3">
      <c r="K376" s="17" t="str">
        <f t="shared" si="15"/>
        <v/>
      </c>
      <c r="U376" t="str">
        <f t="shared" si="16"/>
        <v/>
      </c>
      <c r="V376" t="str">
        <f t="shared" si="17"/>
        <v/>
      </c>
    </row>
    <row r="377" spans="11:22" x14ac:dyDescent="0.3">
      <c r="K377" s="17" t="str">
        <f t="shared" si="15"/>
        <v/>
      </c>
      <c r="U377" t="str">
        <f t="shared" si="16"/>
        <v/>
      </c>
      <c r="V377" t="str">
        <f t="shared" si="17"/>
        <v/>
      </c>
    </row>
    <row r="378" spans="11:22" x14ac:dyDescent="0.3">
      <c r="K378" s="17" t="str">
        <f t="shared" si="15"/>
        <v/>
      </c>
      <c r="U378" t="str">
        <f t="shared" si="16"/>
        <v/>
      </c>
      <c r="V378" t="str">
        <f t="shared" si="17"/>
        <v/>
      </c>
    </row>
    <row r="379" spans="11:22" x14ac:dyDescent="0.3">
      <c r="K379" s="17" t="str">
        <f t="shared" si="15"/>
        <v/>
      </c>
      <c r="U379" t="str">
        <f t="shared" si="16"/>
        <v/>
      </c>
      <c r="V379" t="str">
        <f t="shared" si="17"/>
        <v/>
      </c>
    </row>
    <row r="380" spans="11:22" x14ac:dyDescent="0.3">
      <c r="K380" s="17" t="str">
        <f t="shared" si="15"/>
        <v/>
      </c>
      <c r="U380" t="str">
        <f t="shared" si="16"/>
        <v/>
      </c>
      <c r="V380" t="str">
        <f t="shared" si="17"/>
        <v/>
      </c>
    </row>
    <row r="381" spans="11:22" x14ac:dyDescent="0.3">
      <c r="K381" s="17" t="str">
        <f t="shared" ref="K381:K444" si="18">IFERROR(IF(U381="","",IF(V381="","",IF(U381&lt;&gt;"",U381+V381,IF(V381&lt;&gt;"",U381+V381)))),"0")</f>
        <v/>
      </c>
      <c r="U381" t="str">
        <f t="shared" ref="U381:U444" si="19">IFERROR(IF(H381="","",IF(H381="HALF",0,IF(J381&gt;60,(J381-60)*3,))),"0")</f>
        <v/>
      </c>
      <c r="V381" t="str">
        <f t="shared" ref="V381:V444" si="20">IFERROR(IF(H381="","",IF(H381&lt;&gt;"FULL",250,IF(I381=0,500,IF(I381&gt;=1,IF(I381&lt;3,550,IF(I381&gt;=3,IF(I381&lt;5,580,IF(I381&gt;=5,IF(I381&lt;7,620,IF(I381&gt;=7,IF(I381&lt;9,650,IF(I381=9,680,IF(I381&gt;=10,700,))))))))))))),"0")</f>
        <v/>
      </c>
    </row>
    <row r="382" spans="11:22" x14ac:dyDescent="0.3">
      <c r="K382" s="17" t="str">
        <f t="shared" si="18"/>
        <v/>
      </c>
      <c r="U382" t="str">
        <f t="shared" si="19"/>
        <v/>
      </c>
      <c r="V382" t="str">
        <f t="shared" si="20"/>
        <v/>
      </c>
    </row>
    <row r="383" spans="11:22" x14ac:dyDescent="0.3">
      <c r="K383" s="17" t="str">
        <f t="shared" si="18"/>
        <v/>
      </c>
      <c r="U383" t="str">
        <f t="shared" si="19"/>
        <v/>
      </c>
      <c r="V383" t="str">
        <f t="shared" si="20"/>
        <v/>
      </c>
    </row>
    <row r="384" spans="11:22" x14ac:dyDescent="0.3">
      <c r="K384" s="17" t="str">
        <f t="shared" si="18"/>
        <v/>
      </c>
      <c r="U384" t="str">
        <f t="shared" si="19"/>
        <v/>
      </c>
      <c r="V384" t="str">
        <f t="shared" si="20"/>
        <v/>
      </c>
    </row>
    <row r="385" spans="11:22" x14ac:dyDescent="0.3">
      <c r="K385" s="17" t="str">
        <f t="shared" si="18"/>
        <v/>
      </c>
      <c r="U385" t="str">
        <f t="shared" si="19"/>
        <v/>
      </c>
      <c r="V385" t="str">
        <f t="shared" si="20"/>
        <v/>
      </c>
    </row>
    <row r="386" spans="11:22" x14ac:dyDescent="0.3">
      <c r="K386" s="17" t="str">
        <f t="shared" si="18"/>
        <v/>
      </c>
      <c r="U386" t="str">
        <f t="shared" si="19"/>
        <v/>
      </c>
      <c r="V386" t="str">
        <f t="shared" si="20"/>
        <v/>
      </c>
    </row>
    <row r="387" spans="11:22" x14ac:dyDescent="0.3">
      <c r="K387" s="17" t="str">
        <f t="shared" si="18"/>
        <v/>
      </c>
      <c r="U387" t="str">
        <f t="shared" si="19"/>
        <v/>
      </c>
      <c r="V387" t="str">
        <f t="shared" si="20"/>
        <v/>
      </c>
    </row>
    <row r="388" spans="11:22" x14ac:dyDescent="0.3">
      <c r="K388" s="17" t="str">
        <f t="shared" si="18"/>
        <v/>
      </c>
      <c r="U388" t="str">
        <f t="shared" si="19"/>
        <v/>
      </c>
      <c r="V388" t="str">
        <f t="shared" si="20"/>
        <v/>
      </c>
    </row>
    <row r="389" spans="11:22" x14ac:dyDescent="0.3">
      <c r="K389" s="17" t="str">
        <f t="shared" si="18"/>
        <v/>
      </c>
      <c r="U389" t="str">
        <f t="shared" si="19"/>
        <v/>
      </c>
      <c r="V389" t="str">
        <f t="shared" si="20"/>
        <v/>
      </c>
    </row>
    <row r="390" spans="11:22" x14ac:dyDescent="0.3">
      <c r="K390" s="17" t="str">
        <f t="shared" si="18"/>
        <v/>
      </c>
      <c r="U390" t="str">
        <f t="shared" si="19"/>
        <v/>
      </c>
      <c r="V390" t="str">
        <f t="shared" si="20"/>
        <v/>
      </c>
    </row>
    <row r="391" spans="11:22" x14ac:dyDescent="0.3">
      <c r="K391" s="17" t="str">
        <f t="shared" si="18"/>
        <v/>
      </c>
      <c r="U391" t="str">
        <f t="shared" si="19"/>
        <v/>
      </c>
      <c r="V391" t="str">
        <f t="shared" si="20"/>
        <v/>
      </c>
    </row>
    <row r="392" spans="11:22" x14ac:dyDescent="0.3">
      <c r="K392" s="17" t="str">
        <f t="shared" si="18"/>
        <v/>
      </c>
      <c r="U392" t="str">
        <f t="shared" si="19"/>
        <v/>
      </c>
      <c r="V392" t="str">
        <f t="shared" si="20"/>
        <v/>
      </c>
    </row>
    <row r="393" spans="11:22" x14ac:dyDescent="0.3">
      <c r="K393" s="17" t="str">
        <f t="shared" si="18"/>
        <v/>
      </c>
      <c r="U393" t="str">
        <f t="shared" si="19"/>
        <v/>
      </c>
      <c r="V393" t="str">
        <f t="shared" si="20"/>
        <v/>
      </c>
    </row>
    <row r="394" spans="11:22" x14ac:dyDescent="0.3">
      <c r="K394" s="17" t="str">
        <f t="shared" si="18"/>
        <v/>
      </c>
      <c r="U394" t="str">
        <f t="shared" si="19"/>
        <v/>
      </c>
      <c r="V394" t="str">
        <f t="shared" si="20"/>
        <v/>
      </c>
    </row>
    <row r="395" spans="11:22" x14ac:dyDescent="0.3">
      <c r="K395" s="17" t="str">
        <f t="shared" si="18"/>
        <v/>
      </c>
      <c r="U395" t="str">
        <f t="shared" si="19"/>
        <v/>
      </c>
      <c r="V395" t="str">
        <f t="shared" si="20"/>
        <v/>
      </c>
    </row>
    <row r="396" spans="11:22" x14ac:dyDescent="0.3">
      <c r="K396" s="17" t="str">
        <f t="shared" si="18"/>
        <v/>
      </c>
      <c r="U396" t="str">
        <f t="shared" si="19"/>
        <v/>
      </c>
      <c r="V396" t="str">
        <f t="shared" si="20"/>
        <v/>
      </c>
    </row>
    <row r="397" spans="11:22" x14ac:dyDescent="0.3">
      <c r="K397" s="17" t="str">
        <f t="shared" si="18"/>
        <v/>
      </c>
      <c r="U397" t="str">
        <f t="shared" si="19"/>
        <v/>
      </c>
      <c r="V397" t="str">
        <f t="shared" si="20"/>
        <v/>
      </c>
    </row>
    <row r="398" spans="11:22" x14ac:dyDescent="0.3">
      <c r="K398" s="17" t="str">
        <f t="shared" si="18"/>
        <v/>
      </c>
      <c r="U398" t="str">
        <f t="shared" si="19"/>
        <v/>
      </c>
      <c r="V398" t="str">
        <f t="shared" si="20"/>
        <v/>
      </c>
    </row>
    <row r="399" spans="11:22" x14ac:dyDescent="0.3">
      <c r="K399" s="17" t="str">
        <f t="shared" si="18"/>
        <v/>
      </c>
      <c r="U399" t="str">
        <f t="shared" si="19"/>
        <v/>
      </c>
      <c r="V399" t="str">
        <f t="shared" si="20"/>
        <v/>
      </c>
    </row>
    <row r="400" spans="11:22" x14ac:dyDescent="0.3">
      <c r="K400" s="17" t="str">
        <f t="shared" si="18"/>
        <v/>
      </c>
      <c r="U400" t="str">
        <f t="shared" si="19"/>
        <v/>
      </c>
      <c r="V400" t="str">
        <f t="shared" si="20"/>
        <v/>
      </c>
    </row>
    <row r="401" spans="11:22" x14ac:dyDescent="0.3">
      <c r="K401" s="17" t="str">
        <f t="shared" si="18"/>
        <v/>
      </c>
      <c r="U401" t="str">
        <f t="shared" si="19"/>
        <v/>
      </c>
      <c r="V401" t="str">
        <f t="shared" si="20"/>
        <v/>
      </c>
    </row>
    <row r="402" spans="11:22" x14ac:dyDescent="0.3">
      <c r="K402" s="17" t="str">
        <f t="shared" si="18"/>
        <v/>
      </c>
      <c r="U402" t="str">
        <f t="shared" si="19"/>
        <v/>
      </c>
      <c r="V402" t="str">
        <f t="shared" si="20"/>
        <v/>
      </c>
    </row>
    <row r="403" spans="11:22" x14ac:dyDescent="0.3">
      <c r="K403" s="17" t="str">
        <f t="shared" si="18"/>
        <v/>
      </c>
      <c r="U403" t="str">
        <f t="shared" si="19"/>
        <v/>
      </c>
      <c r="V403" t="str">
        <f t="shared" si="20"/>
        <v/>
      </c>
    </row>
    <row r="404" spans="11:22" x14ac:dyDescent="0.3">
      <c r="K404" s="17" t="str">
        <f t="shared" si="18"/>
        <v/>
      </c>
      <c r="U404" t="str">
        <f t="shared" si="19"/>
        <v/>
      </c>
      <c r="V404" t="str">
        <f t="shared" si="20"/>
        <v/>
      </c>
    </row>
    <row r="405" spans="11:22" x14ac:dyDescent="0.3">
      <c r="K405" s="17" t="str">
        <f t="shared" si="18"/>
        <v/>
      </c>
      <c r="U405" t="str">
        <f t="shared" si="19"/>
        <v/>
      </c>
      <c r="V405" t="str">
        <f t="shared" si="20"/>
        <v/>
      </c>
    </row>
    <row r="406" spans="11:22" x14ac:dyDescent="0.3">
      <c r="K406" s="17" t="str">
        <f t="shared" si="18"/>
        <v/>
      </c>
      <c r="U406" t="str">
        <f t="shared" si="19"/>
        <v/>
      </c>
      <c r="V406" t="str">
        <f t="shared" si="20"/>
        <v/>
      </c>
    </row>
    <row r="407" spans="11:22" x14ac:dyDescent="0.3">
      <c r="K407" s="17" t="str">
        <f t="shared" si="18"/>
        <v/>
      </c>
      <c r="U407" t="str">
        <f t="shared" si="19"/>
        <v/>
      </c>
      <c r="V407" t="str">
        <f t="shared" si="20"/>
        <v/>
      </c>
    </row>
    <row r="408" spans="11:22" x14ac:dyDescent="0.3">
      <c r="K408" s="17" t="str">
        <f t="shared" si="18"/>
        <v/>
      </c>
      <c r="U408" t="str">
        <f t="shared" si="19"/>
        <v/>
      </c>
      <c r="V408" t="str">
        <f t="shared" si="20"/>
        <v/>
      </c>
    </row>
    <row r="409" spans="11:22" x14ac:dyDescent="0.3">
      <c r="K409" s="17" t="str">
        <f t="shared" si="18"/>
        <v/>
      </c>
      <c r="U409" t="str">
        <f t="shared" si="19"/>
        <v/>
      </c>
      <c r="V409" t="str">
        <f t="shared" si="20"/>
        <v/>
      </c>
    </row>
    <row r="410" spans="11:22" x14ac:dyDescent="0.3">
      <c r="K410" s="17" t="str">
        <f t="shared" si="18"/>
        <v/>
      </c>
      <c r="U410" t="str">
        <f t="shared" si="19"/>
        <v/>
      </c>
      <c r="V410" t="str">
        <f t="shared" si="20"/>
        <v/>
      </c>
    </row>
    <row r="411" spans="11:22" x14ac:dyDescent="0.3">
      <c r="K411" s="17" t="str">
        <f t="shared" si="18"/>
        <v/>
      </c>
      <c r="U411" t="str">
        <f t="shared" si="19"/>
        <v/>
      </c>
      <c r="V411" t="str">
        <f t="shared" si="20"/>
        <v/>
      </c>
    </row>
    <row r="412" spans="11:22" x14ac:dyDescent="0.3">
      <c r="K412" s="17" t="str">
        <f t="shared" si="18"/>
        <v/>
      </c>
      <c r="U412" t="str">
        <f t="shared" si="19"/>
        <v/>
      </c>
      <c r="V412" t="str">
        <f t="shared" si="20"/>
        <v/>
      </c>
    </row>
    <row r="413" spans="11:22" x14ac:dyDescent="0.3">
      <c r="K413" s="17" t="str">
        <f t="shared" si="18"/>
        <v/>
      </c>
      <c r="U413" t="str">
        <f t="shared" si="19"/>
        <v/>
      </c>
      <c r="V413" t="str">
        <f t="shared" si="20"/>
        <v/>
      </c>
    </row>
    <row r="414" spans="11:22" x14ac:dyDescent="0.3">
      <c r="K414" s="17" t="str">
        <f t="shared" si="18"/>
        <v/>
      </c>
      <c r="U414" t="str">
        <f t="shared" si="19"/>
        <v/>
      </c>
      <c r="V414" t="str">
        <f t="shared" si="20"/>
        <v/>
      </c>
    </row>
    <row r="415" spans="11:22" x14ac:dyDescent="0.3">
      <c r="K415" s="17" t="str">
        <f t="shared" si="18"/>
        <v/>
      </c>
      <c r="U415" t="str">
        <f t="shared" si="19"/>
        <v/>
      </c>
      <c r="V415" t="str">
        <f t="shared" si="20"/>
        <v/>
      </c>
    </row>
    <row r="416" spans="11:22" x14ac:dyDescent="0.3">
      <c r="K416" s="17" t="str">
        <f t="shared" si="18"/>
        <v/>
      </c>
      <c r="U416" t="str">
        <f t="shared" si="19"/>
        <v/>
      </c>
      <c r="V416" t="str">
        <f t="shared" si="20"/>
        <v/>
      </c>
    </row>
    <row r="417" spans="11:22" x14ac:dyDescent="0.3">
      <c r="K417" s="17" t="str">
        <f t="shared" si="18"/>
        <v/>
      </c>
      <c r="U417" t="str">
        <f t="shared" si="19"/>
        <v/>
      </c>
      <c r="V417" t="str">
        <f t="shared" si="20"/>
        <v/>
      </c>
    </row>
    <row r="418" spans="11:22" x14ac:dyDescent="0.3">
      <c r="K418" s="17" t="str">
        <f t="shared" si="18"/>
        <v/>
      </c>
      <c r="U418" t="str">
        <f t="shared" si="19"/>
        <v/>
      </c>
      <c r="V418" t="str">
        <f t="shared" si="20"/>
        <v/>
      </c>
    </row>
    <row r="419" spans="11:22" x14ac:dyDescent="0.3">
      <c r="K419" s="17" t="str">
        <f t="shared" si="18"/>
        <v/>
      </c>
      <c r="U419" t="str">
        <f t="shared" si="19"/>
        <v/>
      </c>
      <c r="V419" t="str">
        <f t="shared" si="20"/>
        <v/>
      </c>
    </row>
    <row r="420" spans="11:22" x14ac:dyDescent="0.3">
      <c r="K420" s="17" t="str">
        <f t="shared" si="18"/>
        <v/>
      </c>
      <c r="U420" t="str">
        <f t="shared" si="19"/>
        <v/>
      </c>
      <c r="V420" t="str">
        <f t="shared" si="20"/>
        <v/>
      </c>
    </row>
    <row r="421" spans="11:22" x14ac:dyDescent="0.3">
      <c r="K421" s="17" t="str">
        <f t="shared" si="18"/>
        <v/>
      </c>
      <c r="U421" t="str">
        <f t="shared" si="19"/>
        <v/>
      </c>
      <c r="V421" t="str">
        <f t="shared" si="20"/>
        <v/>
      </c>
    </row>
    <row r="422" spans="11:22" x14ac:dyDescent="0.3">
      <c r="K422" s="17" t="str">
        <f t="shared" si="18"/>
        <v/>
      </c>
      <c r="U422" t="str">
        <f t="shared" si="19"/>
        <v/>
      </c>
      <c r="V422" t="str">
        <f t="shared" si="20"/>
        <v/>
      </c>
    </row>
    <row r="423" spans="11:22" x14ac:dyDescent="0.3">
      <c r="K423" s="17" t="str">
        <f t="shared" si="18"/>
        <v/>
      </c>
      <c r="U423" t="str">
        <f t="shared" si="19"/>
        <v/>
      </c>
      <c r="V423" t="str">
        <f t="shared" si="20"/>
        <v/>
      </c>
    </row>
    <row r="424" spans="11:22" x14ac:dyDescent="0.3">
      <c r="K424" s="17" t="str">
        <f t="shared" si="18"/>
        <v/>
      </c>
      <c r="U424" t="str">
        <f t="shared" si="19"/>
        <v/>
      </c>
      <c r="V424" t="str">
        <f t="shared" si="20"/>
        <v/>
      </c>
    </row>
    <row r="425" spans="11:22" x14ac:dyDescent="0.3">
      <c r="K425" s="17" t="str">
        <f t="shared" si="18"/>
        <v/>
      </c>
      <c r="U425" t="str">
        <f t="shared" si="19"/>
        <v/>
      </c>
      <c r="V425" t="str">
        <f t="shared" si="20"/>
        <v/>
      </c>
    </row>
    <row r="426" spans="11:22" x14ac:dyDescent="0.3">
      <c r="K426" s="17" t="str">
        <f t="shared" si="18"/>
        <v/>
      </c>
      <c r="U426" t="str">
        <f t="shared" si="19"/>
        <v/>
      </c>
      <c r="V426" t="str">
        <f t="shared" si="20"/>
        <v/>
      </c>
    </row>
    <row r="427" spans="11:22" x14ac:dyDescent="0.3">
      <c r="K427" s="17" t="str">
        <f t="shared" si="18"/>
        <v/>
      </c>
      <c r="U427" t="str">
        <f t="shared" si="19"/>
        <v/>
      </c>
      <c r="V427" t="str">
        <f t="shared" si="20"/>
        <v/>
      </c>
    </row>
    <row r="428" spans="11:22" x14ac:dyDescent="0.3">
      <c r="K428" s="17" t="str">
        <f t="shared" si="18"/>
        <v/>
      </c>
      <c r="U428" t="str">
        <f t="shared" si="19"/>
        <v/>
      </c>
      <c r="V428" t="str">
        <f t="shared" si="20"/>
        <v/>
      </c>
    </row>
    <row r="429" spans="11:22" x14ac:dyDescent="0.3">
      <c r="K429" s="17" t="str">
        <f t="shared" si="18"/>
        <v/>
      </c>
      <c r="U429" t="str">
        <f t="shared" si="19"/>
        <v/>
      </c>
      <c r="V429" t="str">
        <f t="shared" si="20"/>
        <v/>
      </c>
    </row>
    <row r="430" spans="11:22" x14ac:dyDescent="0.3">
      <c r="K430" s="17" t="str">
        <f t="shared" si="18"/>
        <v/>
      </c>
      <c r="U430" t="str">
        <f t="shared" si="19"/>
        <v/>
      </c>
      <c r="V430" t="str">
        <f t="shared" si="20"/>
        <v/>
      </c>
    </row>
    <row r="431" spans="11:22" x14ac:dyDescent="0.3">
      <c r="K431" s="17" t="str">
        <f t="shared" si="18"/>
        <v/>
      </c>
      <c r="U431" t="str">
        <f t="shared" si="19"/>
        <v/>
      </c>
      <c r="V431" t="str">
        <f t="shared" si="20"/>
        <v/>
      </c>
    </row>
    <row r="432" spans="11:22" x14ac:dyDescent="0.3">
      <c r="K432" s="17" t="str">
        <f t="shared" si="18"/>
        <v/>
      </c>
      <c r="U432" t="str">
        <f t="shared" si="19"/>
        <v/>
      </c>
      <c r="V432" t="str">
        <f t="shared" si="20"/>
        <v/>
      </c>
    </row>
    <row r="433" spans="11:22" x14ac:dyDescent="0.3">
      <c r="K433" s="17" t="str">
        <f t="shared" si="18"/>
        <v/>
      </c>
      <c r="U433" t="str">
        <f t="shared" si="19"/>
        <v/>
      </c>
      <c r="V433" t="str">
        <f t="shared" si="20"/>
        <v/>
      </c>
    </row>
    <row r="434" spans="11:22" x14ac:dyDescent="0.3">
      <c r="K434" s="17" t="str">
        <f t="shared" si="18"/>
        <v/>
      </c>
      <c r="U434" t="str">
        <f t="shared" si="19"/>
        <v/>
      </c>
      <c r="V434" t="str">
        <f t="shared" si="20"/>
        <v/>
      </c>
    </row>
    <row r="435" spans="11:22" x14ac:dyDescent="0.3">
      <c r="K435" s="17" t="str">
        <f t="shared" si="18"/>
        <v/>
      </c>
      <c r="U435" t="str">
        <f t="shared" si="19"/>
        <v/>
      </c>
      <c r="V435" t="str">
        <f t="shared" si="20"/>
        <v/>
      </c>
    </row>
    <row r="436" spans="11:22" x14ac:dyDescent="0.3">
      <c r="K436" s="17" t="str">
        <f t="shared" si="18"/>
        <v/>
      </c>
      <c r="U436" t="str">
        <f t="shared" si="19"/>
        <v/>
      </c>
      <c r="V436" t="str">
        <f t="shared" si="20"/>
        <v/>
      </c>
    </row>
    <row r="437" spans="11:22" x14ac:dyDescent="0.3">
      <c r="K437" s="17" t="str">
        <f t="shared" si="18"/>
        <v/>
      </c>
      <c r="U437" t="str">
        <f t="shared" si="19"/>
        <v/>
      </c>
      <c r="V437" t="str">
        <f t="shared" si="20"/>
        <v/>
      </c>
    </row>
    <row r="438" spans="11:22" x14ac:dyDescent="0.3">
      <c r="K438" s="17" t="str">
        <f t="shared" si="18"/>
        <v/>
      </c>
      <c r="U438" t="str">
        <f t="shared" si="19"/>
        <v/>
      </c>
      <c r="V438" t="str">
        <f t="shared" si="20"/>
        <v/>
      </c>
    </row>
    <row r="439" spans="11:22" x14ac:dyDescent="0.3">
      <c r="K439" s="17" t="str">
        <f t="shared" si="18"/>
        <v/>
      </c>
      <c r="U439" t="str">
        <f t="shared" si="19"/>
        <v/>
      </c>
      <c r="V439" t="str">
        <f t="shared" si="20"/>
        <v/>
      </c>
    </row>
    <row r="440" spans="11:22" x14ac:dyDescent="0.3">
      <c r="K440" s="17" t="str">
        <f t="shared" si="18"/>
        <v/>
      </c>
      <c r="U440" t="str">
        <f t="shared" si="19"/>
        <v/>
      </c>
      <c r="V440" t="str">
        <f t="shared" si="20"/>
        <v/>
      </c>
    </row>
    <row r="441" spans="11:22" x14ac:dyDescent="0.3">
      <c r="K441" s="17" t="str">
        <f t="shared" si="18"/>
        <v/>
      </c>
      <c r="U441" t="str">
        <f t="shared" si="19"/>
        <v/>
      </c>
      <c r="V441" t="str">
        <f t="shared" si="20"/>
        <v/>
      </c>
    </row>
    <row r="442" spans="11:22" x14ac:dyDescent="0.3">
      <c r="K442" s="17" t="str">
        <f t="shared" si="18"/>
        <v/>
      </c>
      <c r="U442" t="str">
        <f t="shared" si="19"/>
        <v/>
      </c>
      <c r="V442" t="str">
        <f t="shared" si="20"/>
        <v/>
      </c>
    </row>
    <row r="443" spans="11:22" x14ac:dyDescent="0.3">
      <c r="K443" s="17" t="str">
        <f t="shared" si="18"/>
        <v/>
      </c>
      <c r="U443" t="str">
        <f t="shared" si="19"/>
        <v/>
      </c>
      <c r="V443" t="str">
        <f t="shared" si="20"/>
        <v/>
      </c>
    </row>
    <row r="444" spans="11:22" x14ac:dyDescent="0.3">
      <c r="K444" s="17" t="str">
        <f t="shared" si="18"/>
        <v/>
      </c>
      <c r="U444" t="str">
        <f t="shared" si="19"/>
        <v/>
      </c>
      <c r="V444" t="str">
        <f t="shared" si="20"/>
        <v/>
      </c>
    </row>
    <row r="445" spans="11:22" x14ac:dyDescent="0.3">
      <c r="K445" s="17" t="str">
        <f t="shared" ref="K445:K508" si="21">IFERROR(IF(U445="","",IF(V445="","",IF(U445&lt;&gt;"",U445+V445,IF(V445&lt;&gt;"",U445+V445)))),"0")</f>
        <v/>
      </c>
      <c r="U445" t="str">
        <f t="shared" ref="U445:U508" si="22">IFERROR(IF(H445="","",IF(H445="HALF",0,IF(J445&gt;60,(J445-60)*3,))),"0")</f>
        <v/>
      </c>
      <c r="V445" t="str">
        <f t="shared" ref="V445:V508" si="23">IFERROR(IF(H445="","",IF(H445&lt;&gt;"FULL",250,IF(I445=0,500,IF(I445&gt;=1,IF(I445&lt;3,550,IF(I445&gt;=3,IF(I445&lt;5,580,IF(I445&gt;=5,IF(I445&lt;7,620,IF(I445&gt;=7,IF(I445&lt;9,650,IF(I445=9,680,IF(I445&gt;=10,700,))))))))))))),"0")</f>
        <v/>
      </c>
    </row>
    <row r="446" spans="11:22" x14ac:dyDescent="0.3">
      <c r="K446" s="17" t="str">
        <f t="shared" si="21"/>
        <v/>
      </c>
      <c r="U446" t="str">
        <f t="shared" si="22"/>
        <v/>
      </c>
      <c r="V446" t="str">
        <f t="shared" si="23"/>
        <v/>
      </c>
    </row>
    <row r="447" spans="11:22" x14ac:dyDescent="0.3">
      <c r="K447" s="17" t="str">
        <f t="shared" si="21"/>
        <v/>
      </c>
      <c r="U447" t="str">
        <f t="shared" si="22"/>
        <v/>
      </c>
      <c r="V447" t="str">
        <f t="shared" si="23"/>
        <v/>
      </c>
    </row>
    <row r="448" spans="11:22" x14ac:dyDescent="0.3">
      <c r="K448" s="17" t="str">
        <f t="shared" si="21"/>
        <v/>
      </c>
      <c r="U448" t="str">
        <f t="shared" si="22"/>
        <v/>
      </c>
      <c r="V448" t="str">
        <f t="shared" si="23"/>
        <v/>
      </c>
    </row>
    <row r="449" spans="11:22" x14ac:dyDescent="0.3">
      <c r="K449" s="17" t="str">
        <f t="shared" si="21"/>
        <v/>
      </c>
      <c r="U449" t="str">
        <f t="shared" si="22"/>
        <v/>
      </c>
      <c r="V449" t="str">
        <f t="shared" si="23"/>
        <v/>
      </c>
    </row>
    <row r="450" spans="11:22" x14ac:dyDescent="0.3">
      <c r="K450" s="17" t="str">
        <f t="shared" si="21"/>
        <v/>
      </c>
      <c r="U450" t="str">
        <f t="shared" si="22"/>
        <v/>
      </c>
      <c r="V450" t="str">
        <f t="shared" si="23"/>
        <v/>
      </c>
    </row>
    <row r="451" spans="11:22" x14ac:dyDescent="0.3">
      <c r="K451" s="17" t="str">
        <f t="shared" si="21"/>
        <v/>
      </c>
      <c r="U451" t="str">
        <f t="shared" si="22"/>
        <v/>
      </c>
      <c r="V451" t="str">
        <f t="shared" si="23"/>
        <v/>
      </c>
    </row>
    <row r="452" spans="11:22" x14ac:dyDescent="0.3">
      <c r="K452" s="17" t="str">
        <f t="shared" si="21"/>
        <v/>
      </c>
      <c r="U452" t="str">
        <f t="shared" si="22"/>
        <v/>
      </c>
      <c r="V452" t="str">
        <f t="shared" si="23"/>
        <v/>
      </c>
    </row>
    <row r="453" spans="11:22" x14ac:dyDescent="0.3">
      <c r="K453" s="17" t="str">
        <f t="shared" si="21"/>
        <v/>
      </c>
      <c r="U453" t="str">
        <f t="shared" si="22"/>
        <v/>
      </c>
      <c r="V453" t="str">
        <f t="shared" si="23"/>
        <v/>
      </c>
    </row>
    <row r="454" spans="11:22" x14ac:dyDescent="0.3">
      <c r="K454" s="17" t="str">
        <f t="shared" si="21"/>
        <v/>
      </c>
      <c r="U454" t="str">
        <f t="shared" si="22"/>
        <v/>
      </c>
      <c r="V454" t="str">
        <f t="shared" si="23"/>
        <v/>
      </c>
    </row>
    <row r="455" spans="11:22" x14ac:dyDescent="0.3">
      <c r="K455" s="17" t="str">
        <f t="shared" si="21"/>
        <v/>
      </c>
      <c r="U455" t="str">
        <f t="shared" si="22"/>
        <v/>
      </c>
      <c r="V455" t="str">
        <f t="shared" si="23"/>
        <v/>
      </c>
    </row>
    <row r="456" spans="11:22" x14ac:dyDescent="0.3">
      <c r="K456" s="17" t="str">
        <f t="shared" si="21"/>
        <v/>
      </c>
      <c r="U456" t="str">
        <f t="shared" si="22"/>
        <v/>
      </c>
      <c r="V456" t="str">
        <f t="shared" si="23"/>
        <v/>
      </c>
    </row>
    <row r="457" spans="11:22" x14ac:dyDescent="0.3">
      <c r="K457" s="17" t="str">
        <f t="shared" si="21"/>
        <v/>
      </c>
      <c r="U457" t="str">
        <f t="shared" si="22"/>
        <v/>
      </c>
      <c r="V457" t="str">
        <f t="shared" si="23"/>
        <v/>
      </c>
    </row>
    <row r="458" spans="11:22" x14ac:dyDescent="0.3">
      <c r="K458" s="17" t="str">
        <f t="shared" si="21"/>
        <v/>
      </c>
      <c r="U458" t="str">
        <f t="shared" si="22"/>
        <v/>
      </c>
      <c r="V458" t="str">
        <f t="shared" si="23"/>
        <v/>
      </c>
    </row>
    <row r="459" spans="11:22" x14ac:dyDescent="0.3">
      <c r="K459" s="17" t="str">
        <f t="shared" si="21"/>
        <v/>
      </c>
      <c r="U459" t="str">
        <f t="shared" si="22"/>
        <v/>
      </c>
      <c r="V459" t="str">
        <f t="shared" si="23"/>
        <v/>
      </c>
    </row>
    <row r="460" spans="11:22" x14ac:dyDescent="0.3">
      <c r="K460" s="17" t="str">
        <f t="shared" si="21"/>
        <v/>
      </c>
      <c r="U460" t="str">
        <f t="shared" si="22"/>
        <v/>
      </c>
      <c r="V460" t="str">
        <f t="shared" si="23"/>
        <v/>
      </c>
    </row>
    <row r="461" spans="11:22" x14ac:dyDescent="0.3">
      <c r="K461" s="17" t="str">
        <f t="shared" si="21"/>
        <v/>
      </c>
      <c r="U461" t="str">
        <f t="shared" si="22"/>
        <v/>
      </c>
      <c r="V461" t="str">
        <f t="shared" si="23"/>
        <v/>
      </c>
    </row>
    <row r="462" spans="11:22" x14ac:dyDescent="0.3">
      <c r="K462" s="17" t="str">
        <f t="shared" si="21"/>
        <v/>
      </c>
      <c r="U462" t="str">
        <f t="shared" si="22"/>
        <v/>
      </c>
      <c r="V462" t="str">
        <f t="shared" si="23"/>
        <v/>
      </c>
    </row>
    <row r="463" spans="11:22" x14ac:dyDescent="0.3">
      <c r="K463" s="17" t="str">
        <f t="shared" si="21"/>
        <v/>
      </c>
      <c r="U463" t="str">
        <f t="shared" si="22"/>
        <v/>
      </c>
      <c r="V463" t="str">
        <f t="shared" si="23"/>
        <v/>
      </c>
    </row>
    <row r="464" spans="11:22" x14ac:dyDescent="0.3">
      <c r="K464" s="17" t="str">
        <f t="shared" si="21"/>
        <v/>
      </c>
      <c r="U464" t="str">
        <f t="shared" si="22"/>
        <v/>
      </c>
      <c r="V464" t="str">
        <f t="shared" si="23"/>
        <v/>
      </c>
    </row>
    <row r="465" spans="11:22" x14ac:dyDescent="0.3">
      <c r="K465" s="17" t="str">
        <f t="shared" si="21"/>
        <v/>
      </c>
      <c r="U465" t="str">
        <f t="shared" si="22"/>
        <v/>
      </c>
      <c r="V465" t="str">
        <f t="shared" si="23"/>
        <v/>
      </c>
    </row>
    <row r="466" spans="11:22" x14ac:dyDescent="0.3">
      <c r="K466" s="17" t="str">
        <f t="shared" si="21"/>
        <v/>
      </c>
      <c r="U466" t="str">
        <f t="shared" si="22"/>
        <v/>
      </c>
      <c r="V466" t="str">
        <f t="shared" si="23"/>
        <v/>
      </c>
    </row>
    <row r="467" spans="11:22" x14ac:dyDescent="0.3">
      <c r="K467" s="17" t="str">
        <f t="shared" si="21"/>
        <v/>
      </c>
      <c r="U467" t="str">
        <f t="shared" si="22"/>
        <v/>
      </c>
      <c r="V467" t="str">
        <f t="shared" si="23"/>
        <v/>
      </c>
    </row>
    <row r="468" spans="11:22" x14ac:dyDescent="0.3">
      <c r="K468" s="17" t="str">
        <f t="shared" si="21"/>
        <v/>
      </c>
      <c r="U468" t="str">
        <f t="shared" si="22"/>
        <v/>
      </c>
      <c r="V468" t="str">
        <f t="shared" si="23"/>
        <v/>
      </c>
    </row>
    <row r="469" spans="11:22" x14ac:dyDescent="0.3">
      <c r="K469" s="17" t="str">
        <f t="shared" si="21"/>
        <v/>
      </c>
      <c r="U469" t="str">
        <f t="shared" si="22"/>
        <v/>
      </c>
      <c r="V469" t="str">
        <f t="shared" si="23"/>
        <v/>
      </c>
    </row>
    <row r="470" spans="11:22" x14ac:dyDescent="0.3">
      <c r="K470" s="17" t="str">
        <f t="shared" si="21"/>
        <v/>
      </c>
      <c r="U470" t="str">
        <f t="shared" si="22"/>
        <v/>
      </c>
      <c r="V470" t="str">
        <f t="shared" si="23"/>
        <v/>
      </c>
    </row>
    <row r="471" spans="11:22" x14ac:dyDescent="0.3">
      <c r="K471" s="17" t="str">
        <f t="shared" si="21"/>
        <v/>
      </c>
      <c r="U471" t="str">
        <f t="shared" si="22"/>
        <v/>
      </c>
      <c r="V471" t="str">
        <f t="shared" si="23"/>
        <v/>
      </c>
    </row>
    <row r="472" spans="11:22" x14ac:dyDescent="0.3">
      <c r="K472" s="17" t="str">
        <f t="shared" si="21"/>
        <v/>
      </c>
      <c r="U472" t="str">
        <f t="shared" si="22"/>
        <v/>
      </c>
      <c r="V472" t="str">
        <f t="shared" si="23"/>
        <v/>
      </c>
    </row>
    <row r="473" spans="11:22" x14ac:dyDescent="0.3">
      <c r="K473" s="17" t="str">
        <f t="shared" si="21"/>
        <v/>
      </c>
      <c r="U473" t="str">
        <f t="shared" si="22"/>
        <v/>
      </c>
      <c r="V473" t="str">
        <f t="shared" si="23"/>
        <v/>
      </c>
    </row>
    <row r="474" spans="11:22" x14ac:dyDescent="0.3">
      <c r="K474" s="17" t="str">
        <f t="shared" si="21"/>
        <v/>
      </c>
      <c r="U474" t="str">
        <f t="shared" si="22"/>
        <v/>
      </c>
      <c r="V474" t="str">
        <f t="shared" si="23"/>
        <v/>
      </c>
    </row>
    <row r="475" spans="11:22" x14ac:dyDescent="0.3">
      <c r="K475" s="17" t="str">
        <f t="shared" si="21"/>
        <v/>
      </c>
      <c r="U475" t="str">
        <f t="shared" si="22"/>
        <v/>
      </c>
      <c r="V475" t="str">
        <f t="shared" si="23"/>
        <v/>
      </c>
    </row>
    <row r="476" spans="11:22" x14ac:dyDescent="0.3">
      <c r="K476" s="17" t="str">
        <f t="shared" si="21"/>
        <v/>
      </c>
      <c r="U476" t="str">
        <f t="shared" si="22"/>
        <v/>
      </c>
      <c r="V476" t="str">
        <f t="shared" si="23"/>
        <v/>
      </c>
    </row>
    <row r="477" spans="11:22" x14ac:dyDescent="0.3">
      <c r="K477" s="17" t="str">
        <f t="shared" si="21"/>
        <v/>
      </c>
      <c r="U477" t="str">
        <f t="shared" si="22"/>
        <v/>
      </c>
      <c r="V477" t="str">
        <f t="shared" si="23"/>
        <v/>
      </c>
    </row>
    <row r="478" spans="11:22" x14ac:dyDescent="0.3">
      <c r="K478" s="17" t="str">
        <f t="shared" si="21"/>
        <v/>
      </c>
      <c r="U478" t="str">
        <f t="shared" si="22"/>
        <v/>
      </c>
      <c r="V478" t="str">
        <f t="shared" si="23"/>
        <v/>
      </c>
    </row>
    <row r="479" spans="11:22" x14ac:dyDescent="0.3">
      <c r="K479" s="17" t="str">
        <f t="shared" si="21"/>
        <v/>
      </c>
      <c r="U479" t="str">
        <f t="shared" si="22"/>
        <v/>
      </c>
      <c r="V479" t="str">
        <f t="shared" si="23"/>
        <v/>
      </c>
    </row>
    <row r="480" spans="11:22" x14ac:dyDescent="0.3">
      <c r="K480" s="17" t="str">
        <f t="shared" si="21"/>
        <v/>
      </c>
      <c r="U480" t="str">
        <f t="shared" si="22"/>
        <v/>
      </c>
      <c r="V480" t="str">
        <f t="shared" si="23"/>
        <v/>
      </c>
    </row>
    <row r="481" spans="11:22" x14ac:dyDescent="0.3">
      <c r="K481" s="17" t="str">
        <f t="shared" si="21"/>
        <v/>
      </c>
      <c r="U481" t="str">
        <f t="shared" si="22"/>
        <v/>
      </c>
      <c r="V481" t="str">
        <f t="shared" si="23"/>
        <v/>
      </c>
    </row>
    <row r="482" spans="11:22" x14ac:dyDescent="0.3">
      <c r="K482" s="17" t="str">
        <f t="shared" si="21"/>
        <v/>
      </c>
      <c r="U482" t="str">
        <f t="shared" si="22"/>
        <v/>
      </c>
      <c r="V482" t="str">
        <f t="shared" si="23"/>
        <v/>
      </c>
    </row>
    <row r="483" spans="11:22" x14ac:dyDescent="0.3">
      <c r="K483" s="17" t="str">
        <f t="shared" si="21"/>
        <v/>
      </c>
      <c r="U483" t="str">
        <f t="shared" si="22"/>
        <v/>
      </c>
      <c r="V483" t="str">
        <f t="shared" si="23"/>
        <v/>
      </c>
    </row>
    <row r="484" spans="11:22" x14ac:dyDescent="0.3">
      <c r="K484" s="17" t="str">
        <f t="shared" si="21"/>
        <v/>
      </c>
      <c r="U484" t="str">
        <f t="shared" si="22"/>
        <v/>
      </c>
      <c r="V484" t="str">
        <f t="shared" si="23"/>
        <v/>
      </c>
    </row>
    <row r="485" spans="11:22" x14ac:dyDescent="0.3">
      <c r="K485" s="17" t="str">
        <f t="shared" si="21"/>
        <v/>
      </c>
      <c r="U485" t="str">
        <f t="shared" si="22"/>
        <v/>
      </c>
      <c r="V485" t="str">
        <f t="shared" si="23"/>
        <v/>
      </c>
    </row>
    <row r="486" spans="11:22" x14ac:dyDescent="0.3">
      <c r="K486" s="17" t="str">
        <f t="shared" si="21"/>
        <v/>
      </c>
      <c r="U486" t="str">
        <f t="shared" si="22"/>
        <v/>
      </c>
      <c r="V486" t="str">
        <f t="shared" si="23"/>
        <v/>
      </c>
    </row>
    <row r="487" spans="11:22" x14ac:dyDescent="0.3">
      <c r="K487" s="17" t="str">
        <f t="shared" si="21"/>
        <v/>
      </c>
      <c r="U487" t="str">
        <f t="shared" si="22"/>
        <v/>
      </c>
      <c r="V487" t="str">
        <f t="shared" si="23"/>
        <v/>
      </c>
    </row>
    <row r="488" spans="11:22" x14ac:dyDescent="0.3">
      <c r="K488" s="17" t="str">
        <f t="shared" si="21"/>
        <v/>
      </c>
      <c r="U488" t="str">
        <f t="shared" si="22"/>
        <v/>
      </c>
      <c r="V488" t="str">
        <f t="shared" si="23"/>
        <v/>
      </c>
    </row>
    <row r="489" spans="11:22" x14ac:dyDescent="0.3">
      <c r="K489" s="17" t="str">
        <f t="shared" si="21"/>
        <v/>
      </c>
      <c r="U489" t="str">
        <f t="shared" si="22"/>
        <v/>
      </c>
      <c r="V489" t="str">
        <f t="shared" si="23"/>
        <v/>
      </c>
    </row>
    <row r="490" spans="11:22" x14ac:dyDescent="0.3">
      <c r="K490" s="17" t="str">
        <f t="shared" si="21"/>
        <v/>
      </c>
      <c r="U490" t="str">
        <f t="shared" si="22"/>
        <v/>
      </c>
      <c r="V490" t="str">
        <f t="shared" si="23"/>
        <v/>
      </c>
    </row>
    <row r="491" spans="11:22" x14ac:dyDescent="0.3">
      <c r="K491" s="17" t="str">
        <f t="shared" si="21"/>
        <v/>
      </c>
      <c r="U491" t="str">
        <f t="shared" si="22"/>
        <v/>
      </c>
      <c r="V491" t="str">
        <f t="shared" si="23"/>
        <v/>
      </c>
    </row>
    <row r="492" spans="11:22" x14ac:dyDescent="0.3">
      <c r="K492" s="17" t="str">
        <f t="shared" si="21"/>
        <v/>
      </c>
      <c r="U492" t="str">
        <f t="shared" si="22"/>
        <v/>
      </c>
      <c r="V492" t="str">
        <f t="shared" si="23"/>
        <v/>
      </c>
    </row>
    <row r="493" spans="11:22" x14ac:dyDescent="0.3">
      <c r="K493" s="17" t="str">
        <f t="shared" si="21"/>
        <v/>
      </c>
      <c r="U493" t="str">
        <f t="shared" si="22"/>
        <v/>
      </c>
      <c r="V493" t="str">
        <f t="shared" si="23"/>
        <v/>
      </c>
    </row>
    <row r="494" spans="11:22" x14ac:dyDescent="0.3">
      <c r="K494" s="17" t="str">
        <f t="shared" si="21"/>
        <v/>
      </c>
      <c r="U494" t="str">
        <f t="shared" si="22"/>
        <v/>
      </c>
      <c r="V494" t="str">
        <f t="shared" si="23"/>
        <v/>
      </c>
    </row>
    <row r="495" spans="11:22" x14ac:dyDescent="0.3">
      <c r="K495" s="17" t="str">
        <f t="shared" si="21"/>
        <v/>
      </c>
      <c r="U495" t="str">
        <f t="shared" si="22"/>
        <v/>
      </c>
      <c r="V495" t="str">
        <f t="shared" si="23"/>
        <v/>
      </c>
    </row>
    <row r="496" spans="11:22" x14ac:dyDescent="0.3">
      <c r="K496" s="17" t="str">
        <f t="shared" si="21"/>
        <v/>
      </c>
      <c r="U496" t="str">
        <f t="shared" si="22"/>
        <v/>
      </c>
      <c r="V496" t="str">
        <f t="shared" si="23"/>
        <v/>
      </c>
    </row>
    <row r="497" spans="11:22" x14ac:dyDescent="0.3">
      <c r="K497" s="17" t="str">
        <f t="shared" si="21"/>
        <v/>
      </c>
      <c r="U497" t="str">
        <f t="shared" si="22"/>
        <v/>
      </c>
      <c r="V497" t="str">
        <f t="shared" si="23"/>
        <v/>
      </c>
    </row>
    <row r="498" spans="11:22" x14ac:dyDescent="0.3">
      <c r="K498" s="17" t="str">
        <f t="shared" si="21"/>
        <v/>
      </c>
      <c r="U498" t="str">
        <f t="shared" si="22"/>
        <v/>
      </c>
      <c r="V498" t="str">
        <f t="shared" si="23"/>
        <v/>
      </c>
    </row>
    <row r="499" spans="11:22" x14ac:dyDescent="0.3">
      <c r="K499" s="17" t="str">
        <f t="shared" si="21"/>
        <v/>
      </c>
      <c r="U499" t="str">
        <f t="shared" si="22"/>
        <v/>
      </c>
      <c r="V499" t="str">
        <f t="shared" si="23"/>
        <v/>
      </c>
    </row>
    <row r="500" spans="11:22" x14ac:dyDescent="0.3">
      <c r="K500" s="17" t="str">
        <f t="shared" si="21"/>
        <v/>
      </c>
      <c r="U500" t="str">
        <f t="shared" si="22"/>
        <v/>
      </c>
      <c r="V500" t="str">
        <f t="shared" si="23"/>
        <v/>
      </c>
    </row>
    <row r="501" spans="11:22" x14ac:dyDescent="0.3">
      <c r="K501" s="17" t="str">
        <f t="shared" si="21"/>
        <v/>
      </c>
      <c r="U501" t="str">
        <f t="shared" si="22"/>
        <v/>
      </c>
      <c r="V501" t="str">
        <f t="shared" si="23"/>
        <v/>
      </c>
    </row>
    <row r="502" spans="11:22" x14ac:dyDescent="0.3">
      <c r="K502" s="17" t="str">
        <f t="shared" si="21"/>
        <v/>
      </c>
      <c r="U502" t="str">
        <f t="shared" si="22"/>
        <v/>
      </c>
      <c r="V502" t="str">
        <f t="shared" si="23"/>
        <v/>
      </c>
    </row>
    <row r="503" spans="11:22" x14ac:dyDescent="0.3">
      <c r="K503" s="17" t="str">
        <f t="shared" si="21"/>
        <v/>
      </c>
      <c r="U503" t="str">
        <f t="shared" si="22"/>
        <v/>
      </c>
      <c r="V503" t="str">
        <f t="shared" si="23"/>
        <v/>
      </c>
    </row>
    <row r="504" spans="11:22" x14ac:dyDescent="0.3">
      <c r="K504" s="17" t="str">
        <f t="shared" si="21"/>
        <v/>
      </c>
      <c r="U504" t="str">
        <f t="shared" si="22"/>
        <v/>
      </c>
      <c r="V504" t="str">
        <f t="shared" si="23"/>
        <v/>
      </c>
    </row>
    <row r="505" spans="11:22" x14ac:dyDescent="0.3">
      <c r="K505" s="17" t="str">
        <f t="shared" si="21"/>
        <v/>
      </c>
      <c r="U505" t="str">
        <f t="shared" si="22"/>
        <v/>
      </c>
      <c r="V505" t="str">
        <f t="shared" si="23"/>
        <v/>
      </c>
    </row>
    <row r="506" spans="11:22" x14ac:dyDescent="0.3">
      <c r="K506" s="17" t="str">
        <f t="shared" si="21"/>
        <v/>
      </c>
      <c r="U506" t="str">
        <f t="shared" si="22"/>
        <v/>
      </c>
      <c r="V506" t="str">
        <f t="shared" si="23"/>
        <v/>
      </c>
    </row>
    <row r="507" spans="11:22" x14ac:dyDescent="0.3">
      <c r="K507" s="17" t="str">
        <f t="shared" si="21"/>
        <v/>
      </c>
      <c r="U507" t="str">
        <f t="shared" si="22"/>
        <v/>
      </c>
      <c r="V507" t="str">
        <f t="shared" si="23"/>
        <v/>
      </c>
    </row>
    <row r="508" spans="11:22" x14ac:dyDescent="0.3">
      <c r="K508" s="17" t="str">
        <f t="shared" si="21"/>
        <v/>
      </c>
      <c r="U508" t="str">
        <f t="shared" si="22"/>
        <v/>
      </c>
      <c r="V508" t="str">
        <f t="shared" si="23"/>
        <v/>
      </c>
    </row>
    <row r="509" spans="11:22" x14ac:dyDescent="0.3">
      <c r="K509" s="17" t="str">
        <f t="shared" ref="K509:K572" si="24">IFERROR(IF(U509="","",IF(V509="","",IF(U509&lt;&gt;"",U509+V509,IF(V509&lt;&gt;"",U509+V509)))),"0")</f>
        <v/>
      </c>
      <c r="U509" t="str">
        <f t="shared" ref="U509:U572" si="25">IFERROR(IF(H509="","",IF(H509="HALF",0,IF(J509&gt;60,(J509-60)*3,))),"0")</f>
        <v/>
      </c>
      <c r="V509" t="str">
        <f t="shared" ref="V509:V572" si="26">IFERROR(IF(H509="","",IF(H509&lt;&gt;"FULL",250,IF(I509=0,500,IF(I509&gt;=1,IF(I509&lt;3,550,IF(I509&gt;=3,IF(I509&lt;5,580,IF(I509&gt;=5,IF(I509&lt;7,620,IF(I509&gt;=7,IF(I509&lt;9,650,IF(I509=9,680,IF(I509&gt;=10,700,))))))))))))),"0")</f>
        <v/>
      </c>
    </row>
    <row r="510" spans="11:22" x14ac:dyDescent="0.3">
      <c r="K510" s="17" t="str">
        <f t="shared" si="24"/>
        <v/>
      </c>
      <c r="U510" t="str">
        <f t="shared" si="25"/>
        <v/>
      </c>
      <c r="V510" t="str">
        <f t="shared" si="26"/>
        <v/>
      </c>
    </row>
    <row r="511" spans="11:22" x14ac:dyDescent="0.3">
      <c r="K511" s="17" t="str">
        <f t="shared" si="24"/>
        <v/>
      </c>
      <c r="U511" t="str">
        <f t="shared" si="25"/>
        <v/>
      </c>
      <c r="V511" t="str">
        <f t="shared" si="26"/>
        <v/>
      </c>
    </row>
    <row r="512" spans="11:22" x14ac:dyDescent="0.3">
      <c r="K512" s="17" t="str">
        <f t="shared" si="24"/>
        <v/>
      </c>
      <c r="U512" t="str">
        <f t="shared" si="25"/>
        <v/>
      </c>
      <c r="V512" t="str">
        <f t="shared" si="26"/>
        <v/>
      </c>
    </row>
    <row r="513" spans="11:22" x14ac:dyDescent="0.3">
      <c r="K513" s="17" t="str">
        <f t="shared" si="24"/>
        <v/>
      </c>
      <c r="U513" t="str">
        <f t="shared" si="25"/>
        <v/>
      </c>
      <c r="V513" t="str">
        <f t="shared" si="26"/>
        <v/>
      </c>
    </row>
    <row r="514" spans="11:22" x14ac:dyDescent="0.3">
      <c r="K514" s="17" t="str">
        <f t="shared" si="24"/>
        <v/>
      </c>
      <c r="U514" t="str">
        <f t="shared" si="25"/>
        <v/>
      </c>
      <c r="V514" t="str">
        <f t="shared" si="26"/>
        <v/>
      </c>
    </row>
    <row r="515" spans="11:22" x14ac:dyDescent="0.3">
      <c r="K515" s="17" t="str">
        <f t="shared" si="24"/>
        <v/>
      </c>
      <c r="U515" t="str">
        <f t="shared" si="25"/>
        <v/>
      </c>
      <c r="V515" t="str">
        <f t="shared" si="26"/>
        <v/>
      </c>
    </row>
    <row r="516" spans="11:22" x14ac:dyDescent="0.3">
      <c r="K516" s="17" t="str">
        <f t="shared" si="24"/>
        <v/>
      </c>
      <c r="U516" t="str">
        <f t="shared" si="25"/>
        <v/>
      </c>
      <c r="V516" t="str">
        <f t="shared" si="26"/>
        <v/>
      </c>
    </row>
    <row r="517" spans="11:22" x14ac:dyDescent="0.3">
      <c r="K517" s="17" t="str">
        <f t="shared" si="24"/>
        <v/>
      </c>
      <c r="U517" t="str">
        <f t="shared" si="25"/>
        <v/>
      </c>
      <c r="V517" t="str">
        <f t="shared" si="26"/>
        <v/>
      </c>
    </row>
    <row r="518" spans="11:22" x14ac:dyDescent="0.3">
      <c r="K518" s="17" t="str">
        <f t="shared" si="24"/>
        <v/>
      </c>
      <c r="U518" t="str">
        <f t="shared" si="25"/>
        <v/>
      </c>
      <c r="V518" t="str">
        <f t="shared" si="26"/>
        <v/>
      </c>
    </row>
    <row r="519" spans="11:22" x14ac:dyDescent="0.3">
      <c r="K519" s="17" t="str">
        <f t="shared" si="24"/>
        <v/>
      </c>
      <c r="U519" t="str">
        <f t="shared" si="25"/>
        <v/>
      </c>
      <c r="V519" t="str">
        <f t="shared" si="26"/>
        <v/>
      </c>
    </row>
    <row r="520" spans="11:22" x14ac:dyDescent="0.3">
      <c r="K520" s="17" t="str">
        <f t="shared" si="24"/>
        <v/>
      </c>
      <c r="U520" t="str">
        <f t="shared" si="25"/>
        <v/>
      </c>
      <c r="V520" t="str">
        <f t="shared" si="26"/>
        <v/>
      </c>
    </row>
    <row r="521" spans="11:22" x14ac:dyDescent="0.3">
      <c r="K521" s="17" t="str">
        <f t="shared" si="24"/>
        <v/>
      </c>
      <c r="U521" t="str">
        <f t="shared" si="25"/>
        <v/>
      </c>
      <c r="V521" t="str">
        <f t="shared" si="26"/>
        <v/>
      </c>
    </row>
    <row r="522" spans="11:22" x14ac:dyDescent="0.3">
      <c r="K522" s="17" t="str">
        <f t="shared" si="24"/>
        <v/>
      </c>
      <c r="U522" t="str">
        <f t="shared" si="25"/>
        <v/>
      </c>
      <c r="V522" t="str">
        <f t="shared" si="26"/>
        <v/>
      </c>
    </row>
    <row r="523" spans="11:22" x14ac:dyDescent="0.3">
      <c r="K523" s="17" t="str">
        <f t="shared" si="24"/>
        <v/>
      </c>
      <c r="U523" t="str">
        <f t="shared" si="25"/>
        <v/>
      </c>
      <c r="V523" t="str">
        <f t="shared" si="26"/>
        <v/>
      </c>
    </row>
    <row r="524" spans="11:22" x14ac:dyDescent="0.3">
      <c r="K524" s="17" t="str">
        <f t="shared" si="24"/>
        <v/>
      </c>
      <c r="U524" t="str">
        <f t="shared" si="25"/>
        <v/>
      </c>
      <c r="V524" t="str">
        <f t="shared" si="26"/>
        <v/>
      </c>
    </row>
    <row r="525" spans="11:22" x14ac:dyDescent="0.3">
      <c r="K525" s="17" t="str">
        <f t="shared" si="24"/>
        <v/>
      </c>
      <c r="U525" t="str">
        <f t="shared" si="25"/>
        <v/>
      </c>
      <c r="V525" t="str">
        <f t="shared" si="26"/>
        <v/>
      </c>
    </row>
    <row r="526" spans="11:22" x14ac:dyDescent="0.3">
      <c r="K526" s="17" t="str">
        <f t="shared" si="24"/>
        <v/>
      </c>
      <c r="U526" t="str">
        <f t="shared" si="25"/>
        <v/>
      </c>
      <c r="V526" t="str">
        <f t="shared" si="26"/>
        <v/>
      </c>
    </row>
    <row r="527" spans="11:22" x14ac:dyDescent="0.3">
      <c r="K527" s="17" t="str">
        <f t="shared" si="24"/>
        <v/>
      </c>
      <c r="U527" t="str">
        <f t="shared" si="25"/>
        <v/>
      </c>
      <c r="V527" t="str">
        <f t="shared" si="26"/>
        <v/>
      </c>
    </row>
    <row r="528" spans="11:22" x14ac:dyDescent="0.3">
      <c r="K528" s="17" t="str">
        <f t="shared" si="24"/>
        <v/>
      </c>
      <c r="U528" t="str">
        <f t="shared" si="25"/>
        <v/>
      </c>
      <c r="V528" t="str">
        <f t="shared" si="26"/>
        <v/>
      </c>
    </row>
    <row r="529" spans="11:22" x14ac:dyDescent="0.3">
      <c r="K529" s="17" t="str">
        <f t="shared" si="24"/>
        <v/>
      </c>
      <c r="U529" t="str">
        <f t="shared" si="25"/>
        <v/>
      </c>
      <c r="V529" t="str">
        <f t="shared" si="26"/>
        <v/>
      </c>
    </row>
    <row r="530" spans="11:22" x14ac:dyDescent="0.3">
      <c r="K530" s="17" t="str">
        <f t="shared" si="24"/>
        <v/>
      </c>
      <c r="U530" t="str">
        <f t="shared" si="25"/>
        <v/>
      </c>
      <c r="V530" t="str">
        <f t="shared" si="26"/>
        <v/>
      </c>
    </row>
    <row r="531" spans="11:22" x14ac:dyDescent="0.3">
      <c r="K531" s="17" t="str">
        <f t="shared" si="24"/>
        <v/>
      </c>
      <c r="U531" t="str">
        <f t="shared" si="25"/>
        <v/>
      </c>
      <c r="V531" t="str">
        <f t="shared" si="26"/>
        <v/>
      </c>
    </row>
    <row r="532" spans="11:22" x14ac:dyDescent="0.3">
      <c r="K532" s="17" t="str">
        <f t="shared" si="24"/>
        <v/>
      </c>
      <c r="U532" t="str">
        <f t="shared" si="25"/>
        <v/>
      </c>
      <c r="V532" t="str">
        <f t="shared" si="26"/>
        <v/>
      </c>
    </row>
    <row r="533" spans="11:22" x14ac:dyDescent="0.3">
      <c r="K533" s="17" t="str">
        <f t="shared" si="24"/>
        <v/>
      </c>
      <c r="U533" t="str">
        <f t="shared" si="25"/>
        <v/>
      </c>
      <c r="V533" t="str">
        <f t="shared" si="26"/>
        <v/>
      </c>
    </row>
    <row r="534" spans="11:22" x14ac:dyDescent="0.3">
      <c r="K534" s="17" t="str">
        <f t="shared" si="24"/>
        <v/>
      </c>
      <c r="U534" t="str">
        <f t="shared" si="25"/>
        <v/>
      </c>
      <c r="V534" t="str">
        <f t="shared" si="26"/>
        <v/>
      </c>
    </row>
    <row r="535" spans="11:22" x14ac:dyDescent="0.3">
      <c r="K535" s="17" t="str">
        <f t="shared" si="24"/>
        <v/>
      </c>
      <c r="U535" t="str">
        <f t="shared" si="25"/>
        <v/>
      </c>
      <c r="V535" t="str">
        <f t="shared" si="26"/>
        <v/>
      </c>
    </row>
    <row r="536" spans="11:22" x14ac:dyDescent="0.3">
      <c r="K536" s="17" t="str">
        <f t="shared" si="24"/>
        <v/>
      </c>
      <c r="U536" t="str">
        <f t="shared" si="25"/>
        <v/>
      </c>
      <c r="V536" t="str">
        <f t="shared" si="26"/>
        <v/>
      </c>
    </row>
    <row r="537" spans="11:22" x14ac:dyDescent="0.3">
      <c r="K537" s="17" t="str">
        <f t="shared" si="24"/>
        <v/>
      </c>
      <c r="U537" t="str">
        <f t="shared" si="25"/>
        <v/>
      </c>
      <c r="V537" t="str">
        <f t="shared" si="26"/>
        <v/>
      </c>
    </row>
    <row r="538" spans="11:22" x14ac:dyDescent="0.3">
      <c r="K538" s="17" t="str">
        <f t="shared" si="24"/>
        <v/>
      </c>
      <c r="U538" t="str">
        <f t="shared" si="25"/>
        <v/>
      </c>
      <c r="V538" t="str">
        <f t="shared" si="26"/>
        <v/>
      </c>
    </row>
    <row r="539" spans="11:22" x14ac:dyDescent="0.3">
      <c r="K539" s="17" t="str">
        <f t="shared" si="24"/>
        <v/>
      </c>
      <c r="U539" t="str">
        <f t="shared" si="25"/>
        <v/>
      </c>
      <c r="V539" t="str">
        <f t="shared" si="26"/>
        <v/>
      </c>
    </row>
    <row r="540" spans="11:22" x14ac:dyDescent="0.3">
      <c r="K540" s="17" t="str">
        <f t="shared" si="24"/>
        <v/>
      </c>
      <c r="U540" t="str">
        <f t="shared" si="25"/>
        <v/>
      </c>
      <c r="V540" t="str">
        <f t="shared" si="26"/>
        <v/>
      </c>
    </row>
    <row r="541" spans="11:22" x14ac:dyDescent="0.3">
      <c r="K541" s="17" t="str">
        <f t="shared" si="24"/>
        <v/>
      </c>
      <c r="U541" t="str">
        <f t="shared" si="25"/>
        <v/>
      </c>
      <c r="V541" t="str">
        <f t="shared" si="26"/>
        <v/>
      </c>
    </row>
    <row r="542" spans="11:22" x14ac:dyDescent="0.3">
      <c r="K542" s="17" t="str">
        <f t="shared" si="24"/>
        <v/>
      </c>
      <c r="U542" t="str">
        <f t="shared" si="25"/>
        <v/>
      </c>
      <c r="V542" t="str">
        <f t="shared" si="26"/>
        <v/>
      </c>
    </row>
    <row r="543" spans="11:22" x14ac:dyDescent="0.3">
      <c r="K543" s="17" t="str">
        <f t="shared" si="24"/>
        <v/>
      </c>
      <c r="U543" t="str">
        <f t="shared" si="25"/>
        <v/>
      </c>
      <c r="V543" t="str">
        <f t="shared" si="26"/>
        <v/>
      </c>
    </row>
    <row r="544" spans="11:22" x14ac:dyDescent="0.3">
      <c r="K544" s="17" t="str">
        <f t="shared" si="24"/>
        <v/>
      </c>
      <c r="U544" t="str">
        <f t="shared" si="25"/>
        <v/>
      </c>
      <c r="V544" t="str">
        <f t="shared" si="26"/>
        <v/>
      </c>
    </row>
    <row r="545" spans="11:22" x14ac:dyDescent="0.3">
      <c r="K545" s="17" t="str">
        <f t="shared" si="24"/>
        <v/>
      </c>
      <c r="U545" t="str">
        <f t="shared" si="25"/>
        <v/>
      </c>
      <c r="V545" t="str">
        <f t="shared" si="26"/>
        <v/>
      </c>
    </row>
    <row r="546" spans="11:22" x14ac:dyDescent="0.3">
      <c r="K546" s="17" t="str">
        <f t="shared" si="24"/>
        <v/>
      </c>
      <c r="U546" t="str">
        <f t="shared" si="25"/>
        <v/>
      </c>
      <c r="V546" t="str">
        <f t="shared" si="26"/>
        <v/>
      </c>
    </row>
    <row r="547" spans="11:22" x14ac:dyDescent="0.3">
      <c r="K547" s="17" t="str">
        <f t="shared" si="24"/>
        <v/>
      </c>
      <c r="U547" t="str">
        <f t="shared" si="25"/>
        <v/>
      </c>
      <c r="V547" t="str">
        <f t="shared" si="26"/>
        <v/>
      </c>
    </row>
    <row r="548" spans="11:22" x14ac:dyDescent="0.3">
      <c r="K548" s="17" t="str">
        <f t="shared" si="24"/>
        <v/>
      </c>
      <c r="U548" t="str">
        <f t="shared" si="25"/>
        <v/>
      </c>
      <c r="V548" t="str">
        <f t="shared" si="26"/>
        <v/>
      </c>
    </row>
    <row r="549" spans="11:22" x14ac:dyDescent="0.3">
      <c r="K549" s="17" t="str">
        <f t="shared" si="24"/>
        <v/>
      </c>
      <c r="U549" t="str">
        <f t="shared" si="25"/>
        <v/>
      </c>
      <c r="V549" t="str">
        <f t="shared" si="26"/>
        <v/>
      </c>
    </row>
    <row r="550" spans="11:22" x14ac:dyDescent="0.3">
      <c r="K550" s="17" t="str">
        <f t="shared" si="24"/>
        <v/>
      </c>
      <c r="U550" t="str">
        <f t="shared" si="25"/>
        <v/>
      </c>
      <c r="V550" t="str">
        <f t="shared" si="26"/>
        <v/>
      </c>
    </row>
    <row r="551" spans="11:22" x14ac:dyDescent="0.3">
      <c r="K551" s="17" t="str">
        <f t="shared" si="24"/>
        <v/>
      </c>
      <c r="U551" t="str">
        <f t="shared" si="25"/>
        <v/>
      </c>
      <c r="V551" t="str">
        <f t="shared" si="26"/>
        <v/>
      </c>
    </row>
    <row r="552" spans="11:22" x14ac:dyDescent="0.3">
      <c r="K552" s="17" t="str">
        <f t="shared" si="24"/>
        <v/>
      </c>
      <c r="U552" t="str">
        <f t="shared" si="25"/>
        <v/>
      </c>
      <c r="V552" t="str">
        <f t="shared" si="26"/>
        <v/>
      </c>
    </row>
    <row r="553" spans="11:22" x14ac:dyDescent="0.3">
      <c r="K553" s="17" t="str">
        <f t="shared" si="24"/>
        <v/>
      </c>
      <c r="U553" t="str">
        <f t="shared" si="25"/>
        <v/>
      </c>
      <c r="V553" t="str">
        <f t="shared" si="26"/>
        <v/>
      </c>
    </row>
    <row r="554" spans="11:22" x14ac:dyDescent="0.3">
      <c r="K554" s="17" t="str">
        <f t="shared" si="24"/>
        <v/>
      </c>
      <c r="U554" t="str">
        <f t="shared" si="25"/>
        <v/>
      </c>
      <c r="V554" t="str">
        <f t="shared" si="26"/>
        <v/>
      </c>
    </row>
    <row r="555" spans="11:22" x14ac:dyDescent="0.3">
      <c r="K555" s="17" t="str">
        <f t="shared" si="24"/>
        <v/>
      </c>
      <c r="U555" t="str">
        <f t="shared" si="25"/>
        <v/>
      </c>
      <c r="V555" t="str">
        <f t="shared" si="26"/>
        <v/>
      </c>
    </row>
    <row r="556" spans="11:22" x14ac:dyDescent="0.3">
      <c r="K556" s="17" t="str">
        <f t="shared" si="24"/>
        <v/>
      </c>
      <c r="U556" t="str">
        <f t="shared" si="25"/>
        <v/>
      </c>
      <c r="V556" t="str">
        <f t="shared" si="26"/>
        <v/>
      </c>
    </row>
    <row r="557" spans="11:22" x14ac:dyDescent="0.3">
      <c r="K557" s="17" t="str">
        <f t="shared" si="24"/>
        <v/>
      </c>
      <c r="U557" t="str">
        <f t="shared" si="25"/>
        <v/>
      </c>
      <c r="V557" t="str">
        <f t="shared" si="26"/>
        <v/>
      </c>
    </row>
    <row r="558" spans="11:22" x14ac:dyDescent="0.3">
      <c r="K558" s="17" t="str">
        <f t="shared" si="24"/>
        <v/>
      </c>
      <c r="U558" t="str">
        <f t="shared" si="25"/>
        <v/>
      </c>
      <c r="V558" t="str">
        <f t="shared" si="26"/>
        <v/>
      </c>
    </row>
    <row r="559" spans="11:22" x14ac:dyDescent="0.3">
      <c r="K559" s="17" t="str">
        <f t="shared" si="24"/>
        <v/>
      </c>
      <c r="U559" t="str">
        <f t="shared" si="25"/>
        <v/>
      </c>
      <c r="V559" t="str">
        <f t="shared" si="26"/>
        <v/>
      </c>
    </row>
    <row r="560" spans="11:22" x14ac:dyDescent="0.3">
      <c r="K560" s="17" t="str">
        <f t="shared" si="24"/>
        <v/>
      </c>
      <c r="U560" t="str">
        <f t="shared" si="25"/>
        <v/>
      </c>
      <c r="V560" t="str">
        <f t="shared" si="26"/>
        <v/>
      </c>
    </row>
    <row r="561" spans="11:22" x14ac:dyDescent="0.3">
      <c r="K561" s="17" t="str">
        <f t="shared" si="24"/>
        <v/>
      </c>
      <c r="U561" t="str">
        <f t="shared" si="25"/>
        <v/>
      </c>
      <c r="V561" t="str">
        <f t="shared" si="26"/>
        <v/>
      </c>
    </row>
    <row r="562" spans="11:22" x14ac:dyDescent="0.3">
      <c r="K562" s="17" t="str">
        <f t="shared" si="24"/>
        <v/>
      </c>
      <c r="U562" t="str">
        <f t="shared" si="25"/>
        <v/>
      </c>
      <c r="V562" t="str">
        <f t="shared" si="26"/>
        <v/>
      </c>
    </row>
    <row r="563" spans="11:22" x14ac:dyDescent="0.3">
      <c r="K563" s="17" t="str">
        <f t="shared" si="24"/>
        <v/>
      </c>
      <c r="U563" t="str">
        <f t="shared" si="25"/>
        <v/>
      </c>
      <c r="V563" t="str">
        <f t="shared" si="26"/>
        <v/>
      </c>
    </row>
    <row r="564" spans="11:22" x14ac:dyDescent="0.3">
      <c r="K564" s="17" t="str">
        <f t="shared" si="24"/>
        <v/>
      </c>
      <c r="U564" t="str">
        <f t="shared" si="25"/>
        <v/>
      </c>
      <c r="V564" t="str">
        <f t="shared" si="26"/>
        <v/>
      </c>
    </row>
    <row r="565" spans="11:22" x14ac:dyDescent="0.3">
      <c r="K565" s="17" t="str">
        <f t="shared" si="24"/>
        <v/>
      </c>
      <c r="U565" t="str">
        <f t="shared" si="25"/>
        <v/>
      </c>
      <c r="V565" t="str">
        <f t="shared" si="26"/>
        <v/>
      </c>
    </row>
    <row r="566" spans="11:22" x14ac:dyDescent="0.3">
      <c r="K566" s="17" t="str">
        <f t="shared" si="24"/>
        <v/>
      </c>
      <c r="U566" t="str">
        <f t="shared" si="25"/>
        <v/>
      </c>
      <c r="V566" t="str">
        <f t="shared" si="26"/>
        <v/>
      </c>
    </row>
    <row r="567" spans="11:22" x14ac:dyDescent="0.3">
      <c r="K567" s="17" t="str">
        <f t="shared" si="24"/>
        <v/>
      </c>
      <c r="U567" t="str">
        <f t="shared" si="25"/>
        <v/>
      </c>
      <c r="V567" t="str">
        <f t="shared" si="26"/>
        <v/>
      </c>
    </row>
    <row r="568" spans="11:22" x14ac:dyDescent="0.3">
      <c r="K568" s="17" t="str">
        <f t="shared" si="24"/>
        <v/>
      </c>
      <c r="U568" t="str">
        <f t="shared" si="25"/>
        <v/>
      </c>
      <c r="V568" t="str">
        <f t="shared" si="26"/>
        <v/>
      </c>
    </row>
    <row r="569" spans="11:22" x14ac:dyDescent="0.3">
      <c r="K569" s="17" t="str">
        <f t="shared" si="24"/>
        <v/>
      </c>
      <c r="U569" t="str">
        <f t="shared" si="25"/>
        <v/>
      </c>
      <c r="V569" t="str">
        <f t="shared" si="26"/>
        <v/>
      </c>
    </row>
    <row r="570" spans="11:22" x14ac:dyDescent="0.3">
      <c r="K570" s="17" t="str">
        <f t="shared" si="24"/>
        <v/>
      </c>
      <c r="U570" t="str">
        <f t="shared" si="25"/>
        <v/>
      </c>
      <c r="V570" t="str">
        <f t="shared" si="26"/>
        <v/>
      </c>
    </row>
    <row r="571" spans="11:22" x14ac:dyDescent="0.3">
      <c r="K571" s="17" t="str">
        <f t="shared" si="24"/>
        <v/>
      </c>
      <c r="U571" t="str">
        <f t="shared" si="25"/>
        <v/>
      </c>
      <c r="V571" t="str">
        <f t="shared" si="26"/>
        <v/>
      </c>
    </row>
    <row r="572" spans="11:22" x14ac:dyDescent="0.3">
      <c r="K572" s="17" t="str">
        <f t="shared" si="24"/>
        <v/>
      </c>
      <c r="U572" t="str">
        <f t="shared" si="25"/>
        <v/>
      </c>
      <c r="V572" t="str">
        <f t="shared" si="26"/>
        <v/>
      </c>
    </row>
    <row r="573" spans="11:22" x14ac:dyDescent="0.3">
      <c r="K573" s="17" t="str">
        <f t="shared" ref="K573:K636" si="27">IFERROR(IF(U573="","",IF(V573="","",IF(U573&lt;&gt;"",U573+V573,IF(V573&lt;&gt;"",U573+V573)))),"0")</f>
        <v/>
      </c>
      <c r="U573" t="str">
        <f t="shared" ref="U573:U636" si="28">IFERROR(IF(H573="","",IF(H573="HALF",0,IF(J573&gt;60,(J573-60)*3,))),"0")</f>
        <v/>
      </c>
      <c r="V573" t="str">
        <f t="shared" ref="V573:V636" si="29">IFERROR(IF(H573="","",IF(H573&lt;&gt;"FULL",250,IF(I573=0,500,IF(I573&gt;=1,IF(I573&lt;3,550,IF(I573&gt;=3,IF(I573&lt;5,580,IF(I573&gt;=5,IF(I573&lt;7,620,IF(I573&gt;=7,IF(I573&lt;9,650,IF(I573=9,680,IF(I573&gt;=10,700,))))))))))))),"0")</f>
        <v/>
      </c>
    </row>
    <row r="574" spans="11:22" x14ac:dyDescent="0.3">
      <c r="K574" s="17" t="str">
        <f t="shared" si="27"/>
        <v/>
      </c>
      <c r="U574" t="str">
        <f t="shared" si="28"/>
        <v/>
      </c>
      <c r="V574" t="str">
        <f t="shared" si="29"/>
        <v/>
      </c>
    </row>
    <row r="575" spans="11:22" x14ac:dyDescent="0.3">
      <c r="K575" s="17" t="str">
        <f t="shared" si="27"/>
        <v/>
      </c>
      <c r="U575" t="str">
        <f t="shared" si="28"/>
        <v/>
      </c>
      <c r="V575" t="str">
        <f t="shared" si="29"/>
        <v/>
      </c>
    </row>
    <row r="576" spans="11:22" x14ac:dyDescent="0.3">
      <c r="K576" s="17" t="str">
        <f t="shared" si="27"/>
        <v/>
      </c>
      <c r="U576" t="str">
        <f t="shared" si="28"/>
        <v/>
      </c>
      <c r="V576" t="str">
        <f t="shared" si="29"/>
        <v/>
      </c>
    </row>
    <row r="577" spans="11:22" x14ac:dyDescent="0.3">
      <c r="K577" s="17" t="str">
        <f t="shared" si="27"/>
        <v/>
      </c>
      <c r="U577" t="str">
        <f t="shared" si="28"/>
        <v/>
      </c>
      <c r="V577" t="str">
        <f t="shared" si="29"/>
        <v/>
      </c>
    </row>
    <row r="578" spans="11:22" x14ac:dyDescent="0.3">
      <c r="K578" s="17" t="str">
        <f t="shared" si="27"/>
        <v/>
      </c>
      <c r="U578" t="str">
        <f t="shared" si="28"/>
        <v/>
      </c>
      <c r="V578" t="str">
        <f t="shared" si="29"/>
        <v/>
      </c>
    </row>
    <row r="579" spans="11:22" x14ac:dyDescent="0.3">
      <c r="K579" s="17" t="str">
        <f t="shared" si="27"/>
        <v/>
      </c>
      <c r="U579" t="str">
        <f t="shared" si="28"/>
        <v/>
      </c>
      <c r="V579" t="str">
        <f t="shared" si="29"/>
        <v/>
      </c>
    </row>
    <row r="580" spans="11:22" x14ac:dyDescent="0.3">
      <c r="K580" s="17" t="str">
        <f t="shared" si="27"/>
        <v/>
      </c>
      <c r="U580" t="str">
        <f t="shared" si="28"/>
        <v/>
      </c>
      <c r="V580" t="str">
        <f t="shared" si="29"/>
        <v/>
      </c>
    </row>
    <row r="581" spans="11:22" x14ac:dyDescent="0.3">
      <c r="K581" s="17" t="str">
        <f t="shared" si="27"/>
        <v/>
      </c>
      <c r="U581" t="str">
        <f t="shared" si="28"/>
        <v/>
      </c>
      <c r="V581" t="str">
        <f t="shared" si="29"/>
        <v/>
      </c>
    </row>
    <row r="582" spans="11:22" x14ac:dyDescent="0.3">
      <c r="K582" s="17" t="str">
        <f t="shared" si="27"/>
        <v/>
      </c>
      <c r="U582" t="str">
        <f t="shared" si="28"/>
        <v/>
      </c>
      <c r="V582" t="str">
        <f t="shared" si="29"/>
        <v/>
      </c>
    </row>
    <row r="583" spans="11:22" x14ac:dyDescent="0.3">
      <c r="K583" s="17" t="str">
        <f t="shared" si="27"/>
        <v/>
      </c>
      <c r="U583" t="str">
        <f t="shared" si="28"/>
        <v/>
      </c>
      <c r="V583" t="str">
        <f t="shared" si="29"/>
        <v/>
      </c>
    </row>
    <row r="584" spans="11:22" x14ac:dyDescent="0.3">
      <c r="K584" s="17" t="str">
        <f t="shared" si="27"/>
        <v/>
      </c>
      <c r="U584" t="str">
        <f t="shared" si="28"/>
        <v/>
      </c>
      <c r="V584" t="str">
        <f t="shared" si="29"/>
        <v/>
      </c>
    </row>
    <row r="585" spans="11:22" x14ac:dyDescent="0.3">
      <c r="K585" s="17" t="str">
        <f t="shared" si="27"/>
        <v/>
      </c>
      <c r="U585" t="str">
        <f t="shared" si="28"/>
        <v/>
      </c>
      <c r="V585" t="str">
        <f t="shared" si="29"/>
        <v/>
      </c>
    </row>
    <row r="586" spans="11:22" x14ac:dyDescent="0.3">
      <c r="K586" s="17" t="str">
        <f t="shared" si="27"/>
        <v/>
      </c>
      <c r="U586" t="str">
        <f t="shared" si="28"/>
        <v/>
      </c>
      <c r="V586" t="str">
        <f t="shared" si="29"/>
        <v/>
      </c>
    </row>
    <row r="587" spans="11:22" x14ac:dyDescent="0.3">
      <c r="K587" s="17" t="str">
        <f t="shared" si="27"/>
        <v/>
      </c>
      <c r="U587" t="str">
        <f t="shared" si="28"/>
        <v/>
      </c>
      <c r="V587" t="str">
        <f t="shared" si="29"/>
        <v/>
      </c>
    </row>
    <row r="588" spans="11:22" x14ac:dyDescent="0.3">
      <c r="K588" s="17" t="str">
        <f t="shared" si="27"/>
        <v/>
      </c>
      <c r="U588" t="str">
        <f t="shared" si="28"/>
        <v/>
      </c>
      <c r="V588" t="str">
        <f t="shared" si="29"/>
        <v/>
      </c>
    </row>
    <row r="589" spans="11:22" x14ac:dyDescent="0.3">
      <c r="K589" s="17" t="str">
        <f t="shared" si="27"/>
        <v/>
      </c>
      <c r="U589" t="str">
        <f t="shared" si="28"/>
        <v/>
      </c>
      <c r="V589" t="str">
        <f t="shared" si="29"/>
        <v/>
      </c>
    </row>
    <row r="590" spans="11:22" x14ac:dyDescent="0.3">
      <c r="K590" s="17" t="str">
        <f t="shared" si="27"/>
        <v/>
      </c>
      <c r="U590" t="str">
        <f t="shared" si="28"/>
        <v/>
      </c>
      <c r="V590" t="str">
        <f t="shared" si="29"/>
        <v/>
      </c>
    </row>
    <row r="591" spans="11:22" x14ac:dyDescent="0.3">
      <c r="K591" s="17" t="str">
        <f t="shared" si="27"/>
        <v/>
      </c>
      <c r="U591" t="str">
        <f t="shared" si="28"/>
        <v/>
      </c>
      <c r="V591" t="str">
        <f t="shared" si="29"/>
        <v/>
      </c>
    </row>
    <row r="592" spans="11:22" x14ac:dyDescent="0.3">
      <c r="K592" s="17" t="str">
        <f t="shared" si="27"/>
        <v/>
      </c>
      <c r="U592" t="str">
        <f t="shared" si="28"/>
        <v/>
      </c>
      <c r="V592" t="str">
        <f t="shared" si="29"/>
        <v/>
      </c>
    </row>
    <row r="593" spans="11:22" x14ac:dyDescent="0.3">
      <c r="K593" s="17" t="str">
        <f t="shared" si="27"/>
        <v/>
      </c>
      <c r="U593" t="str">
        <f t="shared" si="28"/>
        <v/>
      </c>
      <c r="V593" t="str">
        <f t="shared" si="29"/>
        <v/>
      </c>
    </row>
    <row r="594" spans="11:22" x14ac:dyDescent="0.3">
      <c r="K594" s="17" t="str">
        <f t="shared" si="27"/>
        <v/>
      </c>
      <c r="U594" t="str">
        <f t="shared" si="28"/>
        <v/>
      </c>
      <c r="V594" t="str">
        <f t="shared" si="29"/>
        <v/>
      </c>
    </row>
    <row r="595" spans="11:22" x14ac:dyDescent="0.3">
      <c r="K595" s="17" t="str">
        <f t="shared" si="27"/>
        <v/>
      </c>
      <c r="U595" t="str">
        <f t="shared" si="28"/>
        <v/>
      </c>
      <c r="V595" t="str">
        <f t="shared" si="29"/>
        <v/>
      </c>
    </row>
    <row r="596" spans="11:22" x14ac:dyDescent="0.3">
      <c r="K596" s="17" t="str">
        <f t="shared" si="27"/>
        <v/>
      </c>
      <c r="U596" t="str">
        <f t="shared" si="28"/>
        <v/>
      </c>
      <c r="V596" t="str">
        <f t="shared" si="29"/>
        <v/>
      </c>
    </row>
    <row r="597" spans="11:22" x14ac:dyDescent="0.3">
      <c r="K597" s="17" t="str">
        <f t="shared" si="27"/>
        <v/>
      </c>
      <c r="U597" t="str">
        <f t="shared" si="28"/>
        <v/>
      </c>
      <c r="V597" t="str">
        <f t="shared" si="29"/>
        <v/>
      </c>
    </row>
    <row r="598" spans="11:22" x14ac:dyDescent="0.3">
      <c r="K598" s="17" t="str">
        <f t="shared" si="27"/>
        <v/>
      </c>
      <c r="U598" t="str">
        <f t="shared" si="28"/>
        <v/>
      </c>
      <c r="V598" t="str">
        <f t="shared" si="29"/>
        <v/>
      </c>
    </row>
    <row r="599" spans="11:22" x14ac:dyDescent="0.3">
      <c r="K599" s="17" t="str">
        <f t="shared" si="27"/>
        <v/>
      </c>
      <c r="U599" t="str">
        <f t="shared" si="28"/>
        <v/>
      </c>
      <c r="V599" t="str">
        <f t="shared" si="29"/>
        <v/>
      </c>
    </row>
    <row r="600" spans="11:22" x14ac:dyDescent="0.3">
      <c r="K600" s="17" t="str">
        <f t="shared" si="27"/>
        <v/>
      </c>
      <c r="U600" t="str">
        <f t="shared" si="28"/>
        <v/>
      </c>
      <c r="V600" t="str">
        <f t="shared" si="29"/>
        <v/>
      </c>
    </row>
    <row r="601" spans="11:22" x14ac:dyDescent="0.3">
      <c r="K601" s="17" t="str">
        <f t="shared" si="27"/>
        <v/>
      </c>
      <c r="U601" t="str">
        <f t="shared" si="28"/>
        <v/>
      </c>
      <c r="V601" t="str">
        <f t="shared" si="29"/>
        <v/>
      </c>
    </row>
    <row r="602" spans="11:22" x14ac:dyDescent="0.3">
      <c r="K602" s="17" t="str">
        <f t="shared" si="27"/>
        <v/>
      </c>
      <c r="U602" t="str">
        <f t="shared" si="28"/>
        <v/>
      </c>
      <c r="V602" t="str">
        <f t="shared" si="29"/>
        <v/>
      </c>
    </row>
    <row r="603" spans="11:22" x14ac:dyDescent="0.3">
      <c r="K603" s="17" t="str">
        <f t="shared" si="27"/>
        <v/>
      </c>
      <c r="U603" t="str">
        <f t="shared" si="28"/>
        <v/>
      </c>
      <c r="V603" t="str">
        <f t="shared" si="29"/>
        <v/>
      </c>
    </row>
    <row r="604" spans="11:22" x14ac:dyDescent="0.3">
      <c r="K604" s="17" t="str">
        <f t="shared" si="27"/>
        <v/>
      </c>
      <c r="U604" t="str">
        <f t="shared" si="28"/>
        <v/>
      </c>
      <c r="V604" t="str">
        <f t="shared" si="29"/>
        <v/>
      </c>
    </row>
    <row r="605" spans="11:22" x14ac:dyDescent="0.3">
      <c r="K605" s="17" t="str">
        <f t="shared" si="27"/>
        <v/>
      </c>
      <c r="U605" t="str">
        <f t="shared" si="28"/>
        <v/>
      </c>
      <c r="V605" t="str">
        <f t="shared" si="29"/>
        <v/>
      </c>
    </row>
    <row r="606" spans="11:22" x14ac:dyDescent="0.3">
      <c r="K606" s="17" t="str">
        <f t="shared" si="27"/>
        <v/>
      </c>
      <c r="U606" t="str">
        <f t="shared" si="28"/>
        <v/>
      </c>
      <c r="V606" t="str">
        <f t="shared" si="29"/>
        <v/>
      </c>
    </row>
    <row r="607" spans="11:22" x14ac:dyDescent="0.3">
      <c r="K607" s="17" t="str">
        <f t="shared" si="27"/>
        <v/>
      </c>
      <c r="U607" t="str">
        <f t="shared" si="28"/>
        <v/>
      </c>
      <c r="V607" t="str">
        <f t="shared" si="29"/>
        <v/>
      </c>
    </row>
    <row r="608" spans="11:22" x14ac:dyDescent="0.3">
      <c r="K608" s="17" t="str">
        <f t="shared" si="27"/>
        <v/>
      </c>
      <c r="U608" t="str">
        <f t="shared" si="28"/>
        <v/>
      </c>
      <c r="V608" t="str">
        <f t="shared" si="29"/>
        <v/>
      </c>
    </row>
    <row r="609" spans="11:22" x14ac:dyDescent="0.3">
      <c r="K609" s="17" t="str">
        <f t="shared" si="27"/>
        <v/>
      </c>
      <c r="U609" t="str">
        <f t="shared" si="28"/>
        <v/>
      </c>
      <c r="V609" t="str">
        <f t="shared" si="29"/>
        <v/>
      </c>
    </row>
    <row r="610" spans="11:22" x14ac:dyDescent="0.3">
      <c r="K610" s="17" t="str">
        <f t="shared" si="27"/>
        <v/>
      </c>
      <c r="U610" t="str">
        <f t="shared" si="28"/>
        <v/>
      </c>
      <c r="V610" t="str">
        <f t="shared" si="29"/>
        <v/>
      </c>
    </row>
    <row r="611" spans="11:22" x14ac:dyDescent="0.3">
      <c r="K611" s="17" t="str">
        <f t="shared" si="27"/>
        <v/>
      </c>
      <c r="U611" t="str">
        <f t="shared" si="28"/>
        <v/>
      </c>
      <c r="V611" t="str">
        <f t="shared" si="29"/>
        <v/>
      </c>
    </row>
    <row r="612" spans="11:22" x14ac:dyDescent="0.3">
      <c r="K612" s="17" t="str">
        <f t="shared" si="27"/>
        <v/>
      </c>
      <c r="U612" t="str">
        <f t="shared" si="28"/>
        <v/>
      </c>
      <c r="V612" t="str">
        <f t="shared" si="29"/>
        <v/>
      </c>
    </row>
    <row r="613" spans="11:22" x14ac:dyDescent="0.3">
      <c r="K613" s="17" t="str">
        <f t="shared" si="27"/>
        <v/>
      </c>
      <c r="U613" t="str">
        <f t="shared" si="28"/>
        <v/>
      </c>
      <c r="V613" t="str">
        <f t="shared" si="29"/>
        <v/>
      </c>
    </row>
    <row r="614" spans="11:22" x14ac:dyDescent="0.3">
      <c r="K614" s="17" t="str">
        <f t="shared" si="27"/>
        <v/>
      </c>
      <c r="U614" t="str">
        <f t="shared" si="28"/>
        <v/>
      </c>
      <c r="V614" t="str">
        <f t="shared" si="29"/>
        <v/>
      </c>
    </row>
    <row r="615" spans="11:22" x14ac:dyDescent="0.3">
      <c r="K615" s="17" t="str">
        <f t="shared" si="27"/>
        <v/>
      </c>
      <c r="U615" t="str">
        <f t="shared" si="28"/>
        <v/>
      </c>
      <c r="V615" t="str">
        <f t="shared" si="29"/>
        <v/>
      </c>
    </row>
    <row r="616" spans="11:22" x14ac:dyDescent="0.3">
      <c r="K616" s="17" t="str">
        <f t="shared" si="27"/>
        <v/>
      </c>
      <c r="U616" t="str">
        <f t="shared" si="28"/>
        <v/>
      </c>
      <c r="V616" t="str">
        <f t="shared" si="29"/>
        <v/>
      </c>
    </row>
    <row r="617" spans="11:22" x14ac:dyDescent="0.3">
      <c r="K617" s="17" t="str">
        <f t="shared" si="27"/>
        <v/>
      </c>
      <c r="U617" t="str">
        <f t="shared" si="28"/>
        <v/>
      </c>
      <c r="V617" t="str">
        <f t="shared" si="29"/>
        <v/>
      </c>
    </row>
    <row r="618" spans="11:22" x14ac:dyDescent="0.3">
      <c r="K618" s="17" t="str">
        <f t="shared" si="27"/>
        <v/>
      </c>
      <c r="U618" t="str">
        <f t="shared" si="28"/>
        <v/>
      </c>
      <c r="V618" t="str">
        <f t="shared" si="29"/>
        <v/>
      </c>
    </row>
    <row r="619" spans="11:22" x14ac:dyDescent="0.3">
      <c r="K619" s="17" t="str">
        <f t="shared" si="27"/>
        <v/>
      </c>
      <c r="U619" t="str">
        <f t="shared" si="28"/>
        <v/>
      </c>
      <c r="V619" t="str">
        <f t="shared" si="29"/>
        <v/>
      </c>
    </row>
    <row r="620" spans="11:22" x14ac:dyDescent="0.3">
      <c r="K620" s="17" t="str">
        <f t="shared" si="27"/>
        <v/>
      </c>
      <c r="U620" t="str">
        <f t="shared" si="28"/>
        <v/>
      </c>
      <c r="V620" t="str">
        <f t="shared" si="29"/>
        <v/>
      </c>
    </row>
    <row r="621" spans="11:22" x14ac:dyDescent="0.3">
      <c r="K621" s="17" t="str">
        <f t="shared" si="27"/>
        <v/>
      </c>
      <c r="U621" t="str">
        <f t="shared" si="28"/>
        <v/>
      </c>
      <c r="V621" t="str">
        <f t="shared" si="29"/>
        <v/>
      </c>
    </row>
    <row r="622" spans="11:22" x14ac:dyDescent="0.3">
      <c r="K622" s="17" t="str">
        <f t="shared" si="27"/>
        <v/>
      </c>
      <c r="U622" t="str">
        <f t="shared" si="28"/>
        <v/>
      </c>
      <c r="V622" t="str">
        <f t="shared" si="29"/>
        <v/>
      </c>
    </row>
    <row r="623" spans="11:22" x14ac:dyDescent="0.3">
      <c r="K623" s="17" t="str">
        <f t="shared" si="27"/>
        <v/>
      </c>
      <c r="U623" t="str">
        <f t="shared" si="28"/>
        <v/>
      </c>
      <c r="V623" t="str">
        <f t="shared" si="29"/>
        <v/>
      </c>
    </row>
    <row r="624" spans="11:22" x14ac:dyDescent="0.3">
      <c r="K624" s="17" t="str">
        <f t="shared" si="27"/>
        <v/>
      </c>
      <c r="U624" t="str">
        <f t="shared" si="28"/>
        <v/>
      </c>
      <c r="V624" t="str">
        <f t="shared" si="29"/>
        <v/>
      </c>
    </row>
    <row r="625" spans="11:22" x14ac:dyDescent="0.3">
      <c r="K625" s="17" t="str">
        <f t="shared" si="27"/>
        <v/>
      </c>
      <c r="U625" t="str">
        <f t="shared" si="28"/>
        <v/>
      </c>
      <c r="V625" t="str">
        <f t="shared" si="29"/>
        <v/>
      </c>
    </row>
    <row r="626" spans="11:22" x14ac:dyDescent="0.3">
      <c r="K626" s="17" t="str">
        <f t="shared" si="27"/>
        <v/>
      </c>
      <c r="U626" t="str">
        <f t="shared" si="28"/>
        <v/>
      </c>
      <c r="V626" t="str">
        <f t="shared" si="29"/>
        <v/>
      </c>
    </row>
    <row r="627" spans="11:22" x14ac:dyDescent="0.3">
      <c r="K627" s="17" t="str">
        <f t="shared" si="27"/>
        <v/>
      </c>
      <c r="U627" t="str">
        <f t="shared" si="28"/>
        <v/>
      </c>
      <c r="V627" t="str">
        <f t="shared" si="29"/>
        <v/>
      </c>
    </row>
    <row r="628" spans="11:22" x14ac:dyDescent="0.3">
      <c r="K628" s="17" t="str">
        <f t="shared" si="27"/>
        <v/>
      </c>
      <c r="U628" t="str">
        <f t="shared" si="28"/>
        <v/>
      </c>
      <c r="V628" t="str">
        <f t="shared" si="29"/>
        <v/>
      </c>
    </row>
    <row r="629" spans="11:22" x14ac:dyDescent="0.3">
      <c r="K629" s="17" t="str">
        <f t="shared" si="27"/>
        <v/>
      </c>
      <c r="U629" t="str">
        <f t="shared" si="28"/>
        <v/>
      </c>
      <c r="V629" t="str">
        <f t="shared" si="29"/>
        <v/>
      </c>
    </row>
    <row r="630" spans="11:22" x14ac:dyDescent="0.3">
      <c r="K630" s="17" t="str">
        <f t="shared" si="27"/>
        <v/>
      </c>
      <c r="U630" t="str">
        <f t="shared" si="28"/>
        <v/>
      </c>
      <c r="V630" t="str">
        <f t="shared" si="29"/>
        <v/>
      </c>
    </row>
    <row r="631" spans="11:22" x14ac:dyDescent="0.3">
      <c r="K631" s="17" t="str">
        <f t="shared" si="27"/>
        <v/>
      </c>
      <c r="U631" t="str">
        <f t="shared" si="28"/>
        <v/>
      </c>
      <c r="V631" t="str">
        <f t="shared" si="29"/>
        <v/>
      </c>
    </row>
    <row r="632" spans="11:22" x14ac:dyDescent="0.3">
      <c r="K632" s="17" t="str">
        <f t="shared" si="27"/>
        <v/>
      </c>
      <c r="U632" t="str">
        <f t="shared" si="28"/>
        <v/>
      </c>
      <c r="V632" t="str">
        <f t="shared" si="29"/>
        <v/>
      </c>
    </row>
    <row r="633" spans="11:22" x14ac:dyDescent="0.3">
      <c r="K633" s="17" t="str">
        <f t="shared" si="27"/>
        <v/>
      </c>
      <c r="U633" t="str">
        <f t="shared" si="28"/>
        <v/>
      </c>
      <c r="V633" t="str">
        <f t="shared" si="29"/>
        <v/>
      </c>
    </row>
    <row r="634" spans="11:22" x14ac:dyDescent="0.3">
      <c r="K634" s="17" t="str">
        <f t="shared" si="27"/>
        <v/>
      </c>
      <c r="U634" t="str">
        <f t="shared" si="28"/>
        <v/>
      </c>
      <c r="V634" t="str">
        <f t="shared" si="29"/>
        <v/>
      </c>
    </row>
    <row r="635" spans="11:22" x14ac:dyDescent="0.3">
      <c r="K635" s="17" t="str">
        <f t="shared" si="27"/>
        <v/>
      </c>
      <c r="U635" t="str">
        <f t="shared" si="28"/>
        <v/>
      </c>
      <c r="V635" t="str">
        <f t="shared" si="29"/>
        <v/>
      </c>
    </row>
    <row r="636" spans="11:22" x14ac:dyDescent="0.3">
      <c r="K636" s="17" t="str">
        <f t="shared" si="27"/>
        <v/>
      </c>
      <c r="U636" t="str">
        <f t="shared" si="28"/>
        <v/>
      </c>
      <c r="V636" t="str">
        <f t="shared" si="29"/>
        <v/>
      </c>
    </row>
    <row r="637" spans="11:22" x14ac:dyDescent="0.3">
      <c r="K637" s="17" t="str">
        <f t="shared" ref="K637:K700" si="30">IFERROR(IF(U637="","",IF(V637="","",IF(U637&lt;&gt;"",U637+V637,IF(V637&lt;&gt;"",U637+V637)))),"0")</f>
        <v/>
      </c>
      <c r="U637" t="str">
        <f t="shared" ref="U637:U700" si="31">IFERROR(IF(H637="","",IF(H637="HALF",0,IF(J637&gt;60,(J637-60)*3,))),"0")</f>
        <v/>
      </c>
      <c r="V637" t="str">
        <f t="shared" ref="V637:V700" si="32">IFERROR(IF(H637="","",IF(H637&lt;&gt;"FULL",250,IF(I637=0,500,IF(I637&gt;=1,IF(I637&lt;3,550,IF(I637&gt;=3,IF(I637&lt;5,580,IF(I637&gt;=5,IF(I637&lt;7,620,IF(I637&gt;=7,IF(I637&lt;9,650,IF(I637=9,680,IF(I637&gt;=10,700,))))))))))))),"0")</f>
        <v/>
      </c>
    </row>
    <row r="638" spans="11:22" x14ac:dyDescent="0.3">
      <c r="K638" s="17" t="str">
        <f t="shared" si="30"/>
        <v/>
      </c>
      <c r="U638" t="str">
        <f t="shared" si="31"/>
        <v/>
      </c>
      <c r="V638" t="str">
        <f t="shared" si="32"/>
        <v/>
      </c>
    </row>
    <row r="639" spans="11:22" x14ac:dyDescent="0.3">
      <c r="K639" s="17" t="str">
        <f t="shared" si="30"/>
        <v/>
      </c>
      <c r="U639" t="str">
        <f t="shared" si="31"/>
        <v/>
      </c>
      <c r="V639" t="str">
        <f t="shared" si="32"/>
        <v/>
      </c>
    </row>
    <row r="640" spans="11:22" x14ac:dyDescent="0.3">
      <c r="K640" s="17" t="str">
        <f t="shared" si="30"/>
        <v/>
      </c>
      <c r="U640" t="str">
        <f t="shared" si="31"/>
        <v/>
      </c>
      <c r="V640" t="str">
        <f t="shared" si="32"/>
        <v/>
      </c>
    </row>
    <row r="641" spans="11:22" x14ac:dyDescent="0.3">
      <c r="K641" s="17" t="str">
        <f t="shared" si="30"/>
        <v/>
      </c>
      <c r="U641" t="str">
        <f t="shared" si="31"/>
        <v/>
      </c>
      <c r="V641" t="str">
        <f t="shared" si="32"/>
        <v/>
      </c>
    </row>
    <row r="642" spans="11:22" x14ac:dyDescent="0.3">
      <c r="K642" s="17" t="str">
        <f t="shared" si="30"/>
        <v/>
      </c>
      <c r="U642" t="str">
        <f t="shared" si="31"/>
        <v/>
      </c>
      <c r="V642" t="str">
        <f t="shared" si="32"/>
        <v/>
      </c>
    </row>
    <row r="643" spans="11:22" x14ac:dyDescent="0.3">
      <c r="K643" s="17" t="str">
        <f t="shared" si="30"/>
        <v/>
      </c>
      <c r="U643" t="str">
        <f t="shared" si="31"/>
        <v/>
      </c>
      <c r="V643" t="str">
        <f t="shared" si="32"/>
        <v/>
      </c>
    </row>
    <row r="644" spans="11:22" x14ac:dyDescent="0.3">
      <c r="K644" s="17" t="str">
        <f t="shared" si="30"/>
        <v/>
      </c>
      <c r="U644" t="str">
        <f t="shared" si="31"/>
        <v/>
      </c>
      <c r="V644" t="str">
        <f t="shared" si="32"/>
        <v/>
      </c>
    </row>
    <row r="645" spans="11:22" x14ac:dyDescent="0.3">
      <c r="K645" s="17" t="str">
        <f t="shared" si="30"/>
        <v/>
      </c>
      <c r="U645" t="str">
        <f t="shared" si="31"/>
        <v/>
      </c>
      <c r="V645" t="str">
        <f t="shared" si="32"/>
        <v/>
      </c>
    </row>
    <row r="646" spans="11:22" x14ac:dyDescent="0.3">
      <c r="K646" s="17" t="str">
        <f t="shared" si="30"/>
        <v/>
      </c>
      <c r="U646" t="str">
        <f t="shared" si="31"/>
        <v/>
      </c>
      <c r="V646" t="str">
        <f t="shared" si="32"/>
        <v/>
      </c>
    </row>
    <row r="647" spans="11:22" x14ac:dyDescent="0.3">
      <c r="K647" s="17" t="str">
        <f t="shared" si="30"/>
        <v/>
      </c>
      <c r="U647" t="str">
        <f t="shared" si="31"/>
        <v/>
      </c>
      <c r="V647" t="str">
        <f t="shared" si="32"/>
        <v/>
      </c>
    </row>
    <row r="648" spans="11:22" x14ac:dyDescent="0.3">
      <c r="K648" s="17" t="str">
        <f t="shared" si="30"/>
        <v/>
      </c>
      <c r="U648" t="str">
        <f t="shared" si="31"/>
        <v/>
      </c>
      <c r="V648" t="str">
        <f t="shared" si="32"/>
        <v/>
      </c>
    </row>
    <row r="649" spans="11:22" x14ac:dyDescent="0.3">
      <c r="K649" s="17" t="str">
        <f t="shared" si="30"/>
        <v/>
      </c>
      <c r="U649" t="str">
        <f t="shared" si="31"/>
        <v/>
      </c>
      <c r="V649" t="str">
        <f t="shared" si="32"/>
        <v/>
      </c>
    </row>
    <row r="650" spans="11:22" x14ac:dyDescent="0.3">
      <c r="K650" s="17" t="str">
        <f t="shared" si="30"/>
        <v/>
      </c>
      <c r="U650" t="str">
        <f t="shared" si="31"/>
        <v/>
      </c>
      <c r="V650" t="str">
        <f t="shared" si="32"/>
        <v/>
      </c>
    </row>
    <row r="651" spans="11:22" x14ac:dyDescent="0.3">
      <c r="K651" s="17" t="str">
        <f t="shared" si="30"/>
        <v/>
      </c>
      <c r="U651" t="str">
        <f t="shared" si="31"/>
        <v/>
      </c>
      <c r="V651" t="str">
        <f t="shared" si="32"/>
        <v/>
      </c>
    </row>
    <row r="652" spans="11:22" x14ac:dyDescent="0.3">
      <c r="K652" s="17" t="str">
        <f t="shared" si="30"/>
        <v/>
      </c>
      <c r="U652" t="str">
        <f t="shared" si="31"/>
        <v/>
      </c>
      <c r="V652" t="str">
        <f t="shared" si="32"/>
        <v/>
      </c>
    </row>
    <row r="653" spans="11:22" x14ac:dyDescent="0.3">
      <c r="K653" s="17" t="str">
        <f t="shared" si="30"/>
        <v/>
      </c>
      <c r="U653" t="str">
        <f t="shared" si="31"/>
        <v/>
      </c>
      <c r="V653" t="str">
        <f t="shared" si="32"/>
        <v/>
      </c>
    </row>
    <row r="654" spans="11:22" x14ac:dyDescent="0.3">
      <c r="K654" s="17" t="str">
        <f t="shared" si="30"/>
        <v/>
      </c>
      <c r="U654" t="str">
        <f t="shared" si="31"/>
        <v/>
      </c>
      <c r="V654" t="str">
        <f t="shared" si="32"/>
        <v/>
      </c>
    </row>
    <row r="655" spans="11:22" x14ac:dyDescent="0.3">
      <c r="K655" s="17" t="str">
        <f t="shared" si="30"/>
        <v/>
      </c>
      <c r="U655" t="str">
        <f t="shared" si="31"/>
        <v/>
      </c>
      <c r="V655" t="str">
        <f t="shared" si="32"/>
        <v/>
      </c>
    </row>
    <row r="656" spans="11:22" x14ac:dyDescent="0.3">
      <c r="K656" s="17" t="str">
        <f t="shared" si="30"/>
        <v/>
      </c>
      <c r="U656" t="str">
        <f t="shared" si="31"/>
        <v/>
      </c>
      <c r="V656" t="str">
        <f t="shared" si="32"/>
        <v/>
      </c>
    </row>
    <row r="657" spans="11:22" x14ac:dyDescent="0.3">
      <c r="K657" s="17" t="str">
        <f t="shared" si="30"/>
        <v/>
      </c>
      <c r="U657" t="str">
        <f t="shared" si="31"/>
        <v/>
      </c>
      <c r="V657" t="str">
        <f t="shared" si="32"/>
        <v/>
      </c>
    </row>
    <row r="658" spans="11:22" x14ac:dyDescent="0.3">
      <c r="K658" s="17" t="str">
        <f t="shared" si="30"/>
        <v/>
      </c>
      <c r="U658" t="str">
        <f t="shared" si="31"/>
        <v/>
      </c>
      <c r="V658" t="str">
        <f t="shared" si="32"/>
        <v/>
      </c>
    </row>
    <row r="659" spans="11:22" x14ac:dyDescent="0.3">
      <c r="K659" s="17" t="str">
        <f t="shared" si="30"/>
        <v/>
      </c>
      <c r="U659" t="str">
        <f t="shared" si="31"/>
        <v/>
      </c>
      <c r="V659" t="str">
        <f t="shared" si="32"/>
        <v/>
      </c>
    </row>
    <row r="660" spans="11:22" x14ac:dyDescent="0.3">
      <c r="K660" s="17" t="str">
        <f t="shared" si="30"/>
        <v/>
      </c>
      <c r="U660" t="str">
        <f t="shared" si="31"/>
        <v/>
      </c>
      <c r="V660" t="str">
        <f t="shared" si="32"/>
        <v/>
      </c>
    </row>
    <row r="661" spans="11:22" x14ac:dyDescent="0.3">
      <c r="K661" s="17" t="str">
        <f t="shared" si="30"/>
        <v/>
      </c>
      <c r="U661" t="str">
        <f t="shared" si="31"/>
        <v/>
      </c>
      <c r="V661" t="str">
        <f t="shared" si="32"/>
        <v/>
      </c>
    </row>
    <row r="662" spans="11:22" x14ac:dyDescent="0.3">
      <c r="K662" s="17" t="str">
        <f t="shared" si="30"/>
        <v/>
      </c>
      <c r="U662" t="str">
        <f t="shared" si="31"/>
        <v/>
      </c>
      <c r="V662" t="str">
        <f t="shared" si="32"/>
        <v/>
      </c>
    </row>
    <row r="663" spans="11:22" x14ac:dyDescent="0.3">
      <c r="K663" s="17" t="str">
        <f t="shared" si="30"/>
        <v/>
      </c>
      <c r="U663" t="str">
        <f t="shared" si="31"/>
        <v/>
      </c>
      <c r="V663" t="str">
        <f t="shared" si="32"/>
        <v/>
      </c>
    </row>
    <row r="664" spans="11:22" x14ac:dyDescent="0.3">
      <c r="K664" s="17" t="str">
        <f t="shared" si="30"/>
        <v/>
      </c>
      <c r="U664" t="str">
        <f t="shared" si="31"/>
        <v/>
      </c>
      <c r="V664" t="str">
        <f t="shared" si="32"/>
        <v/>
      </c>
    </row>
    <row r="665" spans="11:22" x14ac:dyDescent="0.3">
      <c r="K665" s="17" t="str">
        <f t="shared" si="30"/>
        <v/>
      </c>
      <c r="U665" t="str">
        <f t="shared" si="31"/>
        <v/>
      </c>
      <c r="V665" t="str">
        <f t="shared" si="32"/>
        <v/>
      </c>
    </row>
    <row r="666" spans="11:22" x14ac:dyDescent="0.3">
      <c r="K666" s="17" t="str">
        <f t="shared" si="30"/>
        <v/>
      </c>
      <c r="U666" t="str">
        <f t="shared" si="31"/>
        <v/>
      </c>
      <c r="V666" t="str">
        <f t="shared" si="32"/>
        <v/>
      </c>
    </row>
    <row r="667" spans="11:22" x14ac:dyDescent="0.3">
      <c r="K667" s="17" t="str">
        <f t="shared" si="30"/>
        <v/>
      </c>
      <c r="U667" t="str">
        <f t="shared" si="31"/>
        <v/>
      </c>
      <c r="V667" t="str">
        <f t="shared" si="32"/>
        <v/>
      </c>
    </row>
    <row r="668" spans="11:22" x14ac:dyDescent="0.3">
      <c r="K668" s="17" t="str">
        <f t="shared" si="30"/>
        <v/>
      </c>
      <c r="U668" t="str">
        <f t="shared" si="31"/>
        <v/>
      </c>
      <c r="V668" t="str">
        <f t="shared" si="32"/>
        <v/>
      </c>
    </row>
    <row r="669" spans="11:22" x14ac:dyDescent="0.3">
      <c r="K669" s="17" t="str">
        <f t="shared" si="30"/>
        <v/>
      </c>
      <c r="U669" t="str">
        <f t="shared" si="31"/>
        <v/>
      </c>
      <c r="V669" t="str">
        <f t="shared" si="32"/>
        <v/>
      </c>
    </row>
    <row r="670" spans="11:22" x14ac:dyDescent="0.3">
      <c r="K670" s="17" t="str">
        <f t="shared" si="30"/>
        <v/>
      </c>
      <c r="U670" t="str">
        <f t="shared" si="31"/>
        <v/>
      </c>
      <c r="V670" t="str">
        <f t="shared" si="32"/>
        <v/>
      </c>
    </row>
    <row r="671" spans="11:22" x14ac:dyDescent="0.3">
      <c r="K671" s="17" t="str">
        <f t="shared" si="30"/>
        <v/>
      </c>
      <c r="U671" t="str">
        <f t="shared" si="31"/>
        <v/>
      </c>
      <c r="V671" t="str">
        <f t="shared" si="32"/>
        <v/>
      </c>
    </row>
    <row r="672" spans="11:22" x14ac:dyDescent="0.3">
      <c r="K672" s="17" t="str">
        <f t="shared" si="30"/>
        <v/>
      </c>
      <c r="U672" t="str">
        <f t="shared" si="31"/>
        <v/>
      </c>
      <c r="V672" t="str">
        <f t="shared" si="32"/>
        <v/>
      </c>
    </row>
    <row r="673" spans="11:22" x14ac:dyDescent="0.3">
      <c r="K673" s="17" t="str">
        <f t="shared" si="30"/>
        <v/>
      </c>
      <c r="U673" t="str">
        <f t="shared" si="31"/>
        <v/>
      </c>
      <c r="V673" t="str">
        <f t="shared" si="32"/>
        <v/>
      </c>
    </row>
    <row r="674" spans="11:22" x14ac:dyDescent="0.3">
      <c r="K674" s="17" t="str">
        <f t="shared" si="30"/>
        <v/>
      </c>
      <c r="U674" t="str">
        <f t="shared" si="31"/>
        <v/>
      </c>
      <c r="V674" t="str">
        <f t="shared" si="32"/>
        <v/>
      </c>
    </row>
    <row r="675" spans="11:22" x14ac:dyDescent="0.3">
      <c r="K675" s="17" t="str">
        <f t="shared" si="30"/>
        <v/>
      </c>
      <c r="U675" t="str">
        <f t="shared" si="31"/>
        <v/>
      </c>
      <c r="V675" t="str">
        <f t="shared" si="32"/>
        <v/>
      </c>
    </row>
    <row r="676" spans="11:22" x14ac:dyDescent="0.3">
      <c r="K676" s="17" t="str">
        <f t="shared" si="30"/>
        <v/>
      </c>
      <c r="U676" t="str">
        <f t="shared" si="31"/>
        <v/>
      </c>
      <c r="V676" t="str">
        <f t="shared" si="32"/>
        <v/>
      </c>
    </row>
    <row r="677" spans="11:22" x14ac:dyDescent="0.3">
      <c r="K677" s="17" t="str">
        <f t="shared" si="30"/>
        <v/>
      </c>
      <c r="U677" t="str">
        <f t="shared" si="31"/>
        <v/>
      </c>
      <c r="V677" t="str">
        <f t="shared" si="32"/>
        <v/>
      </c>
    </row>
    <row r="678" spans="11:22" x14ac:dyDescent="0.3">
      <c r="K678" s="17" t="str">
        <f t="shared" si="30"/>
        <v/>
      </c>
      <c r="U678" t="str">
        <f t="shared" si="31"/>
        <v/>
      </c>
      <c r="V678" t="str">
        <f t="shared" si="32"/>
        <v/>
      </c>
    </row>
    <row r="679" spans="11:22" x14ac:dyDescent="0.3">
      <c r="K679" s="17" t="str">
        <f t="shared" si="30"/>
        <v/>
      </c>
      <c r="U679" t="str">
        <f t="shared" si="31"/>
        <v/>
      </c>
      <c r="V679" t="str">
        <f t="shared" si="32"/>
        <v/>
      </c>
    </row>
    <row r="680" spans="11:22" x14ac:dyDescent="0.3">
      <c r="K680" s="17" t="str">
        <f t="shared" si="30"/>
        <v/>
      </c>
      <c r="U680" t="str">
        <f t="shared" si="31"/>
        <v/>
      </c>
      <c r="V680" t="str">
        <f t="shared" si="32"/>
        <v/>
      </c>
    </row>
    <row r="681" spans="11:22" x14ac:dyDescent="0.3">
      <c r="K681" s="17" t="str">
        <f t="shared" si="30"/>
        <v/>
      </c>
      <c r="U681" t="str">
        <f t="shared" si="31"/>
        <v/>
      </c>
      <c r="V681" t="str">
        <f t="shared" si="32"/>
        <v/>
      </c>
    </row>
    <row r="682" spans="11:22" x14ac:dyDescent="0.3">
      <c r="K682" s="17" t="str">
        <f t="shared" si="30"/>
        <v/>
      </c>
      <c r="U682" t="str">
        <f t="shared" si="31"/>
        <v/>
      </c>
      <c r="V682" t="str">
        <f t="shared" si="32"/>
        <v/>
      </c>
    </row>
    <row r="683" spans="11:22" x14ac:dyDescent="0.3">
      <c r="K683" s="17" t="str">
        <f t="shared" si="30"/>
        <v/>
      </c>
      <c r="U683" t="str">
        <f t="shared" si="31"/>
        <v/>
      </c>
      <c r="V683" t="str">
        <f t="shared" si="32"/>
        <v/>
      </c>
    </row>
    <row r="684" spans="11:22" x14ac:dyDescent="0.3">
      <c r="K684" s="17" t="str">
        <f t="shared" si="30"/>
        <v/>
      </c>
      <c r="U684" t="str">
        <f t="shared" si="31"/>
        <v/>
      </c>
      <c r="V684" t="str">
        <f t="shared" si="32"/>
        <v/>
      </c>
    </row>
    <row r="685" spans="11:22" x14ac:dyDescent="0.3">
      <c r="K685" s="17" t="str">
        <f t="shared" si="30"/>
        <v/>
      </c>
      <c r="U685" t="str">
        <f t="shared" si="31"/>
        <v/>
      </c>
      <c r="V685" t="str">
        <f t="shared" si="32"/>
        <v/>
      </c>
    </row>
    <row r="686" spans="11:22" x14ac:dyDescent="0.3">
      <c r="K686" s="17" t="str">
        <f t="shared" si="30"/>
        <v/>
      </c>
      <c r="U686" t="str">
        <f t="shared" si="31"/>
        <v/>
      </c>
      <c r="V686" t="str">
        <f t="shared" si="32"/>
        <v/>
      </c>
    </row>
    <row r="687" spans="11:22" x14ac:dyDescent="0.3">
      <c r="K687" s="17" t="str">
        <f t="shared" si="30"/>
        <v/>
      </c>
      <c r="U687" t="str">
        <f t="shared" si="31"/>
        <v/>
      </c>
      <c r="V687" t="str">
        <f t="shared" si="32"/>
        <v/>
      </c>
    </row>
    <row r="688" spans="11:22" x14ac:dyDescent="0.3">
      <c r="K688" s="17" t="str">
        <f t="shared" si="30"/>
        <v/>
      </c>
      <c r="U688" t="str">
        <f t="shared" si="31"/>
        <v/>
      </c>
      <c r="V688" t="str">
        <f t="shared" si="32"/>
        <v/>
      </c>
    </row>
    <row r="689" spans="11:22" x14ac:dyDescent="0.3">
      <c r="K689" s="17" t="str">
        <f t="shared" si="30"/>
        <v/>
      </c>
      <c r="U689" t="str">
        <f t="shared" si="31"/>
        <v/>
      </c>
      <c r="V689" t="str">
        <f t="shared" si="32"/>
        <v/>
      </c>
    </row>
    <row r="690" spans="11:22" x14ac:dyDescent="0.3">
      <c r="K690" s="17" t="str">
        <f t="shared" si="30"/>
        <v/>
      </c>
      <c r="U690" t="str">
        <f t="shared" si="31"/>
        <v/>
      </c>
      <c r="V690" t="str">
        <f t="shared" si="32"/>
        <v/>
      </c>
    </row>
    <row r="691" spans="11:22" x14ac:dyDescent="0.3">
      <c r="K691" s="17" t="str">
        <f t="shared" si="30"/>
        <v/>
      </c>
      <c r="U691" t="str">
        <f t="shared" si="31"/>
        <v/>
      </c>
      <c r="V691" t="str">
        <f t="shared" si="32"/>
        <v/>
      </c>
    </row>
    <row r="692" spans="11:22" x14ac:dyDescent="0.3">
      <c r="K692" s="17" t="str">
        <f t="shared" si="30"/>
        <v/>
      </c>
      <c r="U692" t="str">
        <f t="shared" si="31"/>
        <v/>
      </c>
      <c r="V692" t="str">
        <f t="shared" si="32"/>
        <v/>
      </c>
    </row>
    <row r="693" spans="11:22" x14ac:dyDescent="0.3">
      <c r="K693" s="17" t="str">
        <f t="shared" si="30"/>
        <v/>
      </c>
      <c r="U693" t="str">
        <f t="shared" si="31"/>
        <v/>
      </c>
      <c r="V693" t="str">
        <f t="shared" si="32"/>
        <v/>
      </c>
    </row>
    <row r="694" spans="11:22" x14ac:dyDescent="0.3">
      <c r="K694" s="17" t="str">
        <f t="shared" si="30"/>
        <v/>
      </c>
      <c r="U694" t="str">
        <f t="shared" si="31"/>
        <v/>
      </c>
      <c r="V694" t="str">
        <f t="shared" si="32"/>
        <v/>
      </c>
    </row>
    <row r="695" spans="11:22" x14ac:dyDescent="0.3">
      <c r="K695" s="17" t="str">
        <f t="shared" si="30"/>
        <v/>
      </c>
      <c r="U695" t="str">
        <f t="shared" si="31"/>
        <v/>
      </c>
      <c r="V695" t="str">
        <f t="shared" si="32"/>
        <v/>
      </c>
    </row>
    <row r="696" spans="11:22" x14ac:dyDescent="0.3">
      <c r="K696" s="17" t="str">
        <f t="shared" si="30"/>
        <v/>
      </c>
      <c r="U696" t="str">
        <f t="shared" si="31"/>
        <v/>
      </c>
      <c r="V696" t="str">
        <f t="shared" si="32"/>
        <v/>
      </c>
    </row>
    <row r="697" spans="11:22" x14ac:dyDescent="0.3">
      <c r="K697" s="17" t="str">
        <f t="shared" si="30"/>
        <v/>
      </c>
      <c r="U697" t="str">
        <f t="shared" si="31"/>
        <v/>
      </c>
      <c r="V697" t="str">
        <f t="shared" si="32"/>
        <v/>
      </c>
    </row>
    <row r="698" spans="11:22" x14ac:dyDescent="0.3">
      <c r="K698" s="17" t="str">
        <f t="shared" si="30"/>
        <v/>
      </c>
      <c r="U698" t="str">
        <f t="shared" si="31"/>
        <v/>
      </c>
      <c r="V698" t="str">
        <f t="shared" si="32"/>
        <v/>
      </c>
    </row>
    <row r="699" spans="11:22" x14ac:dyDescent="0.3">
      <c r="K699" s="17" t="str">
        <f t="shared" si="30"/>
        <v/>
      </c>
      <c r="U699" t="str">
        <f t="shared" si="31"/>
        <v/>
      </c>
      <c r="V699" t="str">
        <f t="shared" si="32"/>
        <v/>
      </c>
    </row>
    <row r="700" spans="11:22" x14ac:dyDescent="0.3">
      <c r="K700" s="17" t="str">
        <f t="shared" si="30"/>
        <v/>
      </c>
      <c r="U700" t="str">
        <f t="shared" si="31"/>
        <v/>
      </c>
      <c r="V700" t="str">
        <f t="shared" si="32"/>
        <v/>
      </c>
    </row>
    <row r="701" spans="11:22" x14ac:dyDescent="0.3">
      <c r="K701" s="17" t="str">
        <f t="shared" ref="K701:K764" si="33">IFERROR(IF(U701="","",IF(V701="","",IF(U701&lt;&gt;"",U701+V701,IF(V701&lt;&gt;"",U701+V701)))),"0")</f>
        <v/>
      </c>
      <c r="U701" t="str">
        <f t="shared" ref="U701:U764" si="34">IFERROR(IF(H701="","",IF(H701="HALF",0,IF(J701&gt;60,(J701-60)*3,))),"0")</f>
        <v/>
      </c>
      <c r="V701" t="str">
        <f t="shared" ref="V701:V764" si="35">IFERROR(IF(H701="","",IF(H701&lt;&gt;"FULL",250,IF(I701=0,500,IF(I701&gt;=1,IF(I701&lt;3,550,IF(I701&gt;=3,IF(I701&lt;5,580,IF(I701&gt;=5,IF(I701&lt;7,620,IF(I701&gt;=7,IF(I701&lt;9,650,IF(I701=9,680,IF(I701&gt;=10,700,))))))))))))),"0")</f>
        <v/>
      </c>
    </row>
    <row r="702" spans="11:22" x14ac:dyDescent="0.3">
      <c r="K702" s="17" t="str">
        <f t="shared" si="33"/>
        <v/>
      </c>
      <c r="U702" t="str">
        <f t="shared" si="34"/>
        <v/>
      </c>
      <c r="V702" t="str">
        <f t="shared" si="35"/>
        <v/>
      </c>
    </row>
    <row r="703" spans="11:22" x14ac:dyDescent="0.3">
      <c r="K703" s="17" t="str">
        <f t="shared" si="33"/>
        <v/>
      </c>
      <c r="U703" t="str">
        <f t="shared" si="34"/>
        <v/>
      </c>
      <c r="V703" t="str">
        <f t="shared" si="35"/>
        <v/>
      </c>
    </row>
    <row r="704" spans="11:22" x14ac:dyDescent="0.3">
      <c r="K704" s="17" t="str">
        <f t="shared" si="33"/>
        <v/>
      </c>
      <c r="U704" t="str">
        <f t="shared" si="34"/>
        <v/>
      </c>
      <c r="V704" t="str">
        <f t="shared" si="35"/>
        <v/>
      </c>
    </row>
    <row r="705" spans="11:22" x14ac:dyDescent="0.3">
      <c r="K705" s="17" t="str">
        <f t="shared" si="33"/>
        <v/>
      </c>
      <c r="U705" t="str">
        <f t="shared" si="34"/>
        <v/>
      </c>
      <c r="V705" t="str">
        <f t="shared" si="35"/>
        <v/>
      </c>
    </row>
    <row r="706" spans="11:22" x14ac:dyDescent="0.3">
      <c r="K706" s="17" t="str">
        <f t="shared" si="33"/>
        <v/>
      </c>
      <c r="U706" t="str">
        <f t="shared" si="34"/>
        <v/>
      </c>
      <c r="V706" t="str">
        <f t="shared" si="35"/>
        <v/>
      </c>
    </row>
    <row r="707" spans="11:22" x14ac:dyDescent="0.3">
      <c r="K707" s="17" t="str">
        <f t="shared" si="33"/>
        <v/>
      </c>
      <c r="U707" t="str">
        <f t="shared" si="34"/>
        <v/>
      </c>
      <c r="V707" t="str">
        <f t="shared" si="35"/>
        <v/>
      </c>
    </row>
    <row r="708" spans="11:22" x14ac:dyDescent="0.3">
      <c r="K708" s="17" t="str">
        <f t="shared" si="33"/>
        <v/>
      </c>
      <c r="U708" t="str">
        <f t="shared" si="34"/>
        <v/>
      </c>
      <c r="V708" t="str">
        <f t="shared" si="35"/>
        <v/>
      </c>
    </row>
    <row r="709" spans="11:22" x14ac:dyDescent="0.3">
      <c r="K709" s="17" t="str">
        <f t="shared" si="33"/>
        <v/>
      </c>
      <c r="U709" t="str">
        <f t="shared" si="34"/>
        <v/>
      </c>
      <c r="V709" t="str">
        <f t="shared" si="35"/>
        <v/>
      </c>
    </row>
    <row r="710" spans="11:22" x14ac:dyDescent="0.3">
      <c r="K710" s="17" t="str">
        <f t="shared" si="33"/>
        <v/>
      </c>
      <c r="U710" t="str">
        <f t="shared" si="34"/>
        <v/>
      </c>
      <c r="V710" t="str">
        <f t="shared" si="35"/>
        <v/>
      </c>
    </row>
    <row r="711" spans="11:22" x14ac:dyDescent="0.3">
      <c r="K711" s="17" t="str">
        <f t="shared" si="33"/>
        <v/>
      </c>
      <c r="U711" t="str">
        <f t="shared" si="34"/>
        <v/>
      </c>
      <c r="V711" t="str">
        <f t="shared" si="35"/>
        <v/>
      </c>
    </row>
    <row r="712" spans="11:22" x14ac:dyDescent="0.3">
      <c r="K712" s="17" t="str">
        <f t="shared" si="33"/>
        <v/>
      </c>
      <c r="U712" t="str">
        <f t="shared" si="34"/>
        <v/>
      </c>
      <c r="V712" t="str">
        <f t="shared" si="35"/>
        <v/>
      </c>
    </row>
    <row r="713" spans="11:22" x14ac:dyDescent="0.3">
      <c r="K713" s="17" t="str">
        <f t="shared" si="33"/>
        <v/>
      </c>
      <c r="U713" t="str">
        <f t="shared" si="34"/>
        <v/>
      </c>
      <c r="V713" t="str">
        <f t="shared" si="35"/>
        <v/>
      </c>
    </row>
    <row r="714" spans="11:22" x14ac:dyDescent="0.3">
      <c r="K714" s="17" t="str">
        <f t="shared" si="33"/>
        <v/>
      </c>
      <c r="U714" t="str">
        <f t="shared" si="34"/>
        <v/>
      </c>
      <c r="V714" t="str">
        <f t="shared" si="35"/>
        <v/>
      </c>
    </row>
    <row r="715" spans="11:22" x14ac:dyDescent="0.3">
      <c r="K715" s="17" t="str">
        <f t="shared" si="33"/>
        <v/>
      </c>
      <c r="U715" t="str">
        <f t="shared" si="34"/>
        <v/>
      </c>
      <c r="V715" t="str">
        <f t="shared" si="35"/>
        <v/>
      </c>
    </row>
    <row r="716" spans="11:22" x14ac:dyDescent="0.3">
      <c r="K716" s="17" t="str">
        <f t="shared" si="33"/>
        <v/>
      </c>
      <c r="U716" t="str">
        <f t="shared" si="34"/>
        <v/>
      </c>
      <c r="V716" t="str">
        <f t="shared" si="35"/>
        <v/>
      </c>
    </row>
    <row r="717" spans="11:22" x14ac:dyDescent="0.3">
      <c r="K717" s="17" t="str">
        <f t="shared" si="33"/>
        <v/>
      </c>
      <c r="U717" t="str">
        <f t="shared" si="34"/>
        <v/>
      </c>
      <c r="V717" t="str">
        <f t="shared" si="35"/>
        <v/>
      </c>
    </row>
    <row r="718" spans="11:22" x14ac:dyDescent="0.3">
      <c r="K718" s="17" t="str">
        <f t="shared" si="33"/>
        <v/>
      </c>
      <c r="U718" t="str">
        <f t="shared" si="34"/>
        <v/>
      </c>
      <c r="V718" t="str">
        <f t="shared" si="35"/>
        <v/>
      </c>
    </row>
    <row r="719" spans="11:22" x14ac:dyDescent="0.3">
      <c r="K719" s="17" t="str">
        <f t="shared" si="33"/>
        <v/>
      </c>
      <c r="U719" t="str">
        <f t="shared" si="34"/>
        <v/>
      </c>
      <c r="V719" t="str">
        <f t="shared" si="35"/>
        <v/>
      </c>
    </row>
    <row r="720" spans="11:22" x14ac:dyDescent="0.3">
      <c r="K720" s="17" t="str">
        <f t="shared" si="33"/>
        <v/>
      </c>
      <c r="U720" t="str">
        <f t="shared" si="34"/>
        <v/>
      </c>
      <c r="V720" t="str">
        <f t="shared" si="35"/>
        <v/>
      </c>
    </row>
    <row r="721" spans="11:22" x14ac:dyDescent="0.3">
      <c r="K721" s="17" t="str">
        <f t="shared" si="33"/>
        <v/>
      </c>
      <c r="U721" t="str">
        <f t="shared" si="34"/>
        <v/>
      </c>
      <c r="V721" t="str">
        <f t="shared" si="35"/>
        <v/>
      </c>
    </row>
    <row r="722" spans="11:22" x14ac:dyDescent="0.3">
      <c r="K722" s="17" t="str">
        <f t="shared" si="33"/>
        <v/>
      </c>
      <c r="U722" t="str">
        <f t="shared" si="34"/>
        <v/>
      </c>
      <c r="V722" t="str">
        <f t="shared" si="35"/>
        <v/>
      </c>
    </row>
    <row r="723" spans="11:22" x14ac:dyDescent="0.3">
      <c r="K723" s="17" t="str">
        <f t="shared" si="33"/>
        <v/>
      </c>
      <c r="U723" t="str">
        <f t="shared" si="34"/>
        <v/>
      </c>
      <c r="V723" t="str">
        <f t="shared" si="35"/>
        <v/>
      </c>
    </row>
    <row r="724" spans="11:22" x14ac:dyDescent="0.3">
      <c r="K724" s="17" t="str">
        <f t="shared" si="33"/>
        <v/>
      </c>
      <c r="U724" t="str">
        <f t="shared" si="34"/>
        <v/>
      </c>
      <c r="V724" t="str">
        <f t="shared" si="35"/>
        <v/>
      </c>
    </row>
    <row r="725" spans="11:22" x14ac:dyDescent="0.3">
      <c r="K725" s="17" t="str">
        <f t="shared" si="33"/>
        <v/>
      </c>
      <c r="U725" t="str">
        <f t="shared" si="34"/>
        <v/>
      </c>
      <c r="V725" t="str">
        <f t="shared" si="35"/>
        <v/>
      </c>
    </row>
    <row r="726" spans="11:22" x14ac:dyDescent="0.3">
      <c r="K726" s="17" t="str">
        <f t="shared" si="33"/>
        <v/>
      </c>
      <c r="U726" t="str">
        <f t="shared" si="34"/>
        <v/>
      </c>
      <c r="V726" t="str">
        <f t="shared" si="35"/>
        <v/>
      </c>
    </row>
    <row r="727" spans="11:22" x14ac:dyDescent="0.3">
      <c r="K727" s="17" t="str">
        <f t="shared" si="33"/>
        <v/>
      </c>
      <c r="U727" t="str">
        <f t="shared" si="34"/>
        <v/>
      </c>
      <c r="V727" t="str">
        <f t="shared" si="35"/>
        <v/>
      </c>
    </row>
    <row r="728" spans="11:22" x14ac:dyDescent="0.3">
      <c r="K728" s="17" t="str">
        <f t="shared" si="33"/>
        <v/>
      </c>
      <c r="U728" t="str">
        <f t="shared" si="34"/>
        <v/>
      </c>
      <c r="V728" t="str">
        <f t="shared" si="35"/>
        <v/>
      </c>
    </row>
    <row r="729" spans="11:22" x14ac:dyDescent="0.3">
      <c r="K729" s="17" t="str">
        <f t="shared" si="33"/>
        <v/>
      </c>
      <c r="U729" t="str">
        <f t="shared" si="34"/>
        <v/>
      </c>
      <c r="V729" t="str">
        <f t="shared" si="35"/>
        <v/>
      </c>
    </row>
    <row r="730" spans="11:22" x14ac:dyDescent="0.3">
      <c r="K730" s="17" t="str">
        <f t="shared" si="33"/>
        <v/>
      </c>
      <c r="U730" t="str">
        <f t="shared" si="34"/>
        <v/>
      </c>
      <c r="V730" t="str">
        <f t="shared" si="35"/>
        <v/>
      </c>
    </row>
    <row r="731" spans="11:22" x14ac:dyDescent="0.3">
      <c r="K731" s="17" t="str">
        <f t="shared" si="33"/>
        <v/>
      </c>
      <c r="U731" t="str">
        <f t="shared" si="34"/>
        <v/>
      </c>
      <c r="V731" t="str">
        <f t="shared" si="35"/>
        <v/>
      </c>
    </row>
    <row r="732" spans="11:22" x14ac:dyDescent="0.3">
      <c r="K732" s="17" t="str">
        <f t="shared" si="33"/>
        <v/>
      </c>
      <c r="U732" t="str">
        <f t="shared" si="34"/>
        <v/>
      </c>
      <c r="V732" t="str">
        <f t="shared" si="35"/>
        <v/>
      </c>
    </row>
    <row r="733" spans="11:22" x14ac:dyDescent="0.3">
      <c r="K733" s="17" t="str">
        <f t="shared" si="33"/>
        <v/>
      </c>
      <c r="U733" t="str">
        <f t="shared" si="34"/>
        <v/>
      </c>
      <c r="V733" t="str">
        <f t="shared" si="35"/>
        <v/>
      </c>
    </row>
    <row r="734" spans="11:22" x14ac:dyDescent="0.3">
      <c r="K734" s="17" t="str">
        <f t="shared" si="33"/>
        <v/>
      </c>
      <c r="U734" t="str">
        <f t="shared" si="34"/>
        <v/>
      </c>
      <c r="V734" t="str">
        <f t="shared" si="35"/>
        <v/>
      </c>
    </row>
    <row r="735" spans="11:22" x14ac:dyDescent="0.3">
      <c r="K735" s="17" t="str">
        <f t="shared" si="33"/>
        <v/>
      </c>
      <c r="U735" t="str">
        <f t="shared" si="34"/>
        <v/>
      </c>
      <c r="V735" t="str">
        <f t="shared" si="35"/>
        <v/>
      </c>
    </row>
    <row r="736" spans="11:22" x14ac:dyDescent="0.3">
      <c r="K736" s="17" t="str">
        <f t="shared" si="33"/>
        <v/>
      </c>
      <c r="U736" t="str">
        <f t="shared" si="34"/>
        <v/>
      </c>
      <c r="V736" t="str">
        <f t="shared" si="35"/>
        <v/>
      </c>
    </row>
    <row r="737" spans="11:22" x14ac:dyDescent="0.3">
      <c r="K737" s="17" t="str">
        <f t="shared" si="33"/>
        <v/>
      </c>
      <c r="U737" t="str">
        <f t="shared" si="34"/>
        <v/>
      </c>
      <c r="V737" t="str">
        <f t="shared" si="35"/>
        <v/>
      </c>
    </row>
    <row r="738" spans="11:22" x14ac:dyDescent="0.3">
      <c r="K738" s="17" t="str">
        <f t="shared" si="33"/>
        <v/>
      </c>
      <c r="U738" t="str">
        <f t="shared" si="34"/>
        <v/>
      </c>
      <c r="V738" t="str">
        <f t="shared" si="35"/>
        <v/>
      </c>
    </row>
    <row r="739" spans="11:22" x14ac:dyDescent="0.3">
      <c r="K739" s="17" t="str">
        <f t="shared" si="33"/>
        <v/>
      </c>
      <c r="U739" t="str">
        <f t="shared" si="34"/>
        <v/>
      </c>
      <c r="V739" t="str">
        <f t="shared" si="35"/>
        <v/>
      </c>
    </row>
    <row r="740" spans="11:22" x14ac:dyDescent="0.3">
      <c r="K740" s="17" t="str">
        <f t="shared" si="33"/>
        <v/>
      </c>
      <c r="U740" t="str">
        <f t="shared" si="34"/>
        <v/>
      </c>
      <c r="V740" t="str">
        <f t="shared" si="35"/>
        <v/>
      </c>
    </row>
    <row r="741" spans="11:22" x14ac:dyDescent="0.3">
      <c r="K741" s="17" t="str">
        <f t="shared" si="33"/>
        <v/>
      </c>
      <c r="U741" t="str">
        <f t="shared" si="34"/>
        <v/>
      </c>
      <c r="V741" t="str">
        <f t="shared" si="35"/>
        <v/>
      </c>
    </row>
    <row r="742" spans="11:22" x14ac:dyDescent="0.3">
      <c r="K742" s="17" t="str">
        <f t="shared" si="33"/>
        <v/>
      </c>
      <c r="U742" t="str">
        <f t="shared" si="34"/>
        <v/>
      </c>
      <c r="V742" t="str">
        <f t="shared" si="35"/>
        <v/>
      </c>
    </row>
    <row r="743" spans="11:22" x14ac:dyDescent="0.3">
      <c r="K743" s="17" t="str">
        <f t="shared" si="33"/>
        <v/>
      </c>
      <c r="U743" t="str">
        <f t="shared" si="34"/>
        <v/>
      </c>
      <c r="V743" t="str">
        <f t="shared" si="35"/>
        <v/>
      </c>
    </row>
    <row r="744" spans="11:22" x14ac:dyDescent="0.3">
      <c r="K744" s="17" t="str">
        <f t="shared" si="33"/>
        <v/>
      </c>
      <c r="U744" t="str">
        <f t="shared" si="34"/>
        <v/>
      </c>
      <c r="V744" t="str">
        <f t="shared" si="35"/>
        <v/>
      </c>
    </row>
    <row r="745" spans="11:22" x14ac:dyDescent="0.3">
      <c r="K745" s="17" t="str">
        <f t="shared" si="33"/>
        <v/>
      </c>
      <c r="U745" t="str">
        <f t="shared" si="34"/>
        <v/>
      </c>
      <c r="V745" t="str">
        <f t="shared" si="35"/>
        <v/>
      </c>
    </row>
    <row r="746" spans="11:22" x14ac:dyDescent="0.3">
      <c r="K746" s="17" t="str">
        <f t="shared" si="33"/>
        <v/>
      </c>
      <c r="U746" t="str">
        <f t="shared" si="34"/>
        <v/>
      </c>
      <c r="V746" t="str">
        <f t="shared" si="35"/>
        <v/>
      </c>
    </row>
    <row r="747" spans="11:22" x14ac:dyDescent="0.3">
      <c r="K747" s="17" t="str">
        <f t="shared" si="33"/>
        <v/>
      </c>
      <c r="U747" t="str">
        <f t="shared" si="34"/>
        <v/>
      </c>
      <c r="V747" t="str">
        <f t="shared" si="35"/>
        <v/>
      </c>
    </row>
    <row r="748" spans="11:22" x14ac:dyDescent="0.3">
      <c r="K748" s="17" t="str">
        <f t="shared" si="33"/>
        <v/>
      </c>
      <c r="U748" t="str">
        <f t="shared" si="34"/>
        <v/>
      </c>
      <c r="V748" t="str">
        <f t="shared" si="35"/>
        <v/>
      </c>
    </row>
    <row r="749" spans="11:22" x14ac:dyDescent="0.3">
      <c r="K749" s="17" t="str">
        <f t="shared" si="33"/>
        <v/>
      </c>
      <c r="U749" t="str">
        <f t="shared" si="34"/>
        <v/>
      </c>
      <c r="V749" t="str">
        <f t="shared" si="35"/>
        <v/>
      </c>
    </row>
    <row r="750" spans="11:22" x14ac:dyDescent="0.3">
      <c r="K750" s="17" t="str">
        <f t="shared" si="33"/>
        <v/>
      </c>
      <c r="U750" t="str">
        <f t="shared" si="34"/>
        <v/>
      </c>
      <c r="V750" t="str">
        <f t="shared" si="35"/>
        <v/>
      </c>
    </row>
    <row r="751" spans="11:22" x14ac:dyDescent="0.3">
      <c r="K751" s="17" t="str">
        <f t="shared" si="33"/>
        <v/>
      </c>
      <c r="U751" t="str">
        <f t="shared" si="34"/>
        <v/>
      </c>
      <c r="V751" t="str">
        <f t="shared" si="35"/>
        <v/>
      </c>
    </row>
    <row r="752" spans="11:22" x14ac:dyDescent="0.3">
      <c r="K752" s="17" t="str">
        <f t="shared" si="33"/>
        <v/>
      </c>
      <c r="U752" t="str">
        <f t="shared" si="34"/>
        <v/>
      </c>
      <c r="V752" t="str">
        <f t="shared" si="35"/>
        <v/>
      </c>
    </row>
    <row r="753" spans="11:22" x14ac:dyDescent="0.3">
      <c r="K753" s="17" t="str">
        <f t="shared" si="33"/>
        <v/>
      </c>
      <c r="U753" t="str">
        <f t="shared" si="34"/>
        <v/>
      </c>
      <c r="V753" t="str">
        <f t="shared" si="35"/>
        <v/>
      </c>
    </row>
    <row r="754" spans="11:22" x14ac:dyDescent="0.3">
      <c r="K754" s="17" t="str">
        <f t="shared" si="33"/>
        <v/>
      </c>
      <c r="U754" t="str">
        <f t="shared" si="34"/>
        <v/>
      </c>
      <c r="V754" t="str">
        <f t="shared" si="35"/>
        <v/>
      </c>
    </row>
    <row r="755" spans="11:22" x14ac:dyDescent="0.3">
      <c r="K755" s="17" t="str">
        <f t="shared" si="33"/>
        <v/>
      </c>
      <c r="U755" t="str">
        <f t="shared" si="34"/>
        <v/>
      </c>
      <c r="V755" t="str">
        <f t="shared" si="35"/>
        <v/>
      </c>
    </row>
    <row r="756" spans="11:22" x14ac:dyDescent="0.3">
      <c r="K756" s="17" t="str">
        <f t="shared" si="33"/>
        <v/>
      </c>
      <c r="U756" t="str">
        <f t="shared" si="34"/>
        <v/>
      </c>
      <c r="V756" t="str">
        <f t="shared" si="35"/>
        <v/>
      </c>
    </row>
    <row r="757" spans="11:22" x14ac:dyDescent="0.3">
      <c r="K757" s="17" t="str">
        <f t="shared" si="33"/>
        <v/>
      </c>
      <c r="U757" t="str">
        <f t="shared" si="34"/>
        <v/>
      </c>
      <c r="V757" t="str">
        <f t="shared" si="35"/>
        <v/>
      </c>
    </row>
    <row r="758" spans="11:22" x14ac:dyDescent="0.3">
      <c r="K758" s="17" t="str">
        <f t="shared" si="33"/>
        <v/>
      </c>
      <c r="U758" t="str">
        <f t="shared" si="34"/>
        <v/>
      </c>
      <c r="V758" t="str">
        <f t="shared" si="35"/>
        <v/>
      </c>
    </row>
    <row r="759" spans="11:22" x14ac:dyDescent="0.3">
      <c r="K759" s="17" t="str">
        <f t="shared" si="33"/>
        <v/>
      </c>
      <c r="U759" t="str">
        <f t="shared" si="34"/>
        <v/>
      </c>
      <c r="V759" t="str">
        <f t="shared" si="35"/>
        <v/>
      </c>
    </row>
    <row r="760" spans="11:22" x14ac:dyDescent="0.3">
      <c r="K760" s="17" t="str">
        <f t="shared" si="33"/>
        <v/>
      </c>
      <c r="U760" t="str">
        <f t="shared" si="34"/>
        <v/>
      </c>
      <c r="V760" t="str">
        <f t="shared" si="35"/>
        <v/>
      </c>
    </row>
    <row r="761" spans="11:22" x14ac:dyDescent="0.3">
      <c r="K761" s="17" t="str">
        <f t="shared" si="33"/>
        <v/>
      </c>
      <c r="U761" t="str">
        <f t="shared" si="34"/>
        <v/>
      </c>
      <c r="V761" t="str">
        <f t="shared" si="35"/>
        <v/>
      </c>
    </row>
    <row r="762" spans="11:22" x14ac:dyDescent="0.3">
      <c r="K762" s="17" t="str">
        <f t="shared" si="33"/>
        <v/>
      </c>
      <c r="U762" t="str">
        <f t="shared" si="34"/>
        <v/>
      </c>
      <c r="V762" t="str">
        <f t="shared" si="35"/>
        <v/>
      </c>
    </row>
    <row r="763" spans="11:22" x14ac:dyDescent="0.3">
      <c r="K763" s="17" t="str">
        <f t="shared" si="33"/>
        <v/>
      </c>
      <c r="U763" t="str">
        <f t="shared" si="34"/>
        <v/>
      </c>
      <c r="V763" t="str">
        <f t="shared" si="35"/>
        <v/>
      </c>
    </row>
    <row r="764" spans="11:22" x14ac:dyDescent="0.3">
      <c r="K764" s="17" t="str">
        <f t="shared" si="33"/>
        <v/>
      </c>
      <c r="U764" t="str">
        <f t="shared" si="34"/>
        <v/>
      </c>
      <c r="V764" t="str">
        <f t="shared" si="35"/>
        <v/>
      </c>
    </row>
    <row r="765" spans="11:22" x14ac:dyDescent="0.3">
      <c r="K765" s="17" t="str">
        <f t="shared" ref="K765:K794" si="36">IFERROR(IF(U765="","",IF(V765="","",IF(U765&lt;&gt;"",U765+V765,IF(V765&lt;&gt;"",U765+V765)))),"0")</f>
        <v/>
      </c>
      <c r="U765" t="str">
        <f t="shared" ref="U765:U794" si="37">IFERROR(IF(H765="","",IF(H765="HALF",0,IF(J765&gt;60,(J765-60)*3,))),"0")</f>
        <v/>
      </c>
      <c r="V765" t="str">
        <f t="shared" ref="V765:V794" si="38">IFERROR(IF(H765="","",IF(H765&lt;&gt;"FULL",250,IF(I765=0,500,IF(I765&gt;=1,IF(I765&lt;3,550,IF(I765&gt;=3,IF(I765&lt;5,580,IF(I765&gt;=5,IF(I765&lt;7,620,IF(I765&gt;=7,IF(I765&lt;9,650,IF(I765=9,680,IF(I765&gt;=10,700,))))))))))))),"0")</f>
        <v/>
      </c>
    </row>
    <row r="766" spans="11:22" x14ac:dyDescent="0.3">
      <c r="K766" s="17" t="str">
        <f t="shared" si="36"/>
        <v/>
      </c>
      <c r="U766" t="str">
        <f t="shared" si="37"/>
        <v/>
      </c>
      <c r="V766" t="str">
        <f t="shared" si="38"/>
        <v/>
      </c>
    </row>
    <row r="767" spans="11:22" x14ac:dyDescent="0.3">
      <c r="K767" s="17" t="str">
        <f t="shared" si="36"/>
        <v/>
      </c>
      <c r="U767" t="str">
        <f t="shared" si="37"/>
        <v/>
      </c>
      <c r="V767" t="str">
        <f t="shared" si="38"/>
        <v/>
      </c>
    </row>
    <row r="768" spans="11:22" x14ac:dyDescent="0.3">
      <c r="K768" s="17" t="str">
        <f t="shared" si="36"/>
        <v/>
      </c>
      <c r="U768" t="str">
        <f t="shared" si="37"/>
        <v/>
      </c>
      <c r="V768" t="str">
        <f t="shared" si="38"/>
        <v/>
      </c>
    </row>
    <row r="769" spans="11:22" x14ac:dyDescent="0.3">
      <c r="K769" s="17" t="str">
        <f t="shared" si="36"/>
        <v/>
      </c>
      <c r="U769" t="str">
        <f t="shared" si="37"/>
        <v/>
      </c>
      <c r="V769" t="str">
        <f t="shared" si="38"/>
        <v/>
      </c>
    </row>
    <row r="770" spans="11:22" x14ac:dyDescent="0.3">
      <c r="K770" s="17" t="str">
        <f t="shared" si="36"/>
        <v/>
      </c>
      <c r="U770" t="str">
        <f t="shared" si="37"/>
        <v/>
      </c>
      <c r="V770" t="str">
        <f t="shared" si="38"/>
        <v/>
      </c>
    </row>
    <row r="771" spans="11:22" x14ac:dyDescent="0.3">
      <c r="K771" s="17" t="str">
        <f t="shared" si="36"/>
        <v/>
      </c>
      <c r="U771" t="str">
        <f t="shared" si="37"/>
        <v/>
      </c>
      <c r="V771" t="str">
        <f t="shared" si="38"/>
        <v/>
      </c>
    </row>
    <row r="772" spans="11:22" x14ac:dyDescent="0.3">
      <c r="K772" s="17" t="str">
        <f t="shared" si="36"/>
        <v/>
      </c>
      <c r="U772" t="str">
        <f t="shared" si="37"/>
        <v/>
      </c>
      <c r="V772" t="str">
        <f t="shared" si="38"/>
        <v/>
      </c>
    </row>
    <row r="773" spans="11:22" x14ac:dyDescent="0.3">
      <c r="K773" s="17" t="str">
        <f t="shared" si="36"/>
        <v/>
      </c>
      <c r="U773" t="str">
        <f t="shared" si="37"/>
        <v/>
      </c>
      <c r="V773" t="str">
        <f t="shared" si="38"/>
        <v/>
      </c>
    </row>
    <row r="774" spans="11:22" x14ac:dyDescent="0.3">
      <c r="K774" s="17" t="str">
        <f t="shared" si="36"/>
        <v/>
      </c>
      <c r="U774" t="str">
        <f t="shared" si="37"/>
        <v/>
      </c>
      <c r="V774" t="str">
        <f t="shared" si="38"/>
        <v/>
      </c>
    </row>
    <row r="775" spans="11:22" x14ac:dyDescent="0.3">
      <c r="K775" s="17" t="str">
        <f t="shared" si="36"/>
        <v/>
      </c>
      <c r="U775" t="str">
        <f t="shared" si="37"/>
        <v/>
      </c>
      <c r="V775" t="str">
        <f t="shared" si="38"/>
        <v/>
      </c>
    </row>
    <row r="776" spans="11:22" x14ac:dyDescent="0.3">
      <c r="K776" s="17" t="str">
        <f t="shared" si="36"/>
        <v/>
      </c>
      <c r="U776" t="str">
        <f t="shared" si="37"/>
        <v/>
      </c>
      <c r="V776" t="str">
        <f t="shared" si="38"/>
        <v/>
      </c>
    </row>
    <row r="777" spans="11:22" x14ac:dyDescent="0.3">
      <c r="K777" s="17" t="str">
        <f t="shared" si="36"/>
        <v/>
      </c>
      <c r="U777" t="str">
        <f t="shared" si="37"/>
        <v/>
      </c>
      <c r="V777" t="str">
        <f t="shared" si="38"/>
        <v/>
      </c>
    </row>
    <row r="778" spans="11:22" x14ac:dyDescent="0.3">
      <c r="K778" s="17" t="str">
        <f t="shared" si="36"/>
        <v/>
      </c>
      <c r="U778" t="str">
        <f t="shared" si="37"/>
        <v/>
      </c>
      <c r="V778" t="str">
        <f t="shared" si="38"/>
        <v/>
      </c>
    </row>
    <row r="779" spans="11:22" x14ac:dyDescent="0.3">
      <c r="K779" s="17" t="str">
        <f t="shared" si="36"/>
        <v/>
      </c>
      <c r="U779" t="str">
        <f t="shared" si="37"/>
        <v/>
      </c>
      <c r="V779" t="str">
        <f t="shared" si="38"/>
        <v/>
      </c>
    </row>
    <row r="780" spans="11:22" x14ac:dyDescent="0.3">
      <c r="K780" s="17" t="str">
        <f t="shared" si="36"/>
        <v/>
      </c>
      <c r="U780" t="str">
        <f t="shared" si="37"/>
        <v/>
      </c>
      <c r="V780" t="str">
        <f t="shared" si="38"/>
        <v/>
      </c>
    </row>
    <row r="781" spans="11:22" x14ac:dyDescent="0.3">
      <c r="K781" s="17" t="str">
        <f t="shared" si="36"/>
        <v/>
      </c>
      <c r="U781" t="str">
        <f t="shared" si="37"/>
        <v/>
      </c>
      <c r="V781" t="str">
        <f t="shared" si="38"/>
        <v/>
      </c>
    </row>
    <row r="782" spans="11:22" x14ac:dyDescent="0.3">
      <c r="K782" s="17" t="str">
        <f t="shared" si="36"/>
        <v/>
      </c>
      <c r="U782" t="str">
        <f t="shared" si="37"/>
        <v/>
      </c>
      <c r="V782" t="str">
        <f t="shared" si="38"/>
        <v/>
      </c>
    </row>
    <row r="783" spans="11:22" x14ac:dyDescent="0.3">
      <c r="K783" s="17" t="str">
        <f t="shared" si="36"/>
        <v/>
      </c>
      <c r="U783" t="str">
        <f t="shared" si="37"/>
        <v/>
      </c>
      <c r="V783" t="str">
        <f t="shared" si="38"/>
        <v/>
      </c>
    </row>
    <row r="784" spans="11:22" x14ac:dyDescent="0.3">
      <c r="K784" s="17" t="str">
        <f t="shared" si="36"/>
        <v/>
      </c>
      <c r="U784" t="str">
        <f t="shared" si="37"/>
        <v/>
      </c>
      <c r="V784" t="str">
        <f t="shared" si="38"/>
        <v/>
      </c>
    </row>
    <row r="785" spans="11:22" x14ac:dyDescent="0.3">
      <c r="K785" s="17" t="str">
        <f t="shared" si="36"/>
        <v/>
      </c>
      <c r="U785" t="str">
        <f t="shared" si="37"/>
        <v/>
      </c>
      <c r="V785" t="str">
        <f t="shared" si="38"/>
        <v/>
      </c>
    </row>
    <row r="786" spans="11:22" x14ac:dyDescent="0.3">
      <c r="K786" s="17" t="str">
        <f t="shared" si="36"/>
        <v/>
      </c>
      <c r="U786" t="str">
        <f t="shared" si="37"/>
        <v/>
      </c>
      <c r="V786" t="str">
        <f t="shared" si="38"/>
        <v/>
      </c>
    </row>
    <row r="787" spans="11:22" x14ac:dyDescent="0.3">
      <c r="K787" s="17" t="str">
        <f t="shared" si="36"/>
        <v/>
      </c>
      <c r="U787" t="str">
        <f t="shared" si="37"/>
        <v/>
      </c>
      <c r="V787" t="str">
        <f t="shared" si="38"/>
        <v/>
      </c>
    </row>
    <row r="788" spans="11:22" x14ac:dyDescent="0.3">
      <c r="K788" s="17" t="str">
        <f t="shared" si="36"/>
        <v/>
      </c>
      <c r="U788" t="str">
        <f t="shared" si="37"/>
        <v/>
      </c>
      <c r="V788" t="str">
        <f t="shared" si="38"/>
        <v/>
      </c>
    </row>
    <row r="789" spans="11:22" x14ac:dyDescent="0.3">
      <c r="K789" s="17" t="str">
        <f t="shared" si="36"/>
        <v/>
      </c>
      <c r="U789" t="str">
        <f t="shared" si="37"/>
        <v/>
      </c>
      <c r="V789" t="str">
        <f t="shared" si="38"/>
        <v/>
      </c>
    </row>
    <row r="790" spans="11:22" x14ac:dyDescent="0.3">
      <c r="K790" s="17" t="str">
        <f t="shared" si="36"/>
        <v/>
      </c>
      <c r="U790" t="str">
        <f t="shared" si="37"/>
        <v/>
      </c>
      <c r="V790" t="str">
        <f t="shared" si="38"/>
        <v/>
      </c>
    </row>
    <row r="791" spans="11:22" x14ac:dyDescent="0.3">
      <c r="K791" s="17" t="str">
        <f t="shared" si="36"/>
        <v/>
      </c>
      <c r="U791" t="str">
        <f t="shared" si="37"/>
        <v/>
      </c>
      <c r="V791" t="str">
        <f t="shared" si="38"/>
        <v/>
      </c>
    </row>
    <row r="792" spans="11:22" x14ac:dyDescent="0.3">
      <c r="K792" s="17" t="str">
        <f t="shared" si="36"/>
        <v/>
      </c>
      <c r="U792" t="str">
        <f t="shared" si="37"/>
        <v/>
      </c>
      <c r="V792" t="str">
        <f t="shared" si="38"/>
        <v/>
      </c>
    </row>
    <row r="793" spans="11:22" x14ac:dyDescent="0.3">
      <c r="K793" s="17" t="str">
        <f t="shared" si="36"/>
        <v/>
      </c>
      <c r="U793" t="str">
        <f t="shared" si="37"/>
        <v/>
      </c>
      <c r="V793" t="str">
        <f t="shared" si="38"/>
        <v/>
      </c>
    </row>
    <row r="794" spans="11:22" x14ac:dyDescent="0.3">
      <c r="K794" s="17" t="str">
        <f t="shared" si="36"/>
        <v/>
      </c>
      <c r="U794" t="str">
        <f t="shared" si="37"/>
        <v/>
      </c>
      <c r="V794" t="str">
        <f t="shared" si="38"/>
        <v/>
      </c>
    </row>
  </sheetData>
  <dataValidations count="1">
    <dataValidation type="list" allowBlank="1" showInputMessage="1" showErrorMessage="1" sqref="H1 H94:H1048576" xr:uid="{D16BA789-841C-4E6A-A050-17BFAB117DAD}">
      <formula1>"FULL,HALF"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CBAB-7746-4733-B097-205FF03ACDF7}">
  <dimension ref="F1:J794"/>
  <sheetViews>
    <sheetView showGridLines="0" tabSelected="1" zoomScaleNormal="100" workbookViewId="0">
      <selection activeCell="F17" sqref="F17"/>
    </sheetView>
  </sheetViews>
  <sheetFormatPr defaultRowHeight="14.4" x14ac:dyDescent="0.3"/>
  <cols>
    <col min="1" max="1" width="1.5546875" customWidth="1"/>
    <col min="2" max="2" width="1.33203125" customWidth="1"/>
    <col min="3" max="3" width="10.6640625" customWidth="1"/>
    <col min="4" max="4" width="11.5546875" customWidth="1"/>
    <col min="5" max="5" width="12.109375" customWidth="1"/>
    <col min="6" max="6" width="33.6640625" customWidth="1"/>
    <col min="7" max="7" width="22.21875" customWidth="1"/>
    <col min="8" max="8" width="21.109375" customWidth="1"/>
    <col min="9" max="9" width="27.77734375" customWidth="1"/>
    <col min="10" max="10" width="20.77734375" customWidth="1"/>
    <col min="22" max="22" width="5.6640625" bestFit="1" customWidth="1"/>
    <col min="23" max="23" width="6.44140625" bestFit="1" customWidth="1"/>
    <col min="24" max="24" width="7.33203125" bestFit="1" customWidth="1"/>
  </cols>
  <sheetData>
    <row r="1" spans="6:10" ht="19.2" x14ac:dyDescent="0.45">
      <c r="F1" s="2" t="s">
        <v>0</v>
      </c>
      <c r="G1" s="3" t="s">
        <v>2</v>
      </c>
      <c r="H1" s="2" t="s">
        <v>3</v>
      </c>
      <c r="I1" s="4" t="s">
        <v>7</v>
      </c>
      <c r="J1" s="4" t="s">
        <v>8</v>
      </c>
    </row>
    <row r="2" spans="6:10" ht="16.8" x14ac:dyDescent="0.3">
      <c r="F2" s="5" t="s">
        <v>13</v>
      </c>
      <c r="G2" s="6">
        <f>IF(F2="","",SUMIF(Table2[[#All],[RIDER NAME]],F2,Table2[[#All],[TOTAL ORDERS]]))</f>
        <v>21</v>
      </c>
      <c r="H2" s="7">
        <f>IF(F2="","",SUMIF(Table2[[#All],[RIDER NAME]],F2,Table2[[#All],[TOTAL KMs]]))</f>
        <v>271</v>
      </c>
      <c r="I2" s="8">
        <f>IF(F2="","",SUMIF(Table2[[#All],[RIDER NAME]],'Payout Reports'!F2,Table2[[#All],[TOTAL PAYMENT]]))</f>
        <v>3022</v>
      </c>
      <c r="J2" s="9">
        <f>IF(F2="","",COUNTIFS(Table2[[#All],[RIDER NAME]],"="&amp;'Payout Reports'!F2))</f>
        <v>5</v>
      </c>
    </row>
    <row r="3" spans="6:10" ht="16.8" x14ac:dyDescent="0.3">
      <c r="F3" s="5" t="s">
        <v>25</v>
      </c>
      <c r="G3" s="6">
        <f>IF(F3="","",SUMIF(Table2[[#All],[RIDER NAME]],F3,Table2[[#All],[TOTAL ORDERS]]))</f>
        <v>25</v>
      </c>
      <c r="H3" s="7">
        <f>IF(F3="","",SUMIF(Table2[[#All],[RIDER NAME]],F3,Table2[[#All],[TOTAL KMs]]))</f>
        <v>338</v>
      </c>
      <c r="I3" s="8">
        <f>IF(F3="","",SUMIF(Table2[[#All],[RIDER NAME]],'Payout Reports'!F3,Table2[[#All],[TOTAL PAYMENT]]))</f>
        <v>3192</v>
      </c>
      <c r="J3" s="9">
        <f>IF(F3="","",COUNTIFS(Table2[[#All],[RIDER NAME]],"="&amp;'Payout Reports'!F3))</f>
        <v>5</v>
      </c>
    </row>
    <row r="4" spans="6:10" ht="16.8" x14ac:dyDescent="0.3">
      <c r="F4" s="5" t="s">
        <v>23</v>
      </c>
      <c r="G4" s="6">
        <f>IF(F4="","",SUMIF(Table2[[#All],[RIDER NAME]],F4,Table2[[#All],[TOTAL ORDERS]]))</f>
        <v>21</v>
      </c>
      <c r="H4" s="7">
        <f>IF(F4="","",SUMIF(Table2[[#All],[RIDER NAME]],F4,Table2[[#All],[TOTAL KMs]]))</f>
        <v>354</v>
      </c>
      <c r="I4" s="8">
        <f>IF(F4="","",SUMIF(Table2[[#All],[RIDER NAME]],'Payout Reports'!F4,Table2[[#All],[TOTAL PAYMENT]]))</f>
        <v>3688</v>
      </c>
      <c r="J4" s="9">
        <f>IF(F4="","",COUNTIFS(Table2[[#All],[RIDER NAME]],"="&amp;'Payout Reports'!F4))</f>
        <v>6</v>
      </c>
    </row>
    <row r="5" spans="6:10" ht="16.8" x14ac:dyDescent="0.3">
      <c r="F5" s="5" t="s">
        <v>9</v>
      </c>
      <c r="G5" s="6">
        <f>IF(F5="","",SUMIF(Table2[[#All],[RIDER NAME]],F5,Table2[[#All],[TOTAL ORDERS]]))</f>
        <v>51</v>
      </c>
      <c r="H5" s="7">
        <f>IF(F5="","",SUMIF(Table2[[#All],[RIDER NAME]],F5,Table2[[#All],[TOTAL KMs]]))</f>
        <v>761</v>
      </c>
      <c r="I5" s="8">
        <f>IF(F5="","",SUMIF(Table2[[#All],[RIDER NAME]],'Payout Reports'!F5,Table2[[#All],[TOTAL PAYMENT]]))</f>
        <v>6559</v>
      </c>
      <c r="J5" s="9">
        <f>IF(F5="","",COUNTIFS(Table2[[#All],[RIDER NAME]],"="&amp;'Payout Reports'!F5))</f>
        <v>10</v>
      </c>
    </row>
    <row r="6" spans="6:10" ht="16.8" x14ac:dyDescent="0.3">
      <c r="F6" s="5" t="s">
        <v>21</v>
      </c>
      <c r="G6" s="6">
        <f>IF(F6="","",SUMIF(Table2[[#All],[RIDER NAME]],F6,Table2[[#All],[TOTAL ORDERS]]))</f>
        <v>34</v>
      </c>
      <c r="H6" s="7">
        <f>IF(F6="","",SUMIF(Table2[[#All],[RIDER NAME]],F6,Table2[[#All],[TOTAL KMs]]))</f>
        <v>534</v>
      </c>
      <c r="I6" s="8">
        <f>IF(F6="","",SUMIF(Table2[[#All],[RIDER NAME]],'Payout Reports'!F6,Table2[[#All],[TOTAL PAYMENT]]))</f>
        <v>4605</v>
      </c>
      <c r="J6" s="9">
        <f>IF(F6="","",COUNTIFS(Table2[[#All],[RIDER NAME]],"="&amp;'Payout Reports'!F6))</f>
        <v>7</v>
      </c>
    </row>
    <row r="7" spans="6:10" ht="16.8" x14ac:dyDescent="0.3">
      <c r="F7" s="5" t="s">
        <v>14</v>
      </c>
      <c r="G7" s="6">
        <f>IF(F7="","",SUMIF(Table2[[#All],[RIDER NAME]],F7,Table2[[#All],[TOTAL ORDERS]]))</f>
        <v>39</v>
      </c>
      <c r="H7" s="7">
        <f>IF(F7="","",SUMIF(Table2[[#All],[RIDER NAME]],F7,Table2[[#All],[TOTAL KMs]]))</f>
        <v>686</v>
      </c>
      <c r="I7" s="8">
        <f>IF(F7="","",SUMIF(Table2[[#All],[RIDER NAME]],'Payout Reports'!F7,Table2[[#All],[TOTAL PAYMENT]]))</f>
        <v>5168</v>
      </c>
      <c r="J7" s="9">
        <f>IF(F7="","",COUNTIFS(Table2[[#All],[RIDER NAME]],"="&amp;'Payout Reports'!F7))</f>
        <v>7</v>
      </c>
    </row>
    <row r="8" spans="6:10" ht="16.8" x14ac:dyDescent="0.3">
      <c r="F8" s="5" t="s">
        <v>12</v>
      </c>
      <c r="G8" s="6">
        <f>IF(F8="","",SUMIF(Table2[[#All],[RIDER NAME]],F8,Table2[[#All],[TOTAL ORDERS]]))</f>
        <v>34</v>
      </c>
      <c r="H8" s="7">
        <f>IF(F8="","",SUMIF(Table2[[#All],[RIDER NAME]],F8,Table2[[#All],[TOTAL KMs]]))</f>
        <v>522</v>
      </c>
      <c r="I8" s="8">
        <f>IF(F8="","",SUMIF(Table2[[#All],[RIDER NAME]],'Payout Reports'!F8,Table2[[#All],[TOTAL PAYMENT]]))</f>
        <v>4612</v>
      </c>
      <c r="J8" s="9">
        <f>IF(F8="","",COUNTIFS(Table2[[#All],[RIDER NAME]],"="&amp;'Payout Reports'!F8))</f>
        <v>7</v>
      </c>
    </row>
    <row r="9" spans="6:10" ht="16.8" x14ac:dyDescent="0.3">
      <c r="F9" s="5" t="s">
        <v>11</v>
      </c>
      <c r="G9" s="6">
        <f>IF(F9="","",SUMIF(Table2[[#All],[RIDER NAME]],F9,Table2[[#All],[TOTAL ORDERS]]))</f>
        <v>36</v>
      </c>
      <c r="H9" s="7">
        <f>IF(F9="","",SUMIF(Table2[[#All],[RIDER NAME]],F9,Table2[[#All],[TOTAL KMs]]))</f>
        <v>519</v>
      </c>
      <c r="I9" s="8">
        <f>IF(F9="","",SUMIF(Table2[[#All],[RIDER NAME]],'Payout Reports'!F9,Table2[[#All],[TOTAL PAYMENT]]))</f>
        <v>4643</v>
      </c>
      <c r="J9" s="9">
        <f>IF(F9="","",COUNTIFS(Table2[[#All],[RIDER NAME]],"="&amp;'Payout Reports'!F9))</f>
        <v>7</v>
      </c>
    </row>
    <row r="10" spans="6:10" ht="16.8" x14ac:dyDescent="0.3">
      <c r="F10" s="5" t="s">
        <v>15</v>
      </c>
      <c r="G10" s="6">
        <f>IF(F10="","",SUMIF(Table2[[#All],[RIDER NAME]],F10,Table2[[#All],[TOTAL ORDERS]]))</f>
        <v>28</v>
      </c>
      <c r="H10" s="7">
        <f>IF(F10="","",SUMIF(Table2[[#All],[RIDER NAME]],F10,Table2[[#All],[TOTAL KMs]]))</f>
        <v>494</v>
      </c>
      <c r="I10" s="8">
        <f>IF(F10="","",SUMIF(Table2[[#All],[RIDER NAME]],'Payout Reports'!F10,Table2[[#All],[TOTAL PAYMENT]]))</f>
        <v>4407</v>
      </c>
      <c r="J10" s="9">
        <f>IF(F10="","",COUNTIFS(Table2[[#All],[RIDER NAME]],"="&amp;'Payout Reports'!F10))</f>
        <v>7</v>
      </c>
    </row>
    <row r="11" spans="6:10" ht="16.8" x14ac:dyDescent="0.3">
      <c r="F11" s="5" t="s">
        <v>16</v>
      </c>
      <c r="G11" s="6">
        <f>IF(F11="","",SUMIF(Table2[[#All],[RIDER NAME]],F11,Table2[[#All],[TOTAL ORDERS]]))</f>
        <v>6</v>
      </c>
      <c r="H11" s="7">
        <f>IF(F11="","",SUMIF(Table2[[#All],[RIDER NAME]],F11,Table2[[#All],[TOTAL KMs]]))</f>
        <v>73</v>
      </c>
      <c r="I11" s="8">
        <f>IF(F11="","",SUMIF(Table2[[#All],[RIDER NAME]],'Payout Reports'!F11,Table2[[#All],[TOTAL PAYMENT]]))</f>
        <v>1160</v>
      </c>
      <c r="J11" s="9">
        <f>IF(F11="","",COUNTIFS(Table2[[#All],[RIDER NAME]],"="&amp;'Payout Reports'!F11))</f>
        <v>2</v>
      </c>
    </row>
    <row r="12" spans="6:10" ht="16.8" x14ac:dyDescent="0.3">
      <c r="F12" s="5" t="s">
        <v>17</v>
      </c>
      <c r="G12" s="6">
        <f>IF(F12="","",SUMIF(Table2[[#All],[RIDER NAME]],F12,Table2[[#All],[TOTAL ORDERS]]))</f>
        <v>3</v>
      </c>
      <c r="H12" s="7">
        <f>IF(F12="","",SUMIF(Table2[[#All],[RIDER NAME]],F12,Table2[[#All],[TOTAL KMs]]))</f>
        <v>40</v>
      </c>
      <c r="I12" s="8">
        <f>IF(F12="","",SUMIF(Table2[[#All],[RIDER NAME]],'Payout Reports'!F12,Table2[[#All],[TOTAL PAYMENT]]))</f>
        <v>580</v>
      </c>
      <c r="J12" s="9">
        <f>IF(F12="","",COUNTIFS(Table2[[#All],[RIDER NAME]],"="&amp;'Payout Reports'!F12))</f>
        <v>1</v>
      </c>
    </row>
    <row r="13" spans="6:10" ht="16.8" x14ac:dyDescent="0.3">
      <c r="F13" s="5" t="s">
        <v>18</v>
      </c>
      <c r="G13" s="6">
        <f>IF(F13="","",SUMIF(Table2[[#All],[RIDER NAME]],F13,Table2[[#All],[TOTAL ORDERS]]))</f>
        <v>54</v>
      </c>
      <c r="H13" s="7">
        <f>IF(F13="","",SUMIF(Table2[[#All],[RIDER NAME]],F13,Table2[[#All],[TOTAL KMs]]))</f>
        <v>862</v>
      </c>
      <c r="I13" s="8">
        <f>IF(F13="","",SUMIF(Table2[[#All],[RIDER NAME]],'Payout Reports'!F13,Table2[[#All],[TOTAL PAYMENT]]))</f>
        <v>6741</v>
      </c>
      <c r="J13" s="9">
        <f>IF(F13="","",COUNTIFS(Table2[[#All],[RIDER NAME]],"="&amp;'Payout Reports'!F13))</f>
        <v>9</v>
      </c>
    </row>
    <row r="14" spans="6:10" ht="16.8" x14ac:dyDescent="0.3">
      <c r="F14" s="5" t="s">
        <v>20</v>
      </c>
      <c r="G14" s="6">
        <f>IF(F14="","",SUMIF(Table2[[#All],[RIDER NAME]],F14,Table2[[#All],[TOTAL ORDERS]]))</f>
        <v>30</v>
      </c>
      <c r="H14" s="7">
        <f>IF(F14="","",SUMIF(Table2[[#All],[RIDER NAME]],F14,Table2[[#All],[TOTAL KMs]]))</f>
        <v>530</v>
      </c>
      <c r="I14" s="8">
        <f>IF(F14="","",SUMIF(Table2[[#All],[RIDER NAME]],'Payout Reports'!F14,Table2[[#All],[TOTAL PAYMENT]]))</f>
        <v>3850</v>
      </c>
      <c r="J14" s="9">
        <f>IF(F14="","",COUNTIFS(Table2[[#All],[RIDER NAME]],"="&amp;'Payout Reports'!F14))</f>
        <v>5</v>
      </c>
    </row>
    <row r="15" spans="6:10" ht="16.8" x14ac:dyDescent="0.3">
      <c r="F15" s="5" t="s">
        <v>22</v>
      </c>
      <c r="G15" s="6">
        <f>IF(F15="","",SUMIF(Table2[[#All],[RIDER NAME]],F15,Table2[[#All],[TOTAL ORDERS]]))</f>
        <v>40</v>
      </c>
      <c r="H15" s="7">
        <f>IF(F15="","",SUMIF(Table2[[#All],[RIDER NAME]],F15,Table2[[#All],[TOTAL KMs]]))</f>
        <v>548</v>
      </c>
      <c r="I15" s="8">
        <f>IF(F15="","",SUMIF(Table2[[#All],[RIDER NAME]],'Payout Reports'!F15,Table2[[#All],[TOTAL PAYMENT]]))</f>
        <v>4662</v>
      </c>
      <c r="J15" s="9">
        <f>IF(F15="","",COUNTIFS(Table2[[#All],[RIDER NAME]],"="&amp;'Payout Reports'!F15))</f>
        <v>7</v>
      </c>
    </row>
    <row r="16" spans="6:10" ht="16.8" x14ac:dyDescent="0.3">
      <c r="F16" s="5" t="s">
        <v>24</v>
      </c>
      <c r="G16" s="6">
        <f>IF(F16="","",SUMIF(Table2[[#All],[RIDER NAME]],F16,Table2[[#All],[TOTAL ORDERS]]))</f>
        <v>38</v>
      </c>
      <c r="H16" s="7">
        <f>IF(F16="","",SUMIF(Table2[[#All],[RIDER NAME]],F16,Table2[[#All],[TOTAL KMs]]))</f>
        <v>611</v>
      </c>
      <c r="I16" s="8">
        <f>IF(F16="","",SUMIF(Table2[[#All],[RIDER NAME]],'Payout Reports'!F16,Table2[[#All],[TOTAL PAYMENT]]))</f>
        <v>4933</v>
      </c>
      <c r="J16" s="9">
        <f>IF(F16="","",COUNTIFS(Table2[[#All],[RIDER NAME]],"="&amp;'Payout Reports'!F16))</f>
        <v>7</v>
      </c>
    </row>
    <row r="17" spans="6:10" ht="16.8" x14ac:dyDescent="0.3">
      <c r="F17" s="5"/>
      <c r="G17" s="6" t="str">
        <f>IF(F17="","",SUMIF(Table2[[#All],[RIDER NAME]],F17,Table2[[#All],[TOTAL ORDERS]]))</f>
        <v/>
      </c>
      <c r="H17" s="7" t="str">
        <f>IF(F17="","",SUMIF(Table2[[#All],[RIDER NAME]],F17,Table2[[#All],[TOTAL KMs]]))</f>
        <v/>
      </c>
      <c r="I17" s="8" t="str">
        <f>IF(F17="","",SUMIF(Table2[[#All],[RIDER NAME]],'Payout Reports'!F17,Table2[[#All],[TOTAL PAYMENT]]))</f>
        <v/>
      </c>
      <c r="J17" s="9" t="str">
        <f>IF(F17="","",COUNTIFS(Table2[[#All],[RIDER NAME]],"="&amp;'Payout Reports'!F17))</f>
        <v/>
      </c>
    </row>
    <row r="18" spans="6:10" ht="16.8" x14ac:dyDescent="0.3">
      <c r="F18" s="5"/>
      <c r="G18" s="6" t="str">
        <f>IF(F18="","",SUMIF(Table2[[#All],[RIDER NAME]],F18,Table2[[#All],[TOTAL ORDERS]]))</f>
        <v/>
      </c>
      <c r="H18" s="7" t="str">
        <f>IF(F18="","",SUMIF(Table2[[#All],[RIDER NAME]],F18,Table2[[#All],[TOTAL KMs]]))</f>
        <v/>
      </c>
      <c r="I18" s="8" t="str">
        <f>IF(F18="","",SUMIF(Table2[[#All],[RIDER NAME]],'Payout Reports'!F18,Table2[[#All],[TOTAL PAYMENT]]))</f>
        <v/>
      </c>
      <c r="J18" s="9" t="str">
        <f>IF(F18="","",COUNTIFS(Table2[[#All],[RIDER NAME]],"="&amp;'Payout Reports'!F18))</f>
        <v/>
      </c>
    </row>
    <row r="19" spans="6:10" ht="16.8" x14ac:dyDescent="0.3">
      <c r="F19" s="5"/>
      <c r="G19" s="6" t="str">
        <f>IF(F19="","",SUMIF(Table2[[#All],[RIDER NAME]],F19,Table2[[#All],[TOTAL ORDERS]]))</f>
        <v/>
      </c>
      <c r="H19" s="7" t="str">
        <f>IF(F19="","",SUMIF(Table2[[#All],[RIDER NAME]],F19,Table2[[#All],[TOTAL KMs]]))</f>
        <v/>
      </c>
      <c r="I19" s="8" t="str">
        <f>IF(F19="","",SUMIF(Table2[[#All],[RIDER NAME]],'Payout Reports'!F19,Table2[[#All],[TOTAL PAYMENT]]))</f>
        <v/>
      </c>
      <c r="J19" s="9" t="str">
        <f>IF(F19="","",COUNTIFS(Table2[[#All],[RIDER NAME]],"="&amp;'Payout Reports'!F19))</f>
        <v/>
      </c>
    </row>
    <row r="20" spans="6:10" ht="16.8" x14ac:dyDescent="0.3">
      <c r="F20" s="5"/>
      <c r="G20" s="6" t="str">
        <f>IF(F20="","",SUMIF(Table2[[#All],[RIDER NAME]],F20,Table2[[#All],[TOTAL ORDERS]]))</f>
        <v/>
      </c>
      <c r="H20" s="7" t="str">
        <f>IF(F20="","",SUMIF(Table2[[#All],[RIDER NAME]],F20,Table2[[#All],[TOTAL KMs]]))</f>
        <v/>
      </c>
      <c r="I20" s="8" t="str">
        <f>IF(F20="","",SUMIF(Table2[[#All],[RIDER NAME]],'Payout Reports'!F20,Table2[[#All],[TOTAL PAYMENT]]))</f>
        <v/>
      </c>
      <c r="J20" s="9" t="str">
        <f>IF(F20="","",COUNTIFS(Table2[[#All],[RIDER NAME]],"="&amp;'Payout Reports'!F20))</f>
        <v/>
      </c>
    </row>
    <row r="21" spans="6:10" ht="16.8" x14ac:dyDescent="0.3">
      <c r="F21" s="5"/>
      <c r="G21" s="6" t="str">
        <f>IF(F21="","",SUMIF(Table2[[#All],[RIDER NAME]],F21,Table2[[#All],[TOTAL ORDERS]]))</f>
        <v/>
      </c>
      <c r="H21" s="7" t="str">
        <f>IF(F21="","",SUMIF(Table2[[#All],[RIDER NAME]],F21,Table2[[#All],[TOTAL KMs]]))</f>
        <v/>
      </c>
      <c r="I21" s="8" t="str">
        <f>IF(F21="","",SUMIF(Table2[[#All],[RIDER NAME]],'Payout Reports'!F21,Table2[[#All],[TOTAL PAYMENT]]))</f>
        <v/>
      </c>
      <c r="J21" s="9" t="str">
        <f>IF(F21="","",COUNTIFS(Table2[[#All],[RIDER NAME]],"="&amp;'Payout Reports'!F21))</f>
        <v/>
      </c>
    </row>
    <row r="22" spans="6:10" ht="16.8" x14ac:dyDescent="0.3">
      <c r="F22" s="5"/>
      <c r="G22" s="6" t="str">
        <f>IF(F22="","",SUMIF(Table2[[#All],[RIDER NAME]],F22,Table2[[#All],[TOTAL ORDERS]]))</f>
        <v/>
      </c>
      <c r="H22" s="7" t="str">
        <f>IF(F22="","",SUMIF(Table2[[#All],[RIDER NAME]],F22,Table2[[#All],[TOTAL KMs]]))</f>
        <v/>
      </c>
      <c r="I22" s="8" t="str">
        <f>IF(F22="","",SUMIF(Table2[[#All],[RIDER NAME]],'Payout Reports'!F22,Table2[[#All],[TOTAL PAYMENT]]))</f>
        <v/>
      </c>
      <c r="J22" s="9" t="str">
        <f>IF(F22="","",COUNTIFS(Table2[[#All],[RIDER NAME]],"="&amp;'Payout Reports'!F22))</f>
        <v/>
      </c>
    </row>
    <row r="23" spans="6:10" ht="16.8" x14ac:dyDescent="0.3">
      <c r="F23" s="5"/>
      <c r="G23" s="6" t="str">
        <f>IF(F23="","",SUMIF(Table2[[#All],[RIDER NAME]],F23,Table2[[#All],[TOTAL ORDERS]]))</f>
        <v/>
      </c>
      <c r="H23" s="7" t="str">
        <f>IF(F23="","",SUMIF(Table2[[#All],[RIDER NAME]],F23,Table2[[#All],[TOTAL KMs]]))</f>
        <v/>
      </c>
      <c r="I23" s="8" t="str">
        <f>IF(F23="","",SUMIF(Table2[[#All],[RIDER NAME]],'Payout Reports'!F23,Table2[[#All],[TOTAL PAYMENT]]))</f>
        <v/>
      </c>
      <c r="J23" s="9" t="str">
        <f>IF(F23="","",COUNTIFS(Table2[[#All],[RIDER NAME]],"="&amp;'Payout Reports'!F23))</f>
        <v/>
      </c>
    </row>
    <row r="24" spans="6:10" ht="16.8" x14ac:dyDescent="0.3">
      <c r="F24" s="5"/>
      <c r="G24" s="6" t="str">
        <f>IF(F24="","",SUMIF(Table2[[#All],[RIDER NAME]],F24,Table2[[#All],[TOTAL ORDERS]]))</f>
        <v/>
      </c>
      <c r="H24" s="7" t="str">
        <f>IF(F24="","",SUMIF(Table2[[#All],[RIDER NAME]],F24,Table2[[#All],[TOTAL KMs]]))</f>
        <v/>
      </c>
      <c r="I24" s="8" t="str">
        <f>IF(F24="","",SUMIF(Table2[[#All],[RIDER NAME]],'Payout Reports'!F24,Table2[[#All],[TOTAL PAYMENT]]))</f>
        <v/>
      </c>
      <c r="J24" s="9" t="str">
        <f>IF(F24="","",COUNTIFS(Table2[[#All],[RIDER NAME]],"="&amp;'Payout Reports'!F24))</f>
        <v/>
      </c>
    </row>
    <row r="25" spans="6:10" ht="16.8" x14ac:dyDescent="0.3">
      <c r="F25" s="5"/>
      <c r="G25" s="6" t="str">
        <f>IF(F25="","",SUMIF(Table2[[#All],[RIDER NAME]],F25,Table2[[#All],[TOTAL ORDERS]]))</f>
        <v/>
      </c>
      <c r="H25" s="7" t="str">
        <f>IF(F25="","",SUMIF(Table2[[#All],[RIDER NAME]],F25,Table2[[#All],[TOTAL KMs]]))</f>
        <v/>
      </c>
      <c r="I25" s="8" t="str">
        <f>IF(F25="","",SUMIF(Table2[[#All],[RIDER NAME]],'Payout Reports'!F25,Table2[[#All],[TOTAL PAYMENT]]))</f>
        <v/>
      </c>
      <c r="J25" s="9" t="str">
        <f>IF(F25="","",COUNTIFS(Table2[[#All],[RIDER NAME]],"="&amp;'Payout Reports'!F25))</f>
        <v/>
      </c>
    </row>
    <row r="26" spans="6:10" ht="16.8" x14ac:dyDescent="0.3">
      <c r="F26" s="5"/>
      <c r="G26" s="6" t="str">
        <f>IF(F26="","",SUMIF(Table2[[#All],[RIDER NAME]],F26,Table2[[#All],[TOTAL ORDERS]]))</f>
        <v/>
      </c>
      <c r="H26" s="7" t="str">
        <f>IF(F26="","",SUMIF(Table2[[#All],[RIDER NAME]],F26,Table2[[#All],[TOTAL KMs]]))</f>
        <v/>
      </c>
      <c r="I26" s="8" t="str">
        <f>IF(F26="","",SUMIF(Table2[[#All],[RIDER NAME]],'Payout Reports'!F26,Table2[[#All],[TOTAL PAYMENT]]))</f>
        <v/>
      </c>
      <c r="J26" s="9" t="str">
        <f>IF(F26="","",COUNTIFS(Table2[[#All],[RIDER NAME]],"="&amp;'Payout Reports'!F26))</f>
        <v/>
      </c>
    </row>
    <row r="27" spans="6:10" ht="16.8" x14ac:dyDescent="0.3">
      <c r="F27" s="5"/>
      <c r="G27" s="6" t="str">
        <f>IF(F27="","",SUMIF(Table2[[#All],[RIDER NAME]],F27,Table2[[#All],[TOTAL ORDERS]]))</f>
        <v/>
      </c>
      <c r="H27" s="7" t="str">
        <f>IF(F27="","",SUMIF(Table2[[#All],[RIDER NAME]],F27,Table2[[#All],[TOTAL KMs]]))</f>
        <v/>
      </c>
      <c r="I27" s="8" t="str">
        <f>IF(F27="","",SUMIF(Table2[[#All],[RIDER NAME]],'Payout Reports'!F27,Table2[[#All],[TOTAL PAYMENT]]))</f>
        <v/>
      </c>
      <c r="J27" s="9" t="str">
        <f>IF(F27="","",COUNTIFS(Table2[[#All],[RIDER NAME]],"="&amp;'Payout Reports'!F27))</f>
        <v/>
      </c>
    </row>
    <row r="28" spans="6:10" ht="16.8" x14ac:dyDescent="0.3">
      <c r="F28" s="5"/>
      <c r="G28" s="6" t="str">
        <f>IF(F28="","",SUMIF(Table2[[#All],[RIDER NAME]],F28,Table2[[#All],[TOTAL ORDERS]]))</f>
        <v/>
      </c>
      <c r="H28" s="7" t="str">
        <f>IF(F28="","",SUMIF(Table2[[#All],[RIDER NAME]],F28,Table2[[#All],[TOTAL KMs]]))</f>
        <v/>
      </c>
      <c r="I28" s="8" t="str">
        <f>IF(F28="","",SUMIF(Table2[[#All],[RIDER NAME]],'Payout Reports'!F28,Table2[[#All],[TOTAL PAYMENT]]))</f>
        <v/>
      </c>
      <c r="J28" s="9" t="str">
        <f>IF(F28="","",COUNTIFS(Table2[[#All],[RIDER NAME]],"="&amp;'Payout Reports'!F28))</f>
        <v/>
      </c>
    </row>
    <row r="29" spans="6:10" ht="16.8" x14ac:dyDescent="0.3">
      <c r="F29" s="5"/>
      <c r="G29" s="6" t="str">
        <f>IF(F29="","",SUMIF(Table2[[#All],[RIDER NAME]],F29,Table2[[#All],[TOTAL ORDERS]]))</f>
        <v/>
      </c>
      <c r="H29" s="7" t="str">
        <f>IF(F29="","",SUMIF(Table2[[#All],[RIDER NAME]],F29,Table2[[#All],[TOTAL KMs]]))</f>
        <v/>
      </c>
      <c r="I29" s="8" t="str">
        <f>IF(F29="","",SUMIF(Table2[[#All],[RIDER NAME]],'Payout Reports'!F29,Table2[[#All],[TOTAL PAYMENT]]))</f>
        <v/>
      </c>
      <c r="J29" s="9" t="str">
        <f>IF(F29="","",COUNTIFS(Table2[[#All],[RIDER NAME]],"="&amp;'Payout Reports'!F29))</f>
        <v/>
      </c>
    </row>
    <row r="30" spans="6:10" ht="16.8" x14ac:dyDescent="0.3">
      <c r="F30" s="5"/>
      <c r="G30" s="6" t="str">
        <f>IF(F30="","",SUMIF(Table2[[#All],[RIDER NAME]],F30,Table2[[#All],[TOTAL ORDERS]]))</f>
        <v/>
      </c>
      <c r="H30" s="7" t="str">
        <f>IF(F30="","",SUMIF(Table2[[#All],[RIDER NAME]],F30,Table2[[#All],[TOTAL KMs]]))</f>
        <v/>
      </c>
      <c r="I30" s="8" t="str">
        <f>IF(F30="","",SUMIF(Table2[[#All],[RIDER NAME]],'Payout Reports'!F30,Table2[[#All],[TOTAL PAYMENT]]))</f>
        <v/>
      </c>
      <c r="J30" s="9" t="str">
        <f>IF(F30="","",COUNTIFS(Table2[[#All],[RIDER NAME]],"="&amp;'Payout Reports'!F30))</f>
        <v/>
      </c>
    </row>
    <row r="31" spans="6:10" ht="16.8" x14ac:dyDescent="0.3">
      <c r="F31" s="5"/>
      <c r="G31" s="6" t="str">
        <f>IF(F31="","",SUMIF(Table2[[#All],[RIDER NAME]],F31,Table2[[#All],[TOTAL ORDERS]]))</f>
        <v/>
      </c>
      <c r="H31" s="7" t="str">
        <f>IF(F31="","",SUMIF(Table2[[#All],[RIDER NAME]],F31,Table2[[#All],[TOTAL KMs]]))</f>
        <v/>
      </c>
      <c r="I31" s="8" t="str">
        <f>IF(F31="","",SUMIF(Table2[[#All],[RIDER NAME]],'Payout Reports'!F31,Table2[[#All],[TOTAL PAYMENT]]))</f>
        <v/>
      </c>
      <c r="J31" s="9" t="str">
        <f>IF(F31="","",COUNTIFS(Table2[[#All],[RIDER NAME]],"="&amp;'Payout Reports'!F31))</f>
        <v/>
      </c>
    </row>
    <row r="32" spans="6:10" ht="16.8" x14ac:dyDescent="0.3">
      <c r="F32" s="5"/>
      <c r="G32" s="6" t="str">
        <f>IF(F32="","",SUMIF(Table2[[#All],[RIDER NAME]],F32,Table2[[#All],[TOTAL ORDERS]]))</f>
        <v/>
      </c>
      <c r="H32" s="7" t="str">
        <f>IF(F32="","",SUMIF(Table2[[#All],[RIDER NAME]],F32,Table2[[#All],[TOTAL KMs]]))</f>
        <v/>
      </c>
      <c r="I32" s="8" t="str">
        <f>IF(F32="","",SUMIF(Table2[[#All],[RIDER NAME]],'Payout Reports'!F32,Table2[[#All],[TOTAL PAYMENT]]))</f>
        <v/>
      </c>
      <c r="J32" s="9" t="str">
        <f>IF(F32="","",COUNTIFS(Table2[[#All],[RIDER NAME]],"="&amp;'Payout Reports'!F32))</f>
        <v/>
      </c>
    </row>
    <row r="33" spans="6:10" ht="16.8" x14ac:dyDescent="0.3">
      <c r="F33" s="5"/>
      <c r="G33" s="6" t="str">
        <f>IF(F33="","",SUMIF(Table2[[#All],[RIDER NAME]],F33,Table2[[#All],[TOTAL ORDERS]]))</f>
        <v/>
      </c>
      <c r="H33" s="7" t="str">
        <f>IF(F33="","",SUMIF(Table2[[#All],[RIDER NAME]],F33,Table2[[#All],[TOTAL KMs]]))</f>
        <v/>
      </c>
      <c r="I33" s="8" t="str">
        <f>IF(F33="","",SUMIF(Table2[[#All],[RIDER NAME]],'Payout Reports'!F33,Table2[[#All],[TOTAL PAYMENT]]))</f>
        <v/>
      </c>
      <c r="J33" s="9" t="str">
        <f>IF(F33="","",COUNTIFS(Table2[[#All],[RIDER NAME]],"="&amp;'Payout Reports'!F33))</f>
        <v/>
      </c>
    </row>
    <row r="34" spans="6:10" ht="16.8" x14ac:dyDescent="0.3">
      <c r="F34" s="5"/>
      <c r="G34" s="6" t="str">
        <f>IF(F34="","",SUMIF(Table2[[#All],[RIDER NAME]],F34,Table2[[#All],[TOTAL ORDERS]]))</f>
        <v/>
      </c>
      <c r="H34" s="7" t="str">
        <f>IF(F34="","",SUMIF(Table2[[#All],[RIDER NAME]],F34,Table2[[#All],[TOTAL KMs]]))</f>
        <v/>
      </c>
      <c r="I34" s="8" t="str">
        <f>IF(F34="","",SUMIF(Table2[[#All],[RIDER NAME]],'Payout Reports'!F34,Table2[[#All],[TOTAL PAYMENT]]))</f>
        <v/>
      </c>
      <c r="J34" s="9" t="str">
        <f>IF(F34="","",COUNTIFS(Table2[[#All],[RIDER NAME]],"="&amp;'Payout Reports'!F34))</f>
        <v/>
      </c>
    </row>
    <row r="35" spans="6:10" ht="16.8" x14ac:dyDescent="0.3">
      <c r="F35" s="5"/>
      <c r="G35" s="6" t="str">
        <f>IF(F35="","",SUMIF(Table2[[#All],[RIDER NAME]],F35,Table2[[#All],[TOTAL ORDERS]]))</f>
        <v/>
      </c>
      <c r="H35" s="7" t="str">
        <f>IF(F35="","",SUMIF(Table2[[#All],[RIDER NAME]],F35,Table2[[#All],[TOTAL KMs]]))</f>
        <v/>
      </c>
      <c r="I35" s="8" t="str">
        <f>IF(F35="","",SUMIF(Table2[[#All],[RIDER NAME]],'Payout Reports'!F35,Table2[[#All],[TOTAL PAYMENT]]))</f>
        <v/>
      </c>
      <c r="J35" s="9" t="str">
        <f>IF(F35="","",COUNTIFS(Table2[[#All],[RIDER NAME]],"="&amp;'Payout Reports'!F35))</f>
        <v/>
      </c>
    </row>
    <row r="36" spans="6:10" ht="16.8" x14ac:dyDescent="0.3">
      <c r="F36" s="5"/>
      <c r="G36" s="6" t="str">
        <f>IF(F36="","",SUMIF(Table2[[#All],[RIDER NAME]],F36,Table2[[#All],[TOTAL ORDERS]]))</f>
        <v/>
      </c>
      <c r="H36" s="7" t="str">
        <f>IF(F36="","",SUMIF(Table2[[#All],[RIDER NAME]],F36,Table2[[#All],[TOTAL KMs]]))</f>
        <v/>
      </c>
      <c r="I36" s="8" t="str">
        <f>IF(F36="","",SUMIF(Table2[[#All],[RIDER NAME]],'Payout Reports'!F36,Table2[[#All],[TOTAL PAYMENT]]))</f>
        <v/>
      </c>
      <c r="J36" s="9" t="str">
        <f>IF(F36="","",COUNTIFS(Table2[[#All],[RIDER NAME]],"="&amp;'Payout Reports'!F36))</f>
        <v/>
      </c>
    </row>
    <row r="37" spans="6:10" ht="16.8" x14ac:dyDescent="0.3">
      <c r="F37" s="5"/>
      <c r="G37" s="6" t="str">
        <f>IF(F37="","",SUMIF(Table2[[#All],[RIDER NAME]],F37,Table2[[#All],[TOTAL ORDERS]]))</f>
        <v/>
      </c>
      <c r="H37" s="7" t="str">
        <f>IF(F37="","",SUMIF(Table2[[#All],[RIDER NAME]],F37,Table2[[#All],[TOTAL KMs]]))</f>
        <v/>
      </c>
      <c r="I37" s="8" t="str">
        <f>IF(F37="","",SUMIF(Table2[[#All],[RIDER NAME]],'Payout Reports'!F37,Table2[[#All],[TOTAL PAYMENT]]))</f>
        <v/>
      </c>
      <c r="J37" s="9" t="str">
        <f>IF(F37="","",COUNTIFS(Table2[[#All],[RIDER NAME]],"="&amp;'Payout Reports'!F37))</f>
        <v/>
      </c>
    </row>
    <row r="38" spans="6:10" ht="16.8" x14ac:dyDescent="0.3">
      <c r="F38" s="5"/>
      <c r="G38" s="6" t="str">
        <f>IF(F38="","",SUMIF(Table2[[#All],[RIDER NAME]],F38,Table2[[#All],[TOTAL ORDERS]]))</f>
        <v/>
      </c>
      <c r="H38" s="7" t="str">
        <f>IF(F38="","",SUMIF(Table2[[#All],[RIDER NAME]],F38,Table2[[#All],[TOTAL KMs]]))</f>
        <v/>
      </c>
      <c r="I38" s="8" t="str">
        <f>IF(F38="","",SUMIF(Table2[[#All],[RIDER NAME]],'Payout Reports'!F38,Table2[[#All],[TOTAL PAYMENT]]))</f>
        <v/>
      </c>
      <c r="J38" s="9" t="str">
        <f>IF(F38="","",COUNTIFS(Table2[[#All],[RIDER NAME]],"="&amp;'Payout Reports'!F38))</f>
        <v/>
      </c>
    </row>
    <row r="39" spans="6:10" ht="16.8" x14ac:dyDescent="0.3">
      <c r="F39" s="5"/>
      <c r="G39" s="6" t="str">
        <f>IF(F39="","",SUMIF(Table2[[#All],[RIDER NAME]],F39,Table2[[#All],[TOTAL ORDERS]]))</f>
        <v/>
      </c>
      <c r="H39" s="7" t="str">
        <f>IF(F39="","",SUMIF(Table2[[#All],[RIDER NAME]],F39,Table2[[#All],[TOTAL KMs]]))</f>
        <v/>
      </c>
      <c r="I39" s="8" t="str">
        <f>IF(F39="","",SUMIF(Table2[[#All],[RIDER NAME]],'Payout Reports'!F39,Table2[[#All],[TOTAL PAYMENT]]))</f>
        <v/>
      </c>
      <c r="J39" s="9" t="str">
        <f>IF(F39="","",COUNTIFS(Table2[[#All],[RIDER NAME]],"="&amp;'Payout Reports'!F39))</f>
        <v/>
      </c>
    </row>
    <row r="40" spans="6:10" ht="16.8" x14ac:dyDescent="0.3">
      <c r="F40" s="5"/>
      <c r="G40" s="6" t="str">
        <f>IF(F40="","",SUMIF(Table2[[#All],[RIDER NAME]],F40,Table2[[#All],[TOTAL ORDERS]]))</f>
        <v/>
      </c>
      <c r="H40" s="7" t="str">
        <f>IF(F40="","",SUMIF(Table2[[#All],[RIDER NAME]],F40,Table2[[#All],[TOTAL KMs]]))</f>
        <v/>
      </c>
      <c r="I40" s="8" t="str">
        <f>IF(F40="","",SUMIF(Table2[[#All],[RIDER NAME]],'Payout Reports'!F40,Table2[[#All],[TOTAL PAYMENT]]))</f>
        <v/>
      </c>
      <c r="J40" s="9" t="str">
        <f>IF(F40="","",COUNTIFS(Table2[[#All],[RIDER NAME]],"="&amp;'Payout Reports'!F40))</f>
        <v/>
      </c>
    </row>
    <row r="41" spans="6:10" ht="16.8" x14ac:dyDescent="0.3">
      <c r="F41" s="5"/>
      <c r="G41" s="6" t="str">
        <f>IF(F41="","",SUMIF(Table2[[#All],[RIDER NAME]],F41,Table2[[#All],[TOTAL ORDERS]]))</f>
        <v/>
      </c>
      <c r="H41" s="7" t="str">
        <f>IF(F41="","",SUMIF(Table2[[#All],[RIDER NAME]],F41,Table2[[#All],[TOTAL KMs]]))</f>
        <v/>
      </c>
      <c r="I41" s="8" t="str">
        <f>IF(F41="","",SUMIF(Table2[[#All],[RIDER NAME]],'Payout Reports'!F41,Table2[[#All],[TOTAL PAYMENT]]))</f>
        <v/>
      </c>
      <c r="J41" s="9" t="str">
        <f>IF(F41="","",COUNTIFS(Table2[[#All],[RIDER NAME]],"="&amp;'Payout Reports'!F41))</f>
        <v/>
      </c>
    </row>
    <row r="42" spans="6:10" ht="16.8" x14ac:dyDescent="0.3">
      <c r="F42" s="5"/>
      <c r="G42" s="6" t="str">
        <f>IF(F42="","",SUMIF(Table2[[#All],[RIDER NAME]],F42,Table2[[#All],[TOTAL ORDERS]]))</f>
        <v/>
      </c>
      <c r="H42" s="7" t="str">
        <f>IF(F42="","",SUMIF(Table2[[#All],[RIDER NAME]],F42,Table2[[#All],[TOTAL KMs]]))</f>
        <v/>
      </c>
      <c r="I42" s="8" t="str">
        <f>IF(F42="","",SUMIF(Table2[[#All],[RIDER NAME]],'Payout Reports'!F42,Table2[[#All],[TOTAL PAYMENT]]))</f>
        <v/>
      </c>
      <c r="J42" s="9" t="str">
        <f>IF(F42="","",COUNTIFS(Table2[[#All],[RIDER NAME]],"="&amp;'Payout Reports'!F42))</f>
        <v/>
      </c>
    </row>
    <row r="43" spans="6:10" ht="16.8" x14ac:dyDescent="0.3">
      <c r="F43" s="5"/>
      <c r="G43" s="6" t="str">
        <f>IF(F43="","",SUMIF(Table2[[#All],[RIDER NAME]],F43,Table2[[#All],[TOTAL ORDERS]]))</f>
        <v/>
      </c>
      <c r="H43" s="7" t="str">
        <f>IF(F43="","",SUMIF(Table2[[#All],[RIDER NAME]],F43,Table2[[#All],[TOTAL KMs]]))</f>
        <v/>
      </c>
      <c r="I43" s="8" t="str">
        <f>IF(F43="","",SUMIF(Table2[[#All],[RIDER NAME]],'Payout Reports'!F43,Table2[[#All],[TOTAL PAYMENT]]))</f>
        <v/>
      </c>
      <c r="J43" s="9" t="str">
        <f>IF(F43="","",COUNTIFS(Table2[[#All],[RIDER NAME]],"="&amp;'Payout Reports'!F43))</f>
        <v/>
      </c>
    </row>
    <row r="44" spans="6:10" ht="16.8" x14ac:dyDescent="0.3">
      <c r="F44" s="5"/>
      <c r="G44" s="6" t="str">
        <f>IF(F44="","",SUMIF(Table2[[#All],[RIDER NAME]],F44,Table2[[#All],[TOTAL ORDERS]]))</f>
        <v/>
      </c>
      <c r="H44" s="7" t="str">
        <f>IF(F44="","",SUMIF(Table2[[#All],[RIDER NAME]],F44,Table2[[#All],[TOTAL KMs]]))</f>
        <v/>
      </c>
      <c r="I44" s="8" t="str">
        <f>IF(F44="","",SUMIF(Table2[[#All],[RIDER NAME]],'Payout Reports'!F44,Table2[[#All],[TOTAL PAYMENT]]))</f>
        <v/>
      </c>
      <c r="J44" s="9" t="str">
        <f>IF(F44="","",COUNTIFS(Table2[[#All],[RIDER NAME]],"="&amp;'Payout Reports'!F44))</f>
        <v/>
      </c>
    </row>
    <row r="45" spans="6:10" ht="16.8" x14ac:dyDescent="0.3">
      <c r="F45" s="5"/>
      <c r="G45" s="6" t="str">
        <f>IF(F45="","",SUMIF(Table2[[#All],[RIDER NAME]],F45,Table2[[#All],[TOTAL ORDERS]]))</f>
        <v/>
      </c>
      <c r="H45" s="7" t="str">
        <f>IF(F45="","",SUMIF(Table2[[#All],[RIDER NAME]],F45,Table2[[#All],[TOTAL KMs]]))</f>
        <v/>
      </c>
      <c r="I45" s="8" t="str">
        <f>IF(F45="","",SUMIF(Table2[[#All],[RIDER NAME]],'Payout Reports'!F45,Table2[[#All],[TOTAL PAYMENT]]))</f>
        <v/>
      </c>
      <c r="J45" s="9" t="str">
        <f>IF(F45="","",COUNTIFS(Table2[[#All],[RIDER NAME]],"="&amp;'Payout Reports'!F45))</f>
        <v/>
      </c>
    </row>
    <row r="46" spans="6:10" ht="16.8" x14ac:dyDescent="0.3">
      <c r="F46" s="5"/>
      <c r="G46" s="6" t="str">
        <f>IF(F46="","",SUMIF(Table2[[#All],[RIDER NAME]],F46,Table2[[#All],[TOTAL ORDERS]]))</f>
        <v/>
      </c>
      <c r="H46" s="7" t="str">
        <f>IF(F46="","",SUMIF(Table2[[#All],[RIDER NAME]],F46,Table2[[#All],[TOTAL KMs]]))</f>
        <v/>
      </c>
      <c r="I46" s="8" t="str">
        <f>IF(F46="","",SUMIF(Table2[[#All],[RIDER NAME]],'Payout Reports'!F46,Table2[[#All],[TOTAL PAYMENT]]))</f>
        <v/>
      </c>
      <c r="J46" s="9" t="str">
        <f>IF(F46="","",COUNTIFS(Table2[[#All],[RIDER NAME]],"="&amp;'Payout Reports'!F46))</f>
        <v/>
      </c>
    </row>
    <row r="47" spans="6:10" ht="16.8" x14ac:dyDescent="0.3">
      <c r="F47" s="5"/>
      <c r="G47" s="6" t="str">
        <f>IF(F47="","",SUMIF(Table2[[#All],[RIDER NAME]],F47,Table2[[#All],[TOTAL ORDERS]]))</f>
        <v/>
      </c>
      <c r="H47" s="7" t="str">
        <f>IF(F47="","",SUMIF(Table2[[#All],[RIDER NAME]],F47,Table2[[#All],[TOTAL KMs]]))</f>
        <v/>
      </c>
      <c r="I47" s="8" t="str">
        <f>IF(F47="","",SUMIF(Table2[[#All],[RIDER NAME]],'Payout Reports'!F47,Table2[[#All],[TOTAL PAYMENT]]))</f>
        <v/>
      </c>
      <c r="J47" s="9" t="str">
        <f>IF(F47="","",COUNTIFS(Table2[[#All],[RIDER NAME]],"="&amp;'Payout Reports'!F47))</f>
        <v/>
      </c>
    </row>
    <row r="48" spans="6:10" ht="16.8" x14ac:dyDescent="0.3">
      <c r="F48" s="5"/>
      <c r="G48" s="6" t="str">
        <f>IF(F48="","",SUMIF(Table2[[#All],[RIDER NAME]],F48,Table2[[#All],[TOTAL ORDERS]]))</f>
        <v/>
      </c>
      <c r="H48" s="7" t="str">
        <f>IF(F48="","",SUMIF(Table2[[#All],[RIDER NAME]],F48,Table2[[#All],[TOTAL KMs]]))</f>
        <v/>
      </c>
      <c r="I48" s="8" t="str">
        <f>IF(F48="","",SUMIF(Table2[[#All],[RIDER NAME]],'Payout Reports'!F48,Table2[[#All],[TOTAL PAYMENT]]))</f>
        <v/>
      </c>
      <c r="J48" s="9" t="str">
        <f>IF(F48="","",COUNTIFS(Table2[[#All],[RIDER NAME]],"="&amp;'Payout Reports'!F48))</f>
        <v/>
      </c>
    </row>
    <row r="49" spans="6:10" ht="16.8" x14ac:dyDescent="0.3">
      <c r="F49" s="5"/>
      <c r="G49" s="6" t="str">
        <f>IF(F49="","",SUMIF(Table2[[#All],[RIDER NAME]],F49,Table2[[#All],[TOTAL ORDERS]]))</f>
        <v/>
      </c>
      <c r="H49" s="7" t="str">
        <f>IF(F49="","",SUMIF(Table2[[#All],[RIDER NAME]],F49,Table2[[#All],[TOTAL KMs]]))</f>
        <v/>
      </c>
      <c r="I49" s="8" t="str">
        <f>IF(F49="","",SUMIF(Table2[[#All],[RIDER NAME]],'Payout Reports'!F49,Table2[[#All],[TOTAL PAYMENT]]))</f>
        <v/>
      </c>
      <c r="J49" s="9" t="str">
        <f>IF(F49="","",COUNTIFS(Table2[[#All],[RIDER NAME]],"="&amp;'Payout Reports'!F49))</f>
        <v/>
      </c>
    </row>
    <row r="50" spans="6:10" ht="16.8" x14ac:dyDescent="0.3">
      <c r="F50" s="5"/>
      <c r="G50" s="6" t="str">
        <f>IF(F50="","",SUMIF(Table2[[#All],[RIDER NAME]],F50,Table2[[#All],[TOTAL ORDERS]]))</f>
        <v/>
      </c>
      <c r="H50" s="7" t="str">
        <f>IF(F50="","",SUMIF(Table2[[#All],[RIDER NAME]],F50,Table2[[#All],[TOTAL KMs]]))</f>
        <v/>
      </c>
      <c r="I50" s="8" t="str">
        <f>IF(F50="","",SUMIF(Table2[[#All],[RIDER NAME]],'Payout Reports'!F50,Table2[[#All],[TOTAL PAYMENT]]))</f>
        <v/>
      </c>
      <c r="J50" s="9" t="str">
        <f>IF(F50="","",COUNTIFS(Table2[[#All],[RIDER NAME]],"="&amp;'Payout Reports'!F50))</f>
        <v/>
      </c>
    </row>
    <row r="51" spans="6:10" ht="16.8" x14ac:dyDescent="0.3">
      <c r="F51" s="5"/>
      <c r="G51" s="6" t="str">
        <f>IF(F51="","",SUMIF(Table2[[#All],[RIDER NAME]],F51,Table2[[#All],[TOTAL ORDERS]]))</f>
        <v/>
      </c>
      <c r="H51" s="7" t="str">
        <f>IF(F51="","",SUMIF(Table2[[#All],[RIDER NAME]],F51,Table2[[#All],[TOTAL KMs]]))</f>
        <v/>
      </c>
      <c r="I51" s="8" t="str">
        <f>IF(F51="","",SUMIF(Table2[[#All],[RIDER NAME]],'Payout Reports'!F51,Table2[[#All],[TOTAL PAYMENT]]))</f>
        <v/>
      </c>
      <c r="J51" s="9" t="str">
        <f>IF(F51="","",COUNTIFS(Table2[[#All],[RIDER NAME]],"="&amp;'Payout Reports'!F51))</f>
        <v/>
      </c>
    </row>
    <row r="52" spans="6:10" ht="16.8" x14ac:dyDescent="0.3">
      <c r="F52" s="5"/>
      <c r="G52" s="6" t="str">
        <f>IF(F52="","",SUMIF(Table2[[#All],[RIDER NAME]],F52,Table2[[#All],[TOTAL ORDERS]]))</f>
        <v/>
      </c>
      <c r="H52" s="7" t="str">
        <f>IF(F52="","",SUMIF(Table2[[#All],[RIDER NAME]],F52,Table2[[#All],[TOTAL KMs]]))</f>
        <v/>
      </c>
      <c r="I52" s="8" t="str">
        <f>IF(F52="","",SUMIF(Table2[[#All],[RIDER NAME]],'Payout Reports'!F52,Table2[[#All],[TOTAL PAYMENT]]))</f>
        <v/>
      </c>
      <c r="J52" s="9" t="str">
        <f>IF(F52="","",COUNTIFS(Table2[[#All],[RIDER NAME]],"="&amp;'Payout Reports'!F52))</f>
        <v/>
      </c>
    </row>
    <row r="53" spans="6:10" ht="16.8" x14ac:dyDescent="0.3">
      <c r="F53" s="5"/>
      <c r="G53" s="6" t="str">
        <f>IF(F53="","",SUMIF(Table2[[#All],[RIDER NAME]],F53,Table2[[#All],[TOTAL ORDERS]]))</f>
        <v/>
      </c>
      <c r="H53" s="7" t="str">
        <f>IF(F53="","",SUMIF(Table2[[#All],[RIDER NAME]],F53,Table2[[#All],[TOTAL KMs]]))</f>
        <v/>
      </c>
      <c r="I53" s="8" t="str">
        <f>IF(F53="","",SUMIF(Table2[[#All],[RIDER NAME]],'Payout Reports'!F53,Table2[[#All],[TOTAL PAYMENT]]))</f>
        <v/>
      </c>
      <c r="J53" s="9" t="str">
        <f>IF(F53="","",COUNTIFS(Table2[[#All],[RIDER NAME]],"="&amp;'Payout Reports'!F53))</f>
        <v/>
      </c>
    </row>
    <row r="54" spans="6:10" ht="16.8" x14ac:dyDescent="0.3">
      <c r="F54" s="5"/>
      <c r="G54" s="6" t="str">
        <f>IF(F54="","",SUMIF(Table2[[#All],[RIDER NAME]],F54,Table2[[#All],[TOTAL ORDERS]]))</f>
        <v/>
      </c>
      <c r="H54" s="7" t="str">
        <f>IF(F54="","",SUMIF(Table2[[#All],[RIDER NAME]],F54,Table2[[#All],[TOTAL KMs]]))</f>
        <v/>
      </c>
      <c r="I54" s="8" t="str">
        <f>IF(F54="","",SUMIF(Table2[[#All],[RIDER NAME]],'Payout Reports'!F54,Table2[[#All],[TOTAL PAYMENT]]))</f>
        <v/>
      </c>
      <c r="J54" s="9" t="str">
        <f>IF(F54="","",COUNTIFS(Table2[[#All],[RIDER NAME]],"="&amp;'Payout Reports'!F54))</f>
        <v/>
      </c>
    </row>
    <row r="55" spans="6:10" ht="16.8" x14ac:dyDescent="0.3">
      <c r="F55" s="5"/>
      <c r="G55" s="6" t="str">
        <f>IF(F55="","",SUMIF(Table2[[#All],[RIDER NAME]],F55,Table2[[#All],[TOTAL ORDERS]]))</f>
        <v/>
      </c>
      <c r="H55" s="7" t="str">
        <f>IF(F55="","",SUMIF(Table2[[#All],[RIDER NAME]],F55,Table2[[#All],[TOTAL KMs]]))</f>
        <v/>
      </c>
      <c r="I55" s="8" t="str">
        <f>IF(F55="","",SUMIF(Table2[[#All],[RIDER NAME]],'Payout Reports'!F55,Table2[[#All],[TOTAL PAYMENT]]))</f>
        <v/>
      </c>
      <c r="J55" s="9" t="str">
        <f>IF(F55="","",COUNTIFS(Table2[[#All],[RIDER NAME]],"="&amp;'Payout Reports'!F55))</f>
        <v/>
      </c>
    </row>
    <row r="56" spans="6:10" ht="16.8" x14ac:dyDescent="0.3">
      <c r="F56" s="5"/>
      <c r="G56" s="6" t="str">
        <f>IF(F56="","",SUMIF(Table2[[#All],[RIDER NAME]],F56,Table2[[#All],[TOTAL ORDERS]]))</f>
        <v/>
      </c>
      <c r="H56" s="7" t="str">
        <f>IF(F56="","",SUMIF(Table2[[#All],[RIDER NAME]],F56,Table2[[#All],[TOTAL KMs]]))</f>
        <v/>
      </c>
      <c r="I56" s="8" t="str">
        <f>IF(F56="","",SUMIF(Table2[[#All],[RIDER NAME]],'Payout Reports'!F56,Table2[[#All],[TOTAL PAYMENT]]))</f>
        <v/>
      </c>
      <c r="J56" s="9" t="str">
        <f>IF(F56="","",COUNTIFS(Table2[[#All],[RIDER NAME]],"="&amp;'Payout Reports'!F56))</f>
        <v/>
      </c>
    </row>
    <row r="57" spans="6:10" ht="16.8" x14ac:dyDescent="0.3">
      <c r="F57" s="5"/>
      <c r="G57" s="6" t="str">
        <f>IF(F57="","",SUMIF(Table2[[#All],[RIDER NAME]],F57,Table2[[#All],[TOTAL ORDERS]]))</f>
        <v/>
      </c>
      <c r="H57" s="7" t="str">
        <f>IF(F57="","",SUMIF(Table2[[#All],[RIDER NAME]],F57,Table2[[#All],[TOTAL KMs]]))</f>
        <v/>
      </c>
      <c r="I57" s="8" t="str">
        <f>IF(F57="","",SUMIF(Table2[[#All],[RIDER NAME]],'Payout Reports'!F57,Table2[[#All],[TOTAL PAYMENT]]))</f>
        <v/>
      </c>
      <c r="J57" s="9" t="str">
        <f>IF(F57="","",COUNTIFS(Table2[[#All],[RIDER NAME]],"="&amp;'Payout Reports'!F57))</f>
        <v/>
      </c>
    </row>
    <row r="58" spans="6:10" ht="16.8" x14ac:dyDescent="0.3">
      <c r="F58" s="5"/>
      <c r="G58" s="6" t="str">
        <f>IF(F58="","",SUMIF(Table2[[#All],[RIDER NAME]],F58,Table2[[#All],[TOTAL ORDERS]]))</f>
        <v/>
      </c>
      <c r="H58" s="7" t="str">
        <f>IF(F58="","",SUMIF(Table2[[#All],[RIDER NAME]],F58,Table2[[#All],[TOTAL KMs]]))</f>
        <v/>
      </c>
      <c r="I58" s="8" t="str">
        <f>IF(F58="","",SUMIF(Table2[[#All],[RIDER NAME]],'Payout Reports'!F58,Table2[[#All],[TOTAL PAYMENT]]))</f>
        <v/>
      </c>
      <c r="J58" s="9" t="str">
        <f>IF(F58="","",COUNTIFS(Table2[[#All],[RIDER NAME]],"="&amp;'Payout Reports'!F58))</f>
        <v/>
      </c>
    </row>
    <row r="59" spans="6:10" ht="16.8" x14ac:dyDescent="0.3">
      <c r="F59" s="5"/>
      <c r="G59" s="6" t="str">
        <f>IF(F59="","",SUMIF(Table2[[#All],[RIDER NAME]],F59,Table2[[#All],[TOTAL ORDERS]]))</f>
        <v/>
      </c>
      <c r="H59" s="7" t="str">
        <f>IF(F59="","",SUMIF(Table2[[#All],[RIDER NAME]],F59,Table2[[#All],[TOTAL KMs]]))</f>
        <v/>
      </c>
      <c r="I59" s="8" t="str">
        <f>IF(F59="","",SUMIF(Table2[[#All],[RIDER NAME]],'Payout Reports'!F59,Table2[[#All],[TOTAL PAYMENT]]))</f>
        <v/>
      </c>
      <c r="J59" s="9" t="str">
        <f>IF(F59="","",COUNTIFS(Table2[[#All],[RIDER NAME]],"="&amp;'Payout Reports'!F59))</f>
        <v/>
      </c>
    </row>
    <row r="60" spans="6:10" ht="16.8" x14ac:dyDescent="0.3">
      <c r="F60" s="5"/>
      <c r="G60" s="6" t="str">
        <f>IF(F60="","",SUMIF(Table2[[#All],[RIDER NAME]],F60,Table2[[#All],[TOTAL ORDERS]]))</f>
        <v/>
      </c>
      <c r="H60" s="7" t="str">
        <f>IF(F60="","",SUMIF(Table2[[#All],[RIDER NAME]],F60,Table2[[#All],[TOTAL KMs]]))</f>
        <v/>
      </c>
      <c r="I60" s="8" t="str">
        <f>IF(F60="","",SUMIF(Table2[[#All],[RIDER NAME]],'Payout Reports'!F60,Table2[[#All],[TOTAL PAYMENT]]))</f>
        <v/>
      </c>
      <c r="J60" s="9" t="str">
        <f>IF(F60="","",COUNTIFS(Table2[[#All],[RIDER NAME]],"="&amp;'Payout Reports'!F60))</f>
        <v/>
      </c>
    </row>
    <row r="61" spans="6:10" ht="16.8" x14ac:dyDescent="0.3">
      <c r="F61" s="5"/>
      <c r="G61" s="6" t="str">
        <f>IF(F61="","",SUMIF(Table2[[#All],[RIDER NAME]],F61,Table2[[#All],[TOTAL ORDERS]]))</f>
        <v/>
      </c>
      <c r="H61" s="7" t="str">
        <f>IF(F61="","",SUMIF(Table2[[#All],[RIDER NAME]],F61,Table2[[#All],[TOTAL KMs]]))</f>
        <v/>
      </c>
      <c r="I61" s="8" t="str">
        <f>IF(F61="","",SUMIF(Table2[[#All],[RIDER NAME]],'Payout Reports'!F61,Table2[[#All],[TOTAL PAYMENT]]))</f>
        <v/>
      </c>
      <c r="J61" s="9" t="str">
        <f>IF(F61="","",COUNTIFS(Table2[[#All],[RIDER NAME]],"="&amp;'Payout Reports'!F61))</f>
        <v/>
      </c>
    </row>
    <row r="62" spans="6:10" ht="16.8" x14ac:dyDescent="0.3">
      <c r="F62" s="5"/>
      <c r="G62" s="6" t="str">
        <f>IF(F62="","",SUMIF(Table2[[#All],[RIDER NAME]],F62,Table2[[#All],[TOTAL ORDERS]]))</f>
        <v/>
      </c>
      <c r="H62" s="7" t="str">
        <f>IF(F62="","",SUMIF(Table2[[#All],[RIDER NAME]],F62,Table2[[#All],[TOTAL KMs]]))</f>
        <v/>
      </c>
      <c r="I62" s="8" t="str">
        <f>IF(F62="","",SUMIF(Table2[[#All],[RIDER NAME]],'Payout Reports'!F62,Table2[[#All],[TOTAL PAYMENT]]))</f>
        <v/>
      </c>
      <c r="J62" s="9" t="str">
        <f>IF(F62="","",COUNTIFS(Table2[[#All],[RIDER NAME]],"="&amp;'Payout Reports'!F62))</f>
        <v/>
      </c>
    </row>
    <row r="63" spans="6:10" ht="16.8" x14ac:dyDescent="0.3">
      <c r="F63" s="5"/>
      <c r="G63" s="6" t="str">
        <f>IF(F63="","",SUMIF(Table2[[#All],[RIDER NAME]],F63,Table2[[#All],[TOTAL ORDERS]]))</f>
        <v/>
      </c>
      <c r="H63" s="7" t="str">
        <f>IF(F63="","",SUMIF(Table2[[#All],[RIDER NAME]],F63,Table2[[#All],[TOTAL KMs]]))</f>
        <v/>
      </c>
      <c r="I63" s="8" t="str">
        <f>IF(F63="","",SUMIF(Table2[[#All],[RIDER NAME]],'Payout Reports'!F63,Table2[[#All],[TOTAL PAYMENT]]))</f>
        <v/>
      </c>
      <c r="J63" s="9" t="str">
        <f>IF(F63="","",COUNTIFS(Table2[[#All],[RIDER NAME]],"="&amp;'Payout Reports'!F63))</f>
        <v/>
      </c>
    </row>
    <row r="64" spans="6:10" ht="16.8" x14ac:dyDescent="0.3">
      <c r="F64" s="5"/>
      <c r="G64" s="6" t="str">
        <f>IF(F64="","",SUMIF(Table2[[#All],[RIDER NAME]],F64,Table2[[#All],[TOTAL ORDERS]]))</f>
        <v/>
      </c>
      <c r="H64" s="7" t="str">
        <f>IF(F64="","",SUMIF(Table2[[#All],[RIDER NAME]],F64,Table2[[#All],[TOTAL KMs]]))</f>
        <v/>
      </c>
      <c r="I64" s="8" t="str">
        <f>IF(F64="","",SUMIF(Table2[[#All],[RIDER NAME]],'Payout Reports'!F64,Table2[[#All],[TOTAL PAYMENT]]))</f>
        <v/>
      </c>
      <c r="J64" s="9" t="str">
        <f>IF(F64="","",COUNTIFS(Table2[[#All],[RIDER NAME]],"="&amp;'Payout Reports'!F64))</f>
        <v/>
      </c>
    </row>
    <row r="65" spans="6:10" ht="16.8" x14ac:dyDescent="0.3">
      <c r="F65" s="5"/>
      <c r="G65" s="6" t="str">
        <f>IF(F65="","",SUMIF(Table2[[#All],[RIDER NAME]],F65,Table2[[#All],[TOTAL ORDERS]]))</f>
        <v/>
      </c>
      <c r="H65" s="7" t="str">
        <f>IF(F65="","",SUMIF(Table2[[#All],[RIDER NAME]],F65,Table2[[#All],[TOTAL KMs]]))</f>
        <v/>
      </c>
      <c r="I65" s="8" t="str">
        <f>IF(F65="","",SUMIF(Table2[[#All],[RIDER NAME]],'Payout Reports'!F65,Table2[[#All],[TOTAL PAYMENT]]))</f>
        <v/>
      </c>
      <c r="J65" s="9" t="str">
        <f>IF(F65="","",COUNTIFS(Table2[[#All],[RIDER NAME]],"="&amp;'Payout Reports'!F65))</f>
        <v/>
      </c>
    </row>
    <row r="66" spans="6:10" ht="16.8" x14ac:dyDescent="0.3">
      <c r="F66" s="5"/>
      <c r="G66" s="6" t="str">
        <f>IF(F66="","",SUMIF(Table2[[#All],[RIDER NAME]],F66,Table2[[#All],[TOTAL ORDERS]]))</f>
        <v/>
      </c>
      <c r="H66" s="7" t="str">
        <f>IF(F66="","",SUMIF(Table2[[#All],[RIDER NAME]],F66,Table2[[#All],[TOTAL KMs]]))</f>
        <v/>
      </c>
      <c r="I66" s="8" t="str">
        <f>IF(F66="","",SUMIF(Table2[[#All],[RIDER NAME]],'Payout Reports'!F66,Table2[[#All],[TOTAL PAYMENT]]))</f>
        <v/>
      </c>
      <c r="J66" s="9" t="str">
        <f>IF(F66="","",COUNTIFS(Table2[[#All],[RIDER NAME]],"="&amp;'Payout Reports'!F66))</f>
        <v/>
      </c>
    </row>
    <row r="67" spans="6:10" ht="16.8" x14ac:dyDescent="0.3">
      <c r="F67" s="5"/>
      <c r="G67" s="6" t="str">
        <f>IF(F67="","",SUMIF(Table2[[#All],[RIDER NAME]],F67,Table2[[#All],[TOTAL ORDERS]]))</f>
        <v/>
      </c>
      <c r="H67" s="7" t="str">
        <f>IF(F67="","",SUMIF(Table2[[#All],[RIDER NAME]],F67,Table2[[#All],[TOTAL KMs]]))</f>
        <v/>
      </c>
      <c r="I67" s="8" t="str">
        <f>IF(F67="","",SUMIF(Table2[[#All],[RIDER NAME]],'Payout Reports'!F67,Table2[[#All],[TOTAL PAYMENT]]))</f>
        <v/>
      </c>
      <c r="J67" s="9" t="str">
        <f>IF(F67="","",COUNTIFS(Table2[[#All],[RIDER NAME]],"="&amp;'Payout Reports'!F67))</f>
        <v/>
      </c>
    </row>
    <row r="68" spans="6:10" ht="16.8" x14ac:dyDescent="0.3">
      <c r="F68" s="5"/>
      <c r="G68" s="6" t="str">
        <f>IF(F68="","",SUMIF(Table2[[#All],[RIDER NAME]],F68,Table2[[#All],[TOTAL ORDERS]]))</f>
        <v/>
      </c>
      <c r="H68" s="7" t="str">
        <f>IF(F68="","",SUMIF(Table2[[#All],[RIDER NAME]],F68,Table2[[#All],[TOTAL KMs]]))</f>
        <v/>
      </c>
      <c r="I68" s="8" t="str">
        <f>IF(F68="","",SUMIF(Table2[[#All],[RIDER NAME]],'Payout Reports'!F68,Table2[[#All],[TOTAL PAYMENT]]))</f>
        <v/>
      </c>
      <c r="J68" s="9" t="str">
        <f>IF(F68="","",COUNTIFS(Table2[[#All],[RIDER NAME]],"="&amp;'Payout Reports'!F68))</f>
        <v/>
      </c>
    </row>
    <row r="69" spans="6:10" ht="16.8" x14ac:dyDescent="0.3">
      <c r="F69" s="5"/>
      <c r="G69" s="6" t="str">
        <f>IF(F69="","",SUMIF(Table2[[#All],[RIDER NAME]],F69,Table2[[#All],[TOTAL ORDERS]]))</f>
        <v/>
      </c>
      <c r="H69" s="7" t="str">
        <f>IF(F69="","",SUMIF(Table2[[#All],[RIDER NAME]],F69,Table2[[#All],[TOTAL KMs]]))</f>
        <v/>
      </c>
      <c r="I69" s="8" t="str">
        <f>IF(F69="","",SUMIF(Table2[[#All],[RIDER NAME]],'Payout Reports'!F69,Table2[[#All],[TOTAL PAYMENT]]))</f>
        <v/>
      </c>
      <c r="J69" s="9" t="str">
        <f>IF(F69="","",COUNTIFS(Table2[[#All],[RIDER NAME]],"="&amp;'Payout Reports'!F69))</f>
        <v/>
      </c>
    </row>
    <row r="70" spans="6:10" ht="16.8" x14ac:dyDescent="0.3">
      <c r="F70" s="5"/>
      <c r="G70" s="6" t="str">
        <f>IF(F70="","",SUMIF(Table2[[#All],[RIDER NAME]],F70,Table2[[#All],[TOTAL ORDERS]]))</f>
        <v/>
      </c>
      <c r="H70" s="7" t="str">
        <f>IF(F70="","",SUMIF(Table2[[#All],[RIDER NAME]],F70,Table2[[#All],[TOTAL KMs]]))</f>
        <v/>
      </c>
      <c r="I70" s="8" t="str">
        <f>IF(F70="","",SUMIF(Table2[[#All],[RIDER NAME]],'Payout Reports'!F70,Table2[[#All],[TOTAL PAYMENT]]))</f>
        <v/>
      </c>
      <c r="J70" s="9" t="str">
        <f>IF(F70="","",COUNTIFS(Table2[[#All],[RIDER NAME]],"="&amp;'Payout Reports'!F70))</f>
        <v/>
      </c>
    </row>
    <row r="71" spans="6:10" ht="16.8" x14ac:dyDescent="0.3">
      <c r="F71" s="5"/>
      <c r="G71" s="6" t="str">
        <f>IF(F71="","",SUMIF(Table2[[#All],[RIDER NAME]],F71,Table2[[#All],[TOTAL ORDERS]]))</f>
        <v/>
      </c>
      <c r="H71" s="7" t="str">
        <f>IF(F71="","",SUMIF(Table2[[#All],[RIDER NAME]],F71,Table2[[#All],[TOTAL KMs]]))</f>
        <v/>
      </c>
      <c r="I71" s="8" t="str">
        <f>IF(F71="","",SUMIF(Table2[[#All],[RIDER NAME]],'Payout Reports'!F71,Table2[[#All],[TOTAL PAYMENT]]))</f>
        <v/>
      </c>
      <c r="J71" s="9" t="str">
        <f>IF(F71="","",COUNTIFS(Table2[[#All],[RIDER NAME]],"="&amp;'Payout Reports'!F71))</f>
        <v/>
      </c>
    </row>
    <row r="72" spans="6:10" ht="16.8" x14ac:dyDescent="0.3">
      <c r="F72" s="5"/>
      <c r="G72" s="6" t="str">
        <f>IF(F72="","",SUMIF(Table2[[#All],[RIDER NAME]],F72,Table2[[#All],[TOTAL ORDERS]]))</f>
        <v/>
      </c>
      <c r="H72" s="7" t="str">
        <f>IF(F72="","",SUMIF(Table2[[#All],[RIDER NAME]],F72,Table2[[#All],[TOTAL KMs]]))</f>
        <v/>
      </c>
      <c r="I72" s="8" t="str">
        <f>IF(F72="","",SUMIF(Table2[[#All],[RIDER NAME]],'Payout Reports'!F72,Table2[[#All],[TOTAL PAYMENT]]))</f>
        <v/>
      </c>
      <c r="J72" s="9" t="str">
        <f>IF(F72="","",COUNTIFS(Table2[[#All],[RIDER NAME]],"="&amp;'Payout Reports'!F72))</f>
        <v/>
      </c>
    </row>
    <row r="73" spans="6:10" ht="16.8" x14ac:dyDescent="0.3">
      <c r="F73" s="5"/>
      <c r="G73" s="6" t="str">
        <f>IF(F73="","",SUMIF(Table2[[#All],[RIDER NAME]],F73,Table2[[#All],[TOTAL ORDERS]]))</f>
        <v/>
      </c>
      <c r="H73" s="7" t="str">
        <f>IF(F73="","",SUMIF(Table2[[#All],[RIDER NAME]],F73,Table2[[#All],[TOTAL KMs]]))</f>
        <v/>
      </c>
      <c r="I73" s="8" t="str">
        <f>IF(F73="","",SUMIF(Table2[[#All],[RIDER NAME]],'Payout Reports'!F73,Table2[[#All],[TOTAL PAYMENT]]))</f>
        <v/>
      </c>
      <c r="J73" s="9" t="str">
        <f>IF(F73="","",COUNTIFS(Table2[[#All],[RIDER NAME]],"="&amp;'Payout Reports'!F73))</f>
        <v/>
      </c>
    </row>
    <row r="74" spans="6:10" ht="16.8" x14ac:dyDescent="0.3">
      <c r="F74" s="5"/>
      <c r="G74" s="6" t="str">
        <f>IF(F74="","",SUMIF(Table2[[#All],[RIDER NAME]],F74,Table2[[#All],[TOTAL ORDERS]]))</f>
        <v/>
      </c>
      <c r="H74" s="7" t="str">
        <f>IF(F74="","",SUMIF(Table2[[#All],[RIDER NAME]],F74,Table2[[#All],[TOTAL KMs]]))</f>
        <v/>
      </c>
      <c r="I74" s="8" t="str">
        <f>IF(F74="","",SUMIF(Table2[[#All],[RIDER NAME]],'Payout Reports'!F74,Table2[[#All],[TOTAL PAYMENT]]))</f>
        <v/>
      </c>
      <c r="J74" s="9" t="str">
        <f>IF(F74="","",COUNTIFS(Table2[[#All],[RIDER NAME]],"="&amp;'Payout Reports'!F74))</f>
        <v/>
      </c>
    </row>
    <row r="75" spans="6:10" ht="16.8" x14ac:dyDescent="0.3">
      <c r="F75" s="5"/>
      <c r="G75" s="6" t="str">
        <f>IF(F75="","",SUMIF(Table2[[#All],[RIDER NAME]],F75,Table2[[#All],[TOTAL ORDERS]]))</f>
        <v/>
      </c>
      <c r="H75" s="7" t="str">
        <f>IF(F75="","",SUMIF(Table2[[#All],[RIDER NAME]],F75,Table2[[#All],[TOTAL KMs]]))</f>
        <v/>
      </c>
      <c r="I75" s="8" t="str">
        <f>IF(F75="","",SUMIF(Table2[[#All],[RIDER NAME]],'Payout Reports'!F75,Table2[[#All],[TOTAL PAYMENT]]))</f>
        <v/>
      </c>
      <c r="J75" s="9" t="str">
        <f>IF(F75="","",COUNTIFS(Table2[[#All],[RIDER NAME]],"="&amp;'Payout Reports'!F75))</f>
        <v/>
      </c>
    </row>
    <row r="76" spans="6:10" ht="16.8" x14ac:dyDescent="0.3">
      <c r="F76" s="5"/>
      <c r="G76" s="6" t="str">
        <f>IF(F76="","",SUMIF(Table2[[#All],[RIDER NAME]],F76,Table2[[#All],[TOTAL ORDERS]]))</f>
        <v/>
      </c>
      <c r="H76" s="7" t="str">
        <f>IF(F76="","",SUMIF(Table2[[#All],[RIDER NAME]],F76,Table2[[#All],[TOTAL KMs]]))</f>
        <v/>
      </c>
      <c r="I76" s="8" t="str">
        <f>IF(F76="","",SUMIF(Table2[[#All],[RIDER NAME]],'Payout Reports'!F76,Table2[[#All],[TOTAL PAYMENT]]))</f>
        <v/>
      </c>
      <c r="J76" s="9" t="str">
        <f>IF(F76="","",COUNTIFS(Table2[[#All],[RIDER NAME]],"="&amp;'Payout Reports'!F76))</f>
        <v/>
      </c>
    </row>
    <row r="77" spans="6:10" ht="16.8" x14ac:dyDescent="0.3">
      <c r="F77" s="5"/>
      <c r="G77" s="6" t="str">
        <f>IF(F77="","",SUMIF(Table2[[#All],[RIDER NAME]],F77,Table2[[#All],[TOTAL ORDERS]]))</f>
        <v/>
      </c>
      <c r="H77" s="7" t="str">
        <f>IF(F77="","",SUMIF(Table2[[#All],[RIDER NAME]],F77,Table2[[#All],[TOTAL KMs]]))</f>
        <v/>
      </c>
      <c r="I77" s="8" t="str">
        <f>IF(F77="","",SUMIF(Table2[[#All],[RIDER NAME]],'Payout Reports'!F77,Table2[[#All],[TOTAL PAYMENT]]))</f>
        <v/>
      </c>
      <c r="J77" s="9" t="str">
        <f>IF(F77="","",COUNTIFS(Table2[[#All],[RIDER NAME]],"="&amp;'Payout Reports'!F77))</f>
        <v/>
      </c>
    </row>
    <row r="78" spans="6:10" ht="16.8" x14ac:dyDescent="0.3">
      <c r="F78" s="5"/>
      <c r="G78" s="6" t="str">
        <f>IF(F78="","",SUMIF(Table2[[#All],[RIDER NAME]],F78,Table2[[#All],[TOTAL ORDERS]]))</f>
        <v/>
      </c>
      <c r="H78" s="7" t="str">
        <f>IF(F78="","",SUMIF(Table2[[#All],[RIDER NAME]],F78,Table2[[#All],[TOTAL KMs]]))</f>
        <v/>
      </c>
      <c r="I78" s="8" t="str">
        <f>IF(F78="","",SUMIF(Table2[[#All],[RIDER NAME]],'Payout Reports'!F78,Table2[[#All],[TOTAL PAYMENT]]))</f>
        <v/>
      </c>
      <c r="J78" s="9" t="str">
        <f>IF(F78="","",COUNTIFS(Table2[[#All],[RIDER NAME]],"="&amp;'Payout Reports'!F78))</f>
        <v/>
      </c>
    </row>
    <row r="79" spans="6:10" ht="16.8" x14ac:dyDescent="0.3">
      <c r="F79" s="5"/>
      <c r="G79" s="6" t="str">
        <f>IF(F79="","",SUMIF(Table2[[#All],[RIDER NAME]],F79,Table2[[#All],[TOTAL ORDERS]]))</f>
        <v/>
      </c>
      <c r="H79" s="7" t="str">
        <f>IF(F79="","",SUMIF(Table2[[#All],[RIDER NAME]],F79,Table2[[#All],[TOTAL KMs]]))</f>
        <v/>
      </c>
      <c r="I79" s="8" t="str">
        <f>IF(F79="","",SUMIF(Table2[[#All],[RIDER NAME]],'Payout Reports'!F79,Table2[[#All],[TOTAL PAYMENT]]))</f>
        <v/>
      </c>
      <c r="J79" s="9" t="str">
        <f>IF(F79="","",COUNTIFS(Table2[[#All],[RIDER NAME]],"="&amp;'Payout Reports'!F79))</f>
        <v/>
      </c>
    </row>
    <row r="80" spans="6:10" ht="16.8" x14ac:dyDescent="0.3">
      <c r="F80" s="5"/>
      <c r="G80" s="6" t="str">
        <f>IF(F80="","",SUMIF(Table2[[#All],[RIDER NAME]],F80,Table2[[#All],[TOTAL ORDERS]]))</f>
        <v/>
      </c>
      <c r="H80" s="7" t="str">
        <f>IF(F80="","",SUMIF(Table2[[#All],[RIDER NAME]],F80,Table2[[#All],[TOTAL KMs]]))</f>
        <v/>
      </c>
      <c r="I80" s="8" t="str">
        <f>IF(F80="","",SUMIF(Table2[[#All],[RIDER NAME]],'Payout Reports'!F80,Table2[[#All],[TOTAL PAYMENT]]))</f>
        <v/>
      </c>
      <c r="J80" s="9" t="str">
        <f>IF(F80="","",COUNTIFS(Table2[[#All],[RIDER NAME]],"="&amp;'Payout Reports'!F80))</f>
        <v/>
      </c>
    </row>
    <row r="81" spans="6:10" ht="16.8" x14ac:dyDescent="0.3">
      <c r="F81" s="5"/>
      <c r="G81" s="6" t="str">
        <f>IF(F81="","",SUMIF(Table2[[#All],[RIDER NAME]],F81,Table2[[#All],[TOTAL ORDERS]]))</f>
        <v/>
      </c>
      <c r="H81" s="7" t="str">
        <f>IF(F81="","",SUMIF(Table2[[#All],[RIDER NAME]],F81,Table2[[#All],[TOTAL KMs]]))</f>
        <v/>
      </c>
      <c r="I81" s="8" t="str">
        <f>IF(F81="","",SUMIF(Table2[[#All],[RIDER NAME]],'Payout Reports'!F81,Table2[[#All],[TOTAL PAYMENT]]))</f>
        <v/>
      </c>
      <c r="J81" s="9" t="str">
        <f>IF(F81="","",COUNTIFS(Table2[[#All],[RIDER NAME]],"="&amp;'Payout Reports'!F81))</f>
        <v/>
      </c>
    </row>
    <row r="82" spans="6:10" ht="16.8" x14ac:dyDescent="0.3">
      <c r="F82" s="5"/>
      <c r="G82" s="6" t="str">
        <f>IF(F82="","",SUMIF(Table2[[#All],[RIDER NAME]],F82,Table2[[#All],[TOTAL ORDERS]]))</f>
        <v/>
      </c>
      <c r="H82" s="7" t="str">
        <f>IF(F82="","",SUMIF(Table2[[#All],[RIDER NAME]],F82,Table2[[#All],[TOTAL KMs]]))</f>
        <v/>
      </c>
      <c r="I82" s="8" t="str">
        <f>IF(F82="","",SUMIF(Table2[[#All],[RIDER NAME]],'Payout Reports'!F82,Table2[[#All],[TOTAL PAYMENT]]))</f>
        <v/>
      </c>
      <c r="J82" s="9" t="str">
        <f>IF(F82="","",COUNTIFS(Table2[[#All],[RIDER NAME]],"="&amp;'Payout Reports'!F82))</f>
        <v/>
      </c>
    </row>
    <row r="83" spans="6:10" ht="16.8" x14ac:dyDescent="0.3">
      <c r="F83" s="5"/>
      <c r="G83" s="6" t="str">
        <f>IF(F83="","",SUMIF(Table2[[#All],[RIDER NAME]],F83,Table2[[#All],[TOTAL ORDERS]]))</f>
        <v/>
      </c>
      <c r="H83" s="7" t="str">
        <f>IF(F83="","",SUMIF(Table2[[#All],[RIDER NAME]],F83,Table2[[#All],[TOTAL KMs]]))</f>
        <v/>
      </c>
      <c r="I83" s="8" t="str">
        <f>IF(F83="","",SUMIF(Table2[[#All],[RIDER NAME]],'Payout Reports'!F83,Table2[[#All],[TOTAL PAYMENT]]))</f>
        <v/>
      </c>
      <c r="J83" s="9" t="str">
        <f>IF(F83="","",COUNTIFS(Table2[[#All],[RIDER NAME]],"="&amp;'Payout Reports'!F83))</f>
        <v/>
      </c>
    </row>
    <row r="84" spans="6:10" ht="16.8" x14ac:dyDescent="0.3">
      <c r="F84" s="5"/>
      <c r="G84" s="6" t="str">
        <f>IF(F84="","",SUMIF(Table2[[#All],[RIDER NAME]],F84,Table2[[#All],[TOTAL ORDERS]]))</f>
        <v/>
      </c>
      <c r="H84" s="7" t="str">
        <f>IF(F84="","",SUMIF(Table2[[#All],[RIDER NAME]],F84,Table2[[#All],[TOTAL KMs]]))</f>
        <v/>
      </c>
      <c r="I84" s="8" t="str">
        <f>IF(F84="","",SUMIF(Table2[[#All],[RIDER NAME]],'Payout Reports'!F84,Table2[[#All],[TOTAL PAYMENT]]))</f>
        <v/>
      </c>
      <c r="J84" s="9" t="str">
        <f>IF(F84="","",COUNTIFS(Table2[[#All],[RIDER NAME]],"="&amp;'Payout Reports'!F84))</f>
        <v/>
      </c>
    </row>
    <row r="85" spans="6:10" ht="16.8" x14ac:dyDescent="0.3">
      <c r="F85" s="5"/>
      <c r="G85" s="6" t="str">
        <f>IF(F85="","",SUMIF(Table2[[#All],[RIDER NAME]],F85,Table2[[#All],[TOTAL ORDERS]]))</f>
        <v/>
      </c>
      <c r="H85" s="7" t="str">
        <f>IF(F85="","",SUMIF(Table2[[#All],[RIDER NAME]],F85,Table2[[#All],[TOTAL KMs]]))</f>
        <v/>
      </c>
      <c r="I85" s="8" t="str">
        <f>IF(F85="","",SUMIF(Table2[[#All],[RIDER NAME]],'Payout Reports'!F85,Table2[[#All],[TOTAL PAYMENT]]))</f>
        <v/>
      </c>
      <c r="J85" s="9" t="str">
        <f>IF(F85="","",COUNTIFS(Table2[[#All],[RIDER NAME]],"="&amp;'Payout Reports'!F85))</f>
        <v/>
      </c>
    </row>
    <row r="86" spans="6:10" ht="16.8" x14ac:dyDescent="0.3">
      <c r="F86" s="5"/>
      <c r="G86" s="6" t="str">
        <f>IF(F86="","",SUMIF(Table2[[#All],[RIDER NAME]],F86,Table2[[#All],[TOTAL ORDERS]]))</f>
        <v/>
      </c>
      <c r="H86" s="7" t="str">
        <f>IF(F86="","",SUMIF(Table2[[#All],[RIDER NAME]],F86,Table2[[#All],[TOTAL KMs]]))</f>
        <v/>
      </c>
      <c r="I86" s="8" t="str">
        <f>IF(F86="","",SUMIF(Table2[[#All],[RIDER NAME]],'Payout Reports'!F86,Table2[[#All],[TOTAL PAYMENT]]))</f>
        <v/>
      </c>
      <c r="J86" s="9" t="str">
        <f>IF(F86="","",COUNTIFS(Table2[[#All],[RIDER NAME]],"="&amp;'Payout Reports'!F86))</f>
        <v/>
      </c>
    </row>
    <row r="87" spans="6:10" ht="16.8" x14ac:dyDescent="0.3">
      <c r="F87" s="5"/>
      <c r="G87" s="6" t="str">
        <f>IF(F87="","",SUMIF(Table2[[#All],[RIDER NAME]],F87,Table2[[#All],[TOTAL ORDERS]]))</f>
        <v/>
      </c>
      <c r="H87" s="7" t="str">
        <f>IF(F87="","",SUMIF(Table2[[#All],[RIDER NAME]],F87,Table2[[#All],[TOTAL KMs]]))</f>
        <v/>
      </c>
      <c r="I87" s="8" t="str">
        <f>IF(F87="","",SUMIF(Table2[[#All],[RIDER NAME]],'Payout Reports'!F87,Table2[[#All],[TOTAL PAYMENT]]))</f>
        <v/>
      </c>
      <c r="J87" s="9" t="str">
        <f>IF(F87="","",COUNTIFS(Table2[[#All],[RIDER NAME]],"="&amp;'Payout Reports'!F87))</f>
        <v/>
      </c>
    </row>
    <row r="88" spans="6:10" ht="16.8" x14ac:dyDescent="0.3">
      <c r="F88" s="5"/>
      <c r="G88" s="6" t="str">
        <f>IF(F88="","",SUMIF(Table2[[#All],[RIDER NAME]],F88,Table2[[#All],[TOTAL ORDERS]]))</f>
        <v/>
      </c>
      <c r="H88" s="7" t="str">
        <f>IF(F88="","",SUMIF(Table2[[#All],[RIDER NAME]],F88,Table2[[#All],[TOTAL KMs]]))</f>
        <v/>
      </c>
      <c r="I88" s="8" t="str">
        <f>IF(F88="","",SUMIF(Table2[[#All],[RIDER NAME]],'Payout Reports'!F88,Table2[[#All],[TOTAL PAYMENT]]))</f>
        <v/>
      </c>
      <c r="J88" s="9" t="str">
        <f>IF(F88="","",COUNTIFS(Table2[[#All],[RIDER NAME]],"="&amp;'Payout Reports'!F88))</f>
        <v/>
      </c>
    </row>
    <row r="89" spans="6:10" ht="16.8" x14ac:dyDescent="0.3">
      <c r="F89" s="5"/>
      <c r="G89" s="6" t="str">
        <f>IF(F89="","",SUMIF(Table2[[#All],[RIDER NAME]],F89,Table2[[#All],[TOTAL ORDERS]]))</f>
        <v/>
      </c>
      <c r="H89" s="7" t="str">
        <f>IF(F89="","",SUMIF(Table2[[#All],[RIDER NAME]],F89,Table2[[#All],[TOTAL KMs]]))</f>
        <v/>
      </c>
      <c r="I89" s="8" t="str">
        <f>IF(F89="","",SUMIF(Table2[[#All],[RIDER NAME]],'Payout Reports'!F89,Table2[[#All],[TOTAL PAYMENT]]))</f>
        <v/>
      </c>
      <c r="J89" s="9" t="str">
        <f>IF(F89="","",COUNTIFS(Table2[[#All],[RIDER NAME]],"="&amp;'Payout Reports'!F89))</f>
        <v/>
      </c>
    </row>
    <row r="90" spans="6:10" ht="16.8" x14ac:dyDescent="0.3">
      <c r="F90" s="5"/>
      <c r="G90" s="6" t="str">
        <f>IF(F90="","",SUMIF(Table2[[#All],[RIDER NAME]],F90,Table2[[#All],[TOTAL ORDERS]]))</f>
        <v/>
      </c>
      <c r="H90" s="7" t="str">
        <f>IF(F90="","",SUMIF(Table2[[#All],[RIDER NAME]],F90,Table2[[#All],[TOTAL KMs]]))</f>
        <v/>
      </c>
      <c r="I90" s="8" t="str">
        <f>IF(F90="","",SUMIF(Table2[[#All],[RIDER NAME]],'Payout Reports'!F90,Table2[[#All],[TOTAL PAYMENT]]))</f>
        <v/>
      </c>
      <c r="J90" s="9" t="str">
        <f>IF(F90="","",COUNTIFS(Table2[[#All],[RIDER NAME]],"="&amp;'Payout Reports'!F90))</f>
        <v/>
      </c>
    </row>
    <row r="91" spans="6:10" ht="16.8" x14ac:dyDescent="0.3">
      <c r="F91" s="5"/>
      <c r="G91" s="6" t="str">
        <f>IF(F91="","",SUMIF(Table2[[#All],[RIDER NAME]],F91,Table2[[#All],[TOTAL ORDERS]]))</f>
        <v/>
      </c>
      <c r="H91" s="7" t="str">
        <f>IF(F91="","",SUMIF(Table2[[#All],[RIDER NAME]],F91,Table2[[#All],[TOTAL KMs]]))</f>
        <v/>
      </c>
      <c r="I91" s="8" t="str">
        <f>IF(F91="","",SUMIF(Table2[[#All],[RIDER NAME]],'Payout Reports'!F91,Table2[[#All],[TOTAL PAYMENT]]))</f>
        <v/>
      </c>
      <c r="J91" s="9" t="str">
        <f>IF(F91="","",COUNTIFS(Table2[[#All],[RIDER NAME]],"="&amp;'Payout Reports'!F91))</f>
        <v/>
      </c>
    </row>
    <row r="92" spans="6:10" ht="16.8" x14ac:dyDescent="0.3">
      <c r="F92" s="5"/>
      <c r="G92" s="6" t="str">
        <f>IF(F92="","",SUMIF(Table2[[#All],[RIDER NAME]],F92,Table2[[#All],[TOTAL ORDERS]]))</f>
        <v/>
      </c>
      <c r="H92" s="7" t="str">
        <f>IF(F92="","",SUMIF(Table2[[#All],[RIDER NAME]],F92,Table2[[#All],[TOTAL KMs]]))</f>
        <v/>
      </c>
      <c r="I92" s="8" t="str">
        <f>IF(F92="","",SUMIF(Table2[[#All],[RIDER NAME]],'Payout Reports'!F92,Table2[[#All],[TOTAL PAYMENT]]))</f>
        <v/>
      </c>
      <c r="J92" s="9" t="str">
        <f>IF(F92="","",COUNTIFS(Table2[[#All],[RIDER NAME]],"="&amp;'Payout Reports'!F92))</f>
        <v/>
      </c>
    </row>
    <row r="93" spans="6:10" ht="16.8" x14ac:dyDescent="0.3">
      <c r="F93" s="5"/>
      <c r="G93" s="6" t="str">
        <f>IF(F93="","",SUMIF(Table2[[#All],[RIDER NAME]],F93,Table2[[#All],[TOTAL ORDERS]]))</f>
        <v/>
      </c>
      <c r="H93" s="7" t="str">
        <f>IF(F93="","",SUMIF(Table2[[#All],[RIDER NAME]],F93,Table2[[#All],[TOTAL KMs]]))</f>
        <v/>
      </c>
      <c r="I93" s="8" t="str">
        <f>IF(F93="","",SUMIF(Table2[[#All],[RIDER NAME]],'Payout Reports'!F93,Table2[[#All],[TOTAL PAYMENT]]))</f>
        <v/>
      </c>
      <c r="J93" s="9" t="str">
        <f>IF(F93="","",COUNTIFS(Table2[[#All],[RIDER NAME]],"="&amp;'Payout Reports'!F93))</f>
        <v/>
      </c>
    </row>
    <row r="94" spans="6:10" ht="16.8" x14ac:dyDescent="0.3">
      <c r="F94" s="5"/>
      <c r="G94" s="6" t="str">
        <f>IF(F94="","",SUMIF(Table2[[#All],[RIDER NAME]],F94,Table2[[#All],[TOTAL ORDERS]]))</f>
        <v/>
      </c>
      <c r="H94" s="7" t="str">
        <f>IF(F94="","",SUMIF(Table2[[#All],[RIDER NAME]],F94,Table2[[#All],[TOTAL KMs]]))</f>
        <v/>
      </c>
      <c r="I94" s="8" t="str">
        <f>IF(F94="","",SUMIF(Table2[[#All],[RIDER NAME]],'Payout Reports'!F94,Table2[[#All],[TOTAL PAYMENT]]))</f>
        <v/>
      </c>
      <c r="J94" s="9" t="str">
        <f>IF(F94="","",COUNTIFS(Table2[[#All],[RIDER NAME]],"="&amp;'Payout Reports'!F94))</f>
        <v/>
      </c>
    </row>
    <row r="95" spans="6:10" ht="16.8" x14ac:dyDescent="0.3">
      <c r="F95" s="5"/>
      <c r="G95" s="6" t="str">
        <f>IF(F95="","",SUMIF(Table2[[#All],[RIDER NAME]],F95,Table2[[#All],[TOTAL ORDERS]]))</f>
        <v/>
      </c>
      <c r="H95" s="7" t="str">
        <f>IF(F95="","",SUMIF(Table2[[#All],[RIDER NAME]],F95,Table2[[#All],[TOTAL KMs]]))</f>
        <v/>
      </c>
      <c r="I95" s="8" t="str">
        <f>IF(F95="","",SUMIF(Table2[[#All],[RIDER NAME]],'Payout Reports'!F95,Table2[[#All],[TOTAL PAYMENT]]))</f>
        <v/>
      </c>
      <c r="J95" s="9" t="str">
        <f>IF(F95="","",COUNTIFS(Table2[[#All],[RIDER NAME]],"="&amp;'Payout Reports'!F95))</f>
        <v/>
      </c>
    </row>
    <row r="96" spans="6:10" ht="16.8" x14ac:dyDescent="0.3">
      <c r="F96" s="5"/>
      <c r="G96" s="6" t="str">
        <f>IF(F96="","",SUMIF(Table2[[#All],[RIDER NAME]],F96,Table2[[#All],[TOTAL ORDERS]]))</f>
        <v/>
      </c>
      <c r="H96" s="7" t="str">
        <f>IF(F96="","",SUMIF(Table2[[#All],[RIDER NAME]],F96,Table2[[#All],[TOTAL KMs]]))</f>
        <v/>
      </c>
      <c r="I96" s="8" t="str">
        <f>IF(F96="","",SUMIF(Table2[[#All],[RIDER NAME]],'Payout Reports'!F96,Table2[[#All],[TOTAL PAYMENT]]))</f>
        <v/>
      </c>
      <c r="J96" s="9" t="str">
        <f>IF(F96="","",COUNTIFS(Table2[[#All],[RIDER NAME]],"="&amp;'Payout Reports'!F96))</f>
        <v/>
      </c>
    </row>
    <row r="97" spans="6:10" ht="16.8" x14ac:dyDescent="0.3">
      <c r="F97" s="5"/>
      <c r="G97" s="6" t="str">
        <f>IF(F97="","",SUMIF(Table2[[#All],[RIDER NAME]],F97,Table2[[#All],[TOTAL ORDERS]]))</f>
        <v/>
      </c>
      <c r="H97" s="7" t="str">
        <f>IF(F97="","",SUMIF(Table2[[#All],[RIDER NAME]],F97,Table2[[#All],[TOTAL KMs]]))</f>
        <v/>
      </c>
      <c r="I97" s="8" t="str">
        <f>IF(F97="","",SUMIF(Table2[[#All],[RIDER NAME]],'Payout Reports'!F97,Table2[[#All],[TOTAL PAYMENT]]))</f>
        <v/>
      </c>
      <c r="J97" s="9" t="str">
        <f>IF(F97="","",COUNTIFS(Table2[[#All],[RIDER NAME]],"="&amp;'Payout Reports'!F97))</f>
        <v/>
      </c>
    </row>
    <row r="98" spans="6:10" ht="16.8" x14ac:dyDescent="0.3">
      <c r="F98" s="5"/>
      <c r="G98" s="6"/>
      <c r="H98" s="7"/>
      <c r="I98" s="8"/>
      <c r="J98" s="9"/>
    </row>
    <row r="99" spans="6:10" ht="16.8" x14ac:dyDescent="0.3">
      <c r="F99" s="5"/>
      <c r="G99" s="6" t="str">
        <f>IF(F99="","",SUMIF(Table2[[#All],[RIDER NAME]],F99,Table2[[#All],[TOTAL ORDERS]]))</f>
        <v/>
      </c>
      <c r="H99" s="7" t="str">
        <f>IF(F99="","",SUMIF(Table2[[#All],[RIDER NAME]],F99,Table2[[#All],[TOTAL KMs]]))</f>
        <v/>
      </c>
      <c r="I99" s="8" t="str">
        <f>IF(F99="","",SUMIF(Table2[[#All],[RIDER NAME]],'Payout Reports'!F99,Table2[[#All],[TOTAL PAYMENT]]))</f>
        <v/>
      </c>
      <c r="J99" s="9" t="str">
        <f>IF(F99="","",COUNTIFS(Table2[[#All],[RIDER NAME]],"="&amp;'Payout Reports'!F99))</f>
        <v/>
      </c>
    </row>
    <row r="100" spans="6:10" ht="16.8" x14ac:dyDescent="0.3">
      <c r="F100" s="5"/>
      <c r="G100" s="6" t="str">
        <f>IF(F100="","",SUMIF(Table2[[#All],[RIDER NAME]],F100,Table2[[#All],[TOTAL ORDERS]]))</f>
        <v/>
      </c>
      <c r="H100" s="7" t="str">
        <f>IF(F100="","",SUMIF(Table2[[#All],[RIDER NAME]],F100,Table2[[#All],[TOTAL KMs]]))</f>
        <v/>
      </c>
      <c r="I100" s="8" t="str">
        <f>IF(F100="","",SUMIF(Table2[[#All],[RIDER NAME]],'Payout Reports'!F100,Table2[[#All],[TOTAL PAYMENT]]))</f>
        <v/>
      </c>
      <c r="J100" s="9" t="str">
        <f>IF(F100="","",COUNTIFS(Table2[[#All],[RIDER NAME]],"="&amp;'Payout Reports'!F100))</f>
        <v/>
      </c>
    </row>
    <row r="101" spans="6:10" ht="16.8" x14ac:dyDescent="0.3">
      <c r="F101" s="5"/>
      <c r="G101" s="6" t="str">
        <f>IF(F101="","",SUMIF(Table2[[#All],[RIDER NAME]],F101,Table2[[#All],[TOTAL ORDERS]]))</f>
        <v/>
      </c>
      <c r="H101" s="7" t="str">
        <f>IF(F101="","",SUMIF(Table2[[#All],[RIDER NAME]],F101,Table2[[#All],[TOTAL KMs]]))</f>
        <v/>
      </c>
      <c r="I101" s="8" t="str">
        <f>IF(F101="","",SUMIF(Table2[[#All],[RIDER NAME]],'Payout Reports'!F101,Table2[[#All],[TOTAL PAYMENT]]))</f>
        <v/>
      </c>
      <c r="J101" s="9" t="str">
        <f>IF(F101="","",COUNTIFS(Table2[[#All],[RIDER NAME]],"="&amp;'Payout Reports'!F101))</f>
        <v/>
      </c>
    </row>
    <row r="102" spans="6:10" ht="16.8" x14ac:dyDescent="0.3">
      <c r="F102" s="5"/>
      <c r="G102" s="6" t="str">
        <f>IF(F102="","",SUMIF(Table2[[#All],[RIDER NAME]],F102,Table2[[#All],[TOTAL ORDERS]]))</f>
        <v/>
      </c>
      <c r="H102" s="7" t="str">
        <f>IF(F102="","",SUMIF(Table2[[#All],[RIDER NAME]],F102,Table2[[#All],[TOTAL KMs]]))</f>
        <v/>
      </c>
      <c r="I102" s="8" t="str">
        <f>IF(F102="","",SUMIF(Table2[[#All],[RIDER NAME]],'Payout Reports'!F102,Table2[[#All],[TOTAL PAYMENT]]))</f>
        <v/>
      </c>
      <c r="J102" s="9" t="str">
        <f>IF(F102="","",COUNTIFS(Table2[[#All],[RIDER NAME]],"="&amp;'Payout Reports'!F102))</f>
        <v/>
      </c>
    </row>
    <row r="103" spans="6:10" ht="16.8" x14ac:dyDescent="0.3">
      <c r="F103" s="5"/>
      <c r="G103" s="6" t="str">
        <f>IF(F103="","",SUMIF(Table2[[#All],[RIDER NAME]],F103,Table2[[#All],[TOTAL ORDERS]]))</f>
        <v/>
      </c>
      <c r="H103" s="7" t="str">
        <f>IF(F103="","",SUMIF(Table2[[#All],[RIDER NAME]],F103,Table2[[#All],[TOTAL KMs]]))</f>
        <v/>
      </c>
      <c r="I103" s="8" t="str">
        <f>IF(F103="","",SUMIF(Table2[[#All],[RIDER NAME]],'Payout Reports'!F103,Table2[[#All],[TOTAL PAYMENT]]))</f>
        <v/>
      </c>
      <c r="J103" s="9" t="str">
        <f>IF(F103="","",COUNTIFS(Table2[[#All],[RIDER NAME]],"="&amp;'Payout Reports'!F103))</f>
        <v/>
      </c>
    </row>
    <row r="104" spans="6:10" ht="16.8" x14ac:dyDescent="0.3">
      <c r="F104" s="5"/>
      <c r="G104" s="6" t="str">
        <f>IF(F104="","",SUMIF(Table2[[#All],[RIDER NAME]],F104,Table2[[#All],[TOTAL ORDERS]]))</f>
        <v/>
      </c>
      <c r="H104" s="7" t="str">
        <f>IF(F104="","",SUMIF(Table2[[#All],[RIDER NAME]],F104,Table2[[#All],[TOTAL KMs]]))</f>
        <v/>
      </c>
      <c r="I104" s="8" t="str">
        <f>IF(F104="","",SUMIF(Table2[[#All],[RIDER NAME]],'Payout Reports'!F104,Table2[[#All],[TOTAL PAYMENT]]))</f>
        <v/>
      </c>
      <c r="J104" s="9" t="str">
        <f>IF(F104="","",COUNTIFS(Table2[[#All],[RIDER NAME]],"="&amp;'Payout Reports'!F104))</f>
        <v/>
      </c>
    </row>
    <row r="105" spans="6:10" ht="16.8" x14ac:dyDescent="0.3">
      <c r="F105" s="5"/>
      <c r="G105" s="6" t="str">
        <f>IF(F105="","",SUMIF(Table2[[#All],[RIDER NAME]],F105,Table2[[#All],[TOTAL ORDERS]]))</f>
        <v/>
      </c>
      <c r="H105" s="7" t="str">
        <f>IF(F105="","",SUMIF(Table2[[#All],[RIDER NAME]],F105,Table2[[#All],[TOTAL KMs]]))</f>
        <v/>
      </c>
      <c r="I105" s="8" t="str">
        <f>IF(F105="","",SUMIF(Table2[[#All],[RIDER NAME]],'Payout Reports'!F105,Table2[[#All],[TOTAL PAYMENT]]))</f>
        <v/>
      </c>
      <c r="J105" s="9" t="str">
        <f>IF(F105="","",COUNTIFS(Table2[[#All],[RIDER NAME]],"="&amp;'Payout Reports'!F105))</f>
        <v/>
      </c>
    </row>
    <row r="106" spans="6:10" ht="16.8" x14ac:dyDescent="0.3">
      <c r="F106" s="5"/>
      <c r="G106" s="6" t="str">
        <f>IF(F106="","",SUMIF(Table2[[#All],[RIDER NAME]],F106,Table2[[#All],[TOTAL ORDERS]]))</f>
        <v/>
      </c>
      <c r="H106" s="7" t="str">
        <f>IF(F106="","",SUMIF(Table2[[#All],[RIDER NAME]],F106,Table2[[#All],[TOTAL KMs]]))</f>
        <v/>
      </c>
      <c r="I106" s="8" t="str">
        <f>IF(F106="","",SUMIF(Table2[[#All],[RIDER NAME]],'Payout Reports'!F106,Table2[[#All],[TOTAL PAYMENT]]))</f>
        <v/>
      </c>
      <c r="J106" s="9" t="str">
        <f>IF(F106="","",COUNTIFS(Table2[[#All],[RIDER NAME]],"="&amp;'Payout Reports'!F106))</f>
        <v/>
      </c>
    </row>
    <row r="107" spans="6:10" ht="16.8" x14ac:dyDescent="0.3">
      <c r="F107" s="5"/>
      <c r="G107" s="6" t="str">
        <f>IF(F107="","",SUMIF(Table2[[#All],[RIDER NAME]],F107,Table2[[#All],[TOTAL ORDERS]]))</f>
        <v/>
      </c>
      <c r="H107" s="7" t="str">
        <f>IF(F107="","",SUMIF(Table2[[#All],[RIDER NAME]],F107,Table2[[#All],[TOTAL KMs]]))</f>
        <v/>
      </c>
      <c r="I107" s="8" t="str">
        <f>IF(F107="","",SUMIF(Table2[[#All],[RIDER NAME]],'Payout Reports'!F107,Table2[[#All],[TOTAL PAYMENT]]))</f>
        <v/>
      </c>
      <c r="J107" s="9" t="str">
        <f>IF(F107="","",COUNTIFS(Table2[[#All],[RIDER NAME]],"="&amp;'Payout Reports'!F107))</f>
        <v/>
      </c>
    </row>
    <row r="108" spans="6:10" ht="16.8" x14ac:dyDescent="0.3">
      <c r="F108" s="5"/>
      <c r="G108" s="6" t="str">
        <f>IF(F108="","",SUMIF(Table2[[#All],[RIDER NAME]],F108,Table2[[#All],[TOTAL ORDERS]]))</f>
        <v/>
      </c>
      <c r="H108" s="7" t="str">
        <f>IF(F108="","",SUMIF(Table2[[#All],[RIDER NAME]],F108,Table2[[#All],[TOTAL KMs]]))</f>
        <v/>
      </c>
      <c r="I108" s="8" t="str">
        <f>IF(F108="","",SUMIF(Table2[[#All],[RIDER NAME]],'Payout Reports'!F108,Table2[[#All],[TOTAL PAYMENT]]))</f>
        <v/>
      </c>
      <c r="J108" s="9" t="str">
        <f>IF(F108="","",COUNTIFS(Table2[[#All],[RIDER NAME]],"="&amp;'Payout Reports'!F108))</f>
        <v/>
      </c>
    </row>
    <row r="109" spans="6:10" ht="16.8" x14ac:dyDescent="0.3">
      <c r="F109" s="5"/>
      <c r="G109" s="6" t="str">
        <f>IF(F109="","",SUMIF(Table2[[#All],[RIDER NAME]],F109,Table2[[#All],[TOTAL ORDERS]]))</f>
        <v/>
      </c>
      <c r="H109" s="7" t="str">
        <f>IF(F109="","",SUMIF(Table2[[#All],[RIDER NAME]],F109,Table2[[#All],[TOTAL KMs]]))</f>
        <v/>
      </c>
      <c r="I109" s="8" t="str">
        <f>IF(F109="","",SUMIF(Table2[[#All],[RIDER NAME]],'Payout Reports'!F109,Table2[[#All],[TOTAL PAYMENT]]))</f>
        <v/>
      </c>
      <c r="J109" s="9" t="str">
        <f>IF(F109="","",COUNTIFS(Table2[[#All],[RIDER NAME]],"="&amp;'Payout Reports'!F109))</f>
        <v/>
      </c>
    </row>
    <row r="110" spans="6:10" ht="16.8" x14ac:dyDescent="0.3">
      <c r="F110" s="5"/>
      <c r="G110" s="6" t="str">
        <f>IF(F110="","",SUMIF(Table2[[#All],[RIDER NAME]],F110,Table2[[#All],[TOTAL ORDERS]]))</f>
        <v/>
      </c>
      <c r="H110" s="7" t="str">
        <f>IF(F110="","",SUMIF(Table2[[#All],[RIDER NAME]],F110,Table2[[#All],[TOTAL KMs]]))</f>
        <v/>
      </c>
      <c r="I110" s="8" t="str">
        <f>IF(F110="","",SUMIF(Table2[[#All],[RIDER NAME]],'Payout Reports'!F110,Table2[[#All],[TOTAL PAYMENT]]))</f>
        <v/>
      </c>
      <c r="J110" s="9" t="str">
        <f>IF(F110="","",COUNTIFS(Table2[[#All],[RIDER NAME]],"="&amp;'Payout Reports'!F110))</f>
        <v/>
      </c>
    </row>
    <row r="111" spans="6:10" ht="16.8" x14ac:dyDescent="0.3">
      <c r="F111" s="5"/>
      <c r="G111" s="6" t="str">
        <f>IF(F111="","",SUMIF(Table2[[#All],[RIDER NAME]],F111,Table2[[#All],[TOTAL ORDERS]]))</f>
        <v/>
      </c>
      <c r="H111" s="7" t="str">
        <f>IF(F111="","",SUMIF(Table2[[#All],[RIDER NAME]],F111,Table2[[#All],[TOTAL KMs]]))</f>
        <v/>
      </c>
      <c r="I111" s="8" t="str">
        <f>IF(F111="","",SUMIF(Table2[[#All],[RIDER NAME]],'Payout Reports'!F111,Table2[[#All],[TOTAL PAYMENT]]))</f>
        <v/>
      </c>
      <c r="J111" s="9" t="str">
        <f>IF(F111="","",COUNTIFS(Table2[[#All],[RIDER NAME]],"="&amp;'Payout Reports'!F111))</f>
        <v/>
      </c>
    </row>
    <row r="112" spans="6:10" ht="16.8" x14ac:dyDescent="0.3">
      <c r="F112" s="5"/>
      <c r="G112" s="6" t="str">
        <f>IF(F112="","",SUMIF(Table2[[#All],[RIDER NAME]],F112,Table2[[#All],[TOTAL ORDERS]]))</f>
        <v/>
      </c>
      <c r="H112" s="7" t="str">
        <f>IF(F112="","",SUMIF(Table2[[#All],[RIDER NAME]],F112,Table2[[#All],[TOTAL KMs]]))</f>
        <v/>
      </c>
      <c r="I112" s="8" t="str">
        <f>IF(F112="","",SUMIF(Table2[[#All],[RIDER NAME]],'Payout Reports'!F112,Table2[[#All],[TOTAL PAYMENT]]))</f>
        <v/>
      </c>
      <c r="J112" s="9" t="str">
        <f>IF(F112="","",COUNTIFS(Table2[[#All],[RIDER NAME]],"="&amp;'Payout Reports'!F112))</f>
        <v/>
      </c>
    </row>
    <row r="113" spans="6:10" ht="16.8" x14ac:dyDescent="0.3">
      <c r="F113" s="5"/>
      <c r="G113" s="6" t="str">
        <f>IF(F113="","",SUMIF(Table2[[#All],[RIDER NAME]],F113,Table2[[#All],[TOTAL ORDERS]]))</f>
        <v/>
      </c>
      <c r="H113" s="7" t="str">
        <f>IF(F113="","",SUMIF(Table2[[#All],[RIDER NAME]],F113,Table2[[#All],[TOTAL KMs]]))</f>
        <v/>
      </c>
      <c r="I113" s="8" t="str">
        <f>IF(F113="","",SUMIF(Table2[[#All],[RIDER NAME]],'Payout Reports'!F113,Table2[[#All],[TOTAL PAYMENT]]))</f>
        <v/>
      </c>
      <c r="J113" s="9" t="str">
        <f>IF(F113="","",COUNTIFS(Table2[[#All],[RIDER NAME]],"="&amp;'Payout Reports'!F113))</f>
        <v/>
      </c>
    </row>
    <row r="114" spans="6:10" ht="16.8" x14ac:dyDescent="0.3">
      <c r="F114" s="5"/>
      <c r="G114" s="6" t="str">
        <f>IF(F114="","",SUMIF(Table2[[#All],[RIDER NAME]],F114,Table2[[#All],[TOTAL ORDERS]]))</f>
        <v/>
      </c>
      <c r="H114" s="7" t="str">
        <f>IF(F114="","",SUMIF(Table2[[#All],[RIDER NAME]],F114,Table2[[#All],[TOTAL KMs]]))</f>
        <v/>
      </c>
      <c r="I114" s="8" t="str">
        <f>IF(F114="","",SUMIF(Table2[[#All],[RIDER NAME]],'Payout Reports'!F114,Table2[[#All],[TOTAL PAYMENT]]))</f>
        <v/>
      </c>
      <c r="J114" s="9" t="str">
        <f>IF(F114="","",COUNTIFS(Table2[[#All],[RIDER NAME]],"="&amp;'Payout Reports'!F114))</f>
        <v/>
      </c>
    </row>
    <row r="115" spans="6:10" ht="16.8" x14ac:dyDescent="0.3">
      <c r="F115" s="5"/>
      <c r="G115" s="6" t="str">
        <f>IF(F115="","",SUMIF(Table2[[#All],[RIDER NAME]],F115,Table2[[#All],[TOTAL ORDERS]]))</f>
        <v/>
      </c>
      <c r="H115" s="7" t="str">
        <f>IF(F115="","",SUMIF(Table2[[#All],[RIDER NAME]],F115,Table2[[#All],[TOTAL KMs]]))</f>
        <v/>
      </c>
      <c r="I115" s="8" t="str">
        <f>IF(F115="","",SUMIF(Table2[[#All],[RIDER NAME]],'Payout Reports'!F115,Table2[[#All],[TOTAL PAYMENT]]))</f>
        <v/>
      </c>
      <c r="J115" s="9" t="str">
        <f>IF(F115="","",COUNTIFS(Table2[[#All],[RIDER NAME]],"="&amp;'Payout Reports'!F115))</f>
        <v/>
      </c>
    </row>
    <row r="116" spans="6:10" ht="16.8" x14ac:dyDescent="0.3">
      <c r="F116" s="5"/>
      <c r="G116" s="6" t="str">
        <f>IF(F116="","",SUMIF(Table2[[#All],[RIDER NAME]],F116,Table2[[#All],[TOTAL ORDERS]]))</f>
        <v/>
      </c>
      <c r="H116" s="7" t="str">
        <f>IF(F116="","",SUMIF(Table2[[#All],[RIDER NAME]],F116,Table2[[#All],[TOTAL KMs]]))</f>
        <v/>
      </c>
      <c r="I116" s="8" t="str">
        <f>IF(F116="","",SUMIF(Table2[[#All],[RIDER NAME]],'Payout Reports'!F116,Table2[[#All],[TOTAL PAYMENT]]))</f>
        <v/>
      </c>
      <c r="J116" s="9" t="str">
        <f>IF(F116="","",COUNTIFS(Table2[[#All],[RIDER NAME]],"="&amp;'Payout Reports'!F116))</f>
        <v/>
      </c>
    </row>
    <row r="117" spans="6:10" ht="16.8" x14ac:dyDescent="0.3">
      <c r="F117" s="5"/>
      <c r="G117" s="6" t="str">
        <f>IF(F117="","",SUMIF(Table2[[#All],[RIDER NAME]],F117,Table2[[#All],[TOTAL ORDERS]]))</f>
        <v/>
      </c>
      <c r="H117" s="7" t="str">
        <f>IF(F117="","",SUMIF(Table2[[#All],[RIDER NAME]],F117,Table2[[#All],[TOTAL KMs]]))</f>
        <v/>
      </c>
      <c r="I117" s="8" t="str">
        <f>IF(F117="","",SUMIF(Table2[[#All],[RIDER NAME]],'Payout Reports'!F117,Table2[[#All],[TOTAL PAYMENT]]))</f>
        <v/>
      </c>
      <c r="J117" s="9" t="str">
        <f>IF(F117="","",COUNTIFS(Table2[[#All],[RIDER NAME]],"="&amp;'Payout Reports'!F117))</f>
        <v/>
      </c>
    </row>
    <row r="118" spans="6:10" ht="16.8" x14ac:dyDescent="0.3">
      <c r="F118" s="5"/>
      <c r="G118" s="6" t="str">
        <f>IF(F118="","",SUMIF(Table2[[#All],[RIDER NAME]],F118,Table2[[#All],[TOTAL ORDERS]]))</f>
        <v/>
      </c>
      <c r="H118" s="7" t="str">
        <f>IF(F118="","",SUMIF(Table2[[#All],[RIDER NAME]],F118,Table2[[#All],[TOTAL KMs]]))</f>
        <v/>
      </c>
      <c r="I118" s="8" t="str">
        <f>IF(F118="","",SUMIF(Table2[[#All],[RIDER NAME]],'Payout Reports'!F118,Table2[[#All],[TOTAL PAYMENT]]))</f>
        <v/>
      </c>
      <c r="J118" s="9" t="str">
        <f>IF(F118="","",COUNTIFS(Table2[[#All],[RIDER NAME]],"="&amp;'Payout Reports'!F118))</f>
        <v/>
      </c>
    </row>
    <row r="119" spans="6:10" ht="16.8" x14ac:dyDescent="0.3">
      <c r="F119" s="5"/>
      <c r="G119" s="6" t="str">
        <f>IF(F119="","",SUMIF(Table2[[#All],[RIDER NAME]],F119,Table2[[#All],[TOTAL ORDERS]]))</f>
        <v/>
      </c>
      <c r="H119" s="7" t="str">
        <f>IF(F119="","",SUMIF(Table2[[#All],[RIDER NAME]],F119,Table2[[#All],[TOTAL KMs]]))</f>
        <v/>
      </c>
      <c r="I119" s="8" t="str">
        <f>IF(F119="","",SUMIF(Table2[[#All],[RIDER NAME]],'Payout Reports'!F119,Table2[[#All],[TOTAL PAYMENT]]))</f>
        <v/>
      </c>
      <c r="J119" s="9" t="str">
        <f>IF(F119="","",COUNTIFS(Table2[[#All],[RIDER NAME]],"="&amp;'Payout Reports'!F119))</f>
        <v/>
      </c>
    </row>
    <row r="120" spans="6:10" ht="16.8" x14ac:dyDescent="0.3">
      <c r="F120" s="5"/>
      <c r="G120" s="6" t="str">
        <f>IF(F120="","",SUMIF(Table2[[#All],[RIDER NAME]],F120,Table2[[#All],[TOTAL ORDERS]]))</f>
        <v/>
      </c>
      <c r="H120" s="7" t="str">
        <f>IF(F120="","",SUMIF(Table2[[#All],[RIDER NAME]],F120,Table2[[#All],[TOTAL KMs]]))</f>
        <v/>
      </c>
      <c r="I120" s="8" t="str">
        <f>IF(F120="","",SUMIF(Table2[[#All],[RIDER NAME]],'Payout Reports'!F120,Table2[[#All],[TOTAL PAYMENT]]))</f>
        <v/>
      </c>
      <c r="J120" s="9" t="str">
        <f>IF(F120="","",COUNTIFS(Table2[[#All],[RIDER NAME]],"="&amp;'Payout Reports'!F120))</f>
        <v/>
      </c>
    </row>
    <row r="121" spans="6:10" ht="16.8" x14ac:dyDescent="0.3">
      <c r="F121" s="5"/>
      <c r="G121" s="6" t="str">
        <f>IF(F121="","",SUMIF(Table2[[#All],[RIDER NAME]],F121,Table2[[#All],[TOTAL ORDERS]]))</f>
        <v/>
      </c>
      <c r="H121" s="7" t="str">
        <f>IF(F121="","",SUMIF(Table2[[#All],[RIDER NAME]],F121,Table2[[#All],[TOTAL KMs]]))</f>
        <v/>
      </c>
      <c r="I121" s="8" t="str">
        <f>IF(F121="","",SUMIF(Table2[[#All],[RIDER NAME]],'Payout Reports'!F121,Table2[[#All],[TOTAL PAYMENT]]))</f>
        <v/>
      </c>
      <c r="J121" s="9" t="str">
        <f>IF(F121="","",COUNTIFS(Table2[[#All],[RIDER NAME]],"="&amp;'Payout Reports'!F121))</f>
        <v/>
      </c>
    </row>
    <row r="122" spans="6:10" ht="16.8" x14ac:dyDescent="0.3">
      <c r="F122" s="5"/>
      <c r="G122" s="6" t="str">
        <f>IF(F122="","",SUMIF(Table2[[#All],[RIDER NAME]],F122,Table2[[#All],[TOTAL ORDERS]]))</f>
        <v/>
      </c>
      <c r="H122" s="7" t="str">
        <f>IF(F122="","",SUMIF(Table2[[#All],[RIDER NAME]],F122,Table2[[#All],[TOTAL KMs]]))</f>
        <v/>
      </c>
      <c r="I122" s="8" t="str">
        <f>IF(F122="","",SUMIF(Table2[[#All],[RIDER NAME]],'Payout Reports'!F122,Table2[[#All],[TOTAL PAYMENT]]))</f>
        <v/>
      </c>
      <c r="J122" s="9" t="str">
        <f>IF(F122="","",COUNTIFS(Table2[[#All],[RIDER NAME]],"="&amp;'Payout Reports'!F122))</f>
        <v/>
      </c>
    </row>
    <row r="123" spans="6:10" ht="16.8" x14ac:dyDescent="0.3">
      <c r="F123" s="5"/>
      <c r="G123" s="6" t="str">
        <f>IF(F123="","",SUMIF(Table2[[#All],[RIDER NAME]],F123,Table2[[#All],[TOTAL ORDERS]]))</f>
        <v/>
      </c>
      <c r="H123" s="7" t="str">
        <f>IF(F123="","",SUMIF(Table2[[#All],[RIDER NAME]],F123,Table2[[#All],[TOTAL KMs]]))</f>
        <v/>
      </c>
      <c r="I123" s="8" t="str">
        <f>IF(F123="","",SUMIF(Table2[[#All],[RIDER NAME]],'Payout Reports'!F123,Table2[[#All],[TOTAL PAYMENT]]))</f>
        <v/>
      </c>
      <c r="J123" s="9" t="str">
        <f>IF(F123="","",COUNTIFS(Table2[[#All],[RIDER NAME]],"="&amp;'Payout Reports'!F123))</f>
        <v/>
      </c>
    </row>
    <row r="124" spans="6:10" ht="16.8" x14ac:dyDescent="0.3">
      <c r="F124" s="5"/>
      <c r="G124" s="6" t="str">
        <f>IF(F124="","",SUMIF(Table2[[#All],[RIDER NAME]],F124,Table2[[#All],[TOTAL ORDERS]]))</f>
        <v/>
      </c>
      <c r="H124" s="7" t="str">
        <f>IF(F124="","",SUMIF(Table2[[#All],[RIDER NAME]],F124,Table2[[#All],[TOTAL KMs]]))</f>
        <v/>
      </c>
      <c r="I124" s="8" t="str">
        <f>IF(F124="","",SUMIF(Table2[[#All],[RIDER NAME]],'Payout Reports'!F124,Table2[[#All],[TOTAL PAYMENT]]))</f>
        <v/>
      </c>
      <c r="J124" s="9" t="str">
        <f>IF(F124="","",COUNTIFS(Table2[[#All],[RIDER NAME]],"="&amp;'Payout Reports'!F124))</f>
        <v/>
      </c>
    </row>
    <row r="125" spans="6:10" ht="16.8" x14ac:dyDescent="0.3">
      <c r="F125" s="5"/>
      <c r="G125" s="6" t="str">
        <f>IF(F125="","",SUMIF(Table2[[#All],[RIDER NAME]],F125,Table2[[#All],[TOTAL ORDERS]]))</f>
        <v/>
      </c>
      <c r="H125" s="7" t="str">
        <f>IF(F125="","",SUMIF(Table2[[#All],[RIDER NAME]],F125,Table2[[#All],[TOTAL KMs]]))</f>
        <v/>
      </c>
      <c r="I125" s="8" t="str">
        <f>IF(F125="","",SUMIF(Table2[[#All],[RIDER NAME]],'Payout Reports'!F125,Table2[[#All],[TOTAL PAYMENT]]))</f>
        <v/>
      </c>
      <c r="J125" s="9" t="str">
        <f>IF(F125="","",COUNTIFS(Table2[[#All],[RIDER NAME]],"="&amp;'Payout Reports'!F125))</f>
        <v/>
      </c>
    </row>
    <row r="126" spans="6:10" ht="16.8" x14ac:dyDescent="0.3">
      <c r="F126" s="5"/>
      <c r="G126" s="6" t="str">
        <f>IF(F126="","",SUMIF(Table2[[#All],[RIDER NAME]],F126,Table2[[#All],[TOTAL ORDERS]]))</f>
        <v/>
      </c>
      <c r="H126" s="7" t="str">
        <f>IF(F126="","",SUMIF(Table2[[#All],[RIDER NAME]],F126,Table2[[#All],[TOTAL KMs]]))</f>
        <v/>
      </c>
      <c r="I126" s="8" t="str">
        <f>IF(F126="","",SUMIF(Table2[[#All],[RIDER NAME]],'Payout Reports'!F126,Table2[[#All],[TOTAL PAYMENT]]))</f>
        <v/>
      </c>
      <c r="J126" s="9" t="str">
        <f>IF(F126="","",COUNTIFS(Table2[[#All],[RIDER NAME]],"="&amp;'Payout Reports'!F126))</f>
        <v/>
      </c>
    </row>
    <row r="127" spans="6:10" ht="16.8" x14ac:dyDescent="0.3">
      <c r="F127" s="5"/>
      <c r="G127" s="6" t="str">
        <f>IF(F127="","",SUMIF(Table2[[#All],[RIDER NAME]],F127,Table2[[#All],[TOTAL ORDERS]]))</f>
        <v/>
      </c>
      <c r="H127" s="7" t="str">
        <f>IF(F127="","",SUMIF(Table2[[#All],[RIDER NAME]],F127,Table2[[#All],[TOTAL KMs]]))</f>
        <v/>
      </c>
      <c r="I127" s="8" t="str">
        <f>IF(F127="","",SUMIF(Table2[[#All],[RIDER NAME]],'Payout Reports'!F127,Table2[[#All],[TOTAL PAYMENT]]))</f>
        <v/>
      </c>
      <c r="J127" s="9" t="str">
        <f>IF(F127="","",COUNTIFS(Table2[[#All],[RIDER NAME]],"="&amp;'Payout Reports'!F127))</f>
        <v/>
      </c>
    </row>
    <row r="128" spans="6:10" ht="16.8" x14ac:dyDescent="0.3">
      <c r="F128" s="5"/>
      <c r="G128" s="6" t="str">
        <f>IF(F128="","",SUMIF(Table2[[#All],[RIDER NAME]],F128,Table2[[#All],[TOTAL ORDERS]]))</f>
        <v/>
      </c>
      <c r="H128" s="7" t="str">
        <f>IF(F128="","",SUMIF(Table2[[#All],[RIDER NAME]],F128,Table2[[#All],[TOTAL KMs]]))</f>
        <v/>
      </c>
      <c r="I128" s="8" t="str">
        <f>IF(F128="","",SUMIF(Table2[[#All],[RIDER NAME]],'Payout Reports'!F128,Table2[[#All],[TOTAL PAYMENT]]))</f>
        <v/>
      </c>
      <c r="J128" s="9" t="str">
        <f>IF(F128="","",COUNTIFS(Table2[[#All],[RIDER NAME]],"="&amp;'Payout Reports'!F128))</f>
        <v/>
      </c>
    </row>
    <row r="129" spans="6:10" ht="16.8" x14ac:dyDescent="0.3">
      <c r="F129" s="5"/>
      <c r="G129" s="6" t="str">
        <f>IF(F129="","",SUMIF(Table2[[#All],[RIDER NAME]],F129,Table2[[#All],[TOTAL ORDERS]]))</f>
        <v/>
      </c>
      <c r="H129" s="7" t="str">
        <f>IF(F129="","",SUMIF(Table2[[#All],[RIDER NAME]],F129,Table2[[#All],[TOTAL KMs]]))</f>
        <v/>
      </c>
      <c r="I129" s="8" t="str">
        <f>IF(F129="","",SUMIF(Table2[[#All],[RIDER NAME]],'Payout Reports'!F129,Table2[[#All],[TOTAL PAYMENT]]))</f>
        <v/>
      </c>
      <c r="J129" s="9" t="str">
        <f>IF(F129="","",COUNTIFS(Table2[[#All],[RIDER NAME]],"="&amp;'Payout Reports'!F129))</f>
        <v/>
      </c>
    </row>
    <row r="130" spans="6:10" ht="16.8" x14ac:dyDescent="0.3">
      <c r="F130" s="5"/>
      <c r="G130" s="6" t="str">
        <f>IF(F130="","",SUMIF(Table2[[#All],[RIDER NAME]],F130,Table2[[#All],[TOTAL ORDERS]]))</f>
        <v/>
      </c>
      <c r="H130" s="7" t="str">
        <f>IF(F130="","",SUMIF(Table2[[#All],[RIDER NAME]],F130,Table2[[#All],[TOTAL KMs]]))</f>
        <v/>
      </c>
      <c r="I130" s="8" t="str">
        <f>IF(F130="","",SUMIF(Table2[[#All],[RIDER NAME]],'Payout Reports'!F130,Table2[[#All],[TOTAL PAYMENT]]))</f>
        <v/>
      </c>
      <c r="J130" s="9" t="str">
        <f>IF(F130="","",COUNTIFS(Table2[[#All],[RIDER NAME]],"="&amp;'Payout Reports'!F130))</f>
        <v/>
      </c>
    </row>
    <row r="131" spans="6:10" ht="16.8" x14ac:dyDescent="0.3">
      <c r="F131" s="5"/>
      <c r="G131" s="6" t="str">
        <f>IF(F131="","",SUMIF(Table2[[#All],[RIDER NAME]],F131,Table2[[#All],[TOTAL ORDERS]]))</f>
        <v/>
      </c>
      <c r="H131" s="7" t="str">
        <f>IF(F131="","",SUMIF(Table2[[#All],[RIDER NAME]],F131,Table2[[#All],[TOTAL KMs]]))</f>
        <v/>
      </c>
      <c r="I131" s="8" t="str">
        <f>IF(F131="","",SUMIF(Table2[[#All],[RIDER NAME]],'Payout Reports'!F131,Table2[[#All],[TOTAL PAYMENT]]))</f>
        <v/>
      </c>
      <c r="J131" s="9" t="str">
        <f>IF(F131="","",COUNTIFS(Table2[[#All],[RIDER NAME]],"="&amp;'Payout Reports'!F131))</f>
        <v/>
      </c>
    </row>
    <row r="132" spans="6:10" ht="16.8" x14ac:dyDescent="0.3">
      <c r="F132" s="5"/>
      <c r="G132" s="6" t="str">
        <f>IF(F132="","",SUMIF(Table2[[#All],[RIDER NAME]],F132,Table2[[#All],[TOTAL ORDERS]]))</f>
        <v/>
      </c>
      <c r="H132" s="7" t="str">
        <f>IF(F132="","",SUMIF(Table2[[#All],[RIDER NAME]],F132,Table2[[#All],[TOTAL KMs]]))</f>
        <v/>
      </c>
      <c r="I132" s="8" t="str">
        <f>IF(F132="","",SUMIF(Table2[[#All],[RIDER NAME]],'Payout Reports'!F132,Table2[[#All],[TOTAL PAYMENT]]))</f>
        <v/>
      </c>
      <c r="J132" s="9" t="str">
        <f>IF(F132="","",COUNTIFS(Table2[[#All],[RIDER NAME]],"="&amp;'Payout Reports'!F132))</f>
        <v/>
      </c>
    </row>
    <row r="133" spans="6:10" ht="16.8" x14ac:dyDescent="0.3">
      <c r="F133" s="5"/>
      <c r="G133" s="6" t="str">
        <f>IF(F133="","",SUMIF(Table2[[#All],[RIDER NAME]],F133,Table2[[#All],[TOTAL ORDERS]]))</f>
        <v/>
      </c>
      <c r="H133" s="7" t="str">
        <f>IF(F133="","",SUMIF(Table2[[#All],[RIDER NAME]],F133,Table2[[#All],[TOTAL KMs]]))</f>
        <v/>
      </c>
      <c r="I133" s="8" t="str">
        <f>IF(F133="","",SUMIF(Table2[[#All],[RIDER NAME]],'Payout Reports'!F133,Table2[[#All],[TOTAL PAYMENT]]))</f>
        <v/>
      </c>
      <c r="J133" s="9" t="str">
        <f>IF(F133="","",COUNTIFS(Table2[[#All],[RIDER NAME]],"="&amp;'Payout Reports'!F133))</f>
        <v/>
      </c>
    </row>
    <row r="134" spans="6:10" ht="16.8" x14ac:dyDescent="0.3">
      <c r="F134" s="5"/>
      <c r="G134" s="6" t="str">
        <f>IF(F134="","",SUMIF(Table2[[#All],[RIDER NAME]],F134,Table2[[#All],[TOTAL ORDERS]]))</f>
        <v/>
      </c>
      <c r="H134" s="7" t="str">
        <f>IF(F134="","",SUMIF(Table2[[#All],[RIDER NAME]],F134,Table2[[#All],[TOTAL KMs]]))</f>
        <v/>
      </c>
      <c r="I134" s="8" t="str">
        <f>IF(F134="","",SUMIF(Table2[[#All],[RIDER NAME]],'Payout Reports'!F134,Table2[[#All],[TOTAL PAYMENT]]))</f>
        <v/>
      </c>
      <c r="J134" s="9" t="str">
        <f>IF(F134="","",COUNTIFS(Table2[[#All],[RIDER NAME]],"="&amp;'Payout Reports'!F134))</f>
        <v/>
      </c>
    </row>
    <row r="135" spans="6:10" ht="16.8" x14ac:dyDescent="0.3">
      <c r="F135" s="5"/>
      <c r="G135" s="6" t="str">
        <f>IF(F135="","",SUMIF(Table2[[#All],[RIDER NAME]],F135,Table2[[#All],[TOTAL ORDERS]]))</f>
        <v/>
      </c>
      <c r="H135" s="7" t="str">
        <f>IF(F135="","",SUMIF(Table2[[#All],[RIDER NAME]],F135,Table2[[#All],[TOTAL KMs]]))</f>
        <v/>
      </c>
      <c r="I135" s="8" t="str">
        <f>IF(F135="","",SUMIF(Table2[[#All],[RIDER NAME]],'Payout Reports'!F135,Table2[[#All],[TOTAL PAYMENT]]))</f>
        <v/>
      </c>
      <c r="J135" s="9" t="str">
        <f>IF(F135="","",COUNTIFS(Table2[[#All],[RIDER NAME]],"="&amp;'Payout Reports'!F135))</f>
        <v/>
      </c>
    </row>
    <row r="136" spans="6:10" ht="16.8" x14ac:dyDescent="0.3">
      <c r="F136" s="5"/>
      <c r="G136" s="6" t="str">
        <f>IF(F136="","",SUMIF(Table2[[#All],[RIDER NAME]],F136,Table2[[#All],[TOTAL ORDERS]]))</f>
        <v/>
      </c>
      <c r="H136" s="7" t="str">
        <f>IF(F136="","",SUMIF(Table2[[#All],[RIDER NAME]],F136,Table2[[#All],[TOTAL KMs]]))</f>
        <v/>
      </c>
      <c r="I136" s="8" t="str">
        <f>IF(F136="","",SUMIF(Table2[[#All],[RIDER NAME]],'Payout Reports'!F136,Table2[[#All],[TOTAL PAYMENT]]))</f>
        <v/>
      </c>
      <c r="J136" s="9" t="str">
        <f>IF(F136="","",COUNTIFS(Table2[[#All],[RIDER NAME]],"="&amp;'Payout Reports'!F136))</f>
        <v/>
      </c>
    </row>
    <row r="137" spans="6:10" ht="16.8" x14ac:dyDescent="0.3">
      <c r="F137" s="5"/>
      <c r="G137" s="6" t="str">
        <f>IF(F137="","",SUMIF(Table2[[#All],[RIDER NAME]],F137,Table2[[#All],[TOTAL ORDERS]]))</f>
        <v/>
      </c>
      <c r="H137" s="7" t="str">
        <f>IF(F137="","",SUMIF(Table2[[#All],[RIDER NAME]],F137,Table2[[#All],[TOTAL KMs]]))</f>
        <v/>
      </c>
      <c r="I137" s="8" t="str">
        <f>IF(F137="","",SUMIF(Table2[[#All],[RIDER NAME]],'Payout Reports'!F137,Table2[[#All],[TOTAL PAYMENT]]))</f>
        <v/>
      </c>
      <c r="J137" s="9" t="str">
        <f>IF(F137="","",COUNTIFS(Table2[[#All],[RIDER NAME]],"="&amp;'Payout Reports'!F137))</f>
        <v/>
      </c>
    </row>
    <row r="138" spans="6:10" ht="16.8" x14ac:dyDescent="0.3">
      <c r="F138" s="5"/>
      <c r="G138" s="6" t="str">
        <f>IF(F138="","",SUMIF(Table2[[#All],[RIDER NAME]],F138,Table2[[#All],[TOTAL ORDERS]]))</f>
        <v/>
      </c>
      <c r="H138" s="7" t="str">
        <f>IF(F138="","",SUMIF(Table2[[#All],[RIDER NAME]],F138,Table2[[#All],[TOTAL KMs]]))</f>
        <v/>
      </c>
      <c r="I138" s="8" t="str">
        <f>IF(F138="","",SUMIF(Table2[[#All],[RIDER NAME]],'Payout Reports'!F138,Table2[[#All],[TOTAL PAYMENT]]))</f>
        <v/>
      </c>
      <c r="J138" s="9" t="str">
        <f>IF(F138="","",COUNTIFS(Table2[[#All],[RIDER NAME]],"="&amp;'Payout Reports'!F138))</f>
        <v/>
      </c>
    </row>
    <row r="139" spans="6:10" ht="16.8" x14ac:dyDescent="0.3">
      <c r="F139" s="5"/>
      <c r="G139" s="6" t="str">
        <f>IF(F139="","",SUMIF(Table2[[#All],[RIDER NAME]],F139,Table2[[#All],[TOTAL ORDERS]]))</f>
        <v/>
      </c>
      <c r="H139" s="7" t="str">
        <f>IF(F139="","",SUMIF(Table2[[#All],[RIDER NAME]],F139,Table2[[#All],[TOTAL KMs]]))</f>
        <v/>
      </c>
      <c r="I139" s="8" t="str">
        <f>IF(F139="","",SUMIF(Table2[[#All],[RIDER NAME]],'Payout Reports'!F139,Table2[[#All],[TOTAL PAYMENT]]))</f>
        <v/>
      </c>
      <c r="J139" s="9" t="str">
        <f>IF(F139="","",COUNTIFS(Table2[[#All],[RIDER NAME]],"="&amp;'Payout Reports'!F139))</f>
        <v/>
      </c>
    </row>
    <row r="140" spans="6:10" ht="16.8" x14ac:dyDescent="0.3">
      <c r="F140" s="5"/>
      <c r="G140" s="6" t="str">
        <f>IF(F140="","",SUMIF(Table2[[#All],[RIDER NAME]],F140,Table2[[#All],[TOTAL ORDERS]]))</f>
        <v/>
      </c>
      <c r="H140" s="7" t="str">
        <f>IF(F140="","",SUMIF(Table2[[#All],[RIDER NAME]],F140,Table2[[#All],[TOTAL KMs]]))</f>
        <v/>
      </c>
      <c r="I140" s="8" t="str">
        <f>IF(F140="","",SUMIF(Table2[[#All],[RIDER NAME]],'Payout Reports'!F140,Table2[[#All],[TOTAL PAYMENT]]))</f>
        <v/>
      </c>
      <c r="J140" s="9" t="str">
        <f>IF(F140="","",COUNTIFS(Table2[[#All],[RIDER NAME]],"="&amp;'Payout Reports'!F140))</f>
        <v/>
      </c>
    </row>
    <row r="141" spans="6:10" ht="16.8" x14ac:dyDescent="0.3">
      <c r="F141" s="5"/>
      <c r="G141" s="6" t="str">
        <f>IF(F141="","",SUMIF(Table2[[#All],[RIDER NAME]],F141,Table2[[#All],[TOTAL ORDERS]]))</f>
        <v/>
      </c>
      <c r="H141" s="7" t="str">
        <f>IF(F141="","",SUMIF(Table2[[#All],[RIDER NAME]],F141,Table2[[#All],[TOTAL KMs]]))</f>
        <v/>
      </c>
      <c r="I141" s="8" t="str">
        <f>IF(F141="","",SUMIF(Table2[[#All],[RIDER NAME]],'Payout Reports'!F141,Table2[[#All],[TOTAL PAYMENT]]))</f>
        <v/>
      </c>
      <c r="J141" s="9" t="str">
        <f>IF(F141="","",COUNTIFS(Table2[[#All],[RIDER NAME]],"="&amp;'Payout Reports'!F141))</f>
        <v/>
      </c>
    </row>
    <row r="142" spans="6:10" ht="16.8" x14ac:dyDescent="0.3">
      <c r="F142" s="5"/>
      <c r="G142" s="6" t="str">
        <f>IF(F142="","",SUMIF(Table2[[#All],[RIDER NAME]],F142,Table2[[#All],[TOTAL ORDERS]]))</f>
        <v/>
      </c>
      <c r="H142" s="7" t="str">
        <f>IF(F142="","",SUMIF(Table2[[#All],[RIDER NAME]],F142,Table2[[#All],[TOTAL KMs]]))</f>
        <v/>
      </c>
      <c r="I142" s="8" t="str">
        <f>IF(F142="","",SUMIF(Table2[[#All],[RIDER NAME]],'Payout Reports'!F142,Table2[[#All],[TOTAL PAYMENT]]))</f>
        <v/>
      </c>
      <c r="J142" s="9" t="str">
        <f>IF(F142="","",COUNTIFS(Table2[[#All],[RIDER NAME]],"="&amp;'Payout Reports'!F142))</f>
        <v/>
      </c>
    </row>
    <row r="143" spans="6:10" ht="16.8" x14ac:dyDescent="0.3">
      <c r="F143" s="5"/>
      <c r="G143" s="6" t="str">
        <f>IF(F143="","",SUMIF(Table2[[#All],[RIDER NAME]],F143,Table2[[#All],[TOTAL ORDERS]]))</f>
        <v/>
      </c>
      <c r="H143" s="7" t="str">
        <f>IF(F143="","",SUMIF(Table2[[#All],[RIDER NAME]],F143,Table2[[#All],[TOTAL KMs]]))</f>
        <v/>
      </c>
      <c r="I143" s="8" t="str">
        <f>IF(F143="","",SUMIF(Table2[[#All],[RIDER NAME]],'Payout Reports'!F143,Table2[[#All],[TOTAL PAYMENT]]))</f>
        <v/>
      </c>
      <c r="J143" s="9" t="str">
        <f>IF(F143="","",COUNTIFS(Table2[[#All],[RIDER NAME]],"="&amp;'Payout Reports'!F143))</f>
        <v/>
      </c>
    </row>
    <row r="144" spans="6:10" ht="16.8" x14ac:dyDescent="0.3">
      <c r="F144" s="5"/>
      <c r="G144" s="6" t="str">
        <f>IF(F144="","",SUMIF(Table2[[#All],[RIDER NAME]],F144,Table2[[#All],[TOTAL ORDERS]]))</f>
        <v/>
      </c>
      <c r="H144" s="7" t="str">
        <f>IF(F144="","",SUMIF(Table2[[#All],[RIDER NAME]],F144,Table2[[#All],[TOTAL KMs]]))</f>
        <v/>
      </c>
      <c r="I144" s="8" t="str">
        <f>IF(F144="","",SUMIF(Table2[[#All],[RIDER NAME]],'Payout Reports'!F144,Table2[[#All],[TOTAL PAYMENT]]))</f>
        <v/>
      </c>
      <c r="J144" s="9" t="str">
        <f>IF(F144="","",COUNTIFS(Table2[[#All],[RIDER NAME]],"="&amp;'Payout Reports'!F144))</f>
        <v/>
      </c>
    </row>
    <row r="145" spans="6:10" ht="16.8" x14ac:dyDescent="0.3">
      <c r="F145" s="5"/>
      <c r="G145" s="6" t="str">
        <f>IF(F145="","",SUMIF(Table2[[#All],[RIDER NAME]],F145,Table2[[#All],[TOTAL ORDERS]]))</f>
        <v/>
      </c>
      <c r="H145" s="7" t="str">
        <f>IF(F145="","",SUMIF(Table2[[#All],[RIDER NAME]],F145,Table2[[#All],[TOTAL KMs]]))</f>
        <v/>
      </c>
      <c r="I145" s="8" t="str">
        <f>IF(F145="","",SUMIF(Table2[[#All],[RIDER NAME]],'Payout Reports'!F145,Table2[[#All],[TOTAL PAYMENT]]))</f>
        <v/>
      </c>
      <c r="J145" s="9" t="str">
        <f>IF(F145="","",COUNTIFS(Table2[[#All],[RIDER NAME]],"="&amp;'Payout Reports'!F145))</f>
        <v/>
      </c>
    </row>
    <row r="146" spans="6:10" ht="16.8" x14ac:dyDescent="0.3">
      <c r="F146" s="5"/>
      <c r="G146" s="6" t="str">
        <f>IF(F146="","",SUMIF(Table2[[#All],[RIDER NAME]],F146,Table2[[#All],[TOTAL ORDERS]]))</f>
        <v/>
      </c>
      <c r="H146" s="7" t="str">
        <f>IF(F146="","",SUMIF(Table2[[#All],[RIDER NAME]],F146,Table2[[#All],[TOTAL KMs]]))</f>
        <v/>
      </c>
      <c r="I146" s="8" t="str">
        <f>IF(F146="","",SUMIF(Table2[[#All],[RIDER NAME]],'Payout Reports'!F146,Table2[[#All],[TOTAL PAYMENT]]))</f>
        <v/>
      </c>
      <c r="J146" s="9" t="str">
        <f>IF(F146="","",COUNTIFS(Table2[[#All],[RIDER NAME]],"="&amp;'Payout Reports'!F146))</f>
        <v/>
      </c>
    </row>
    <row r="147" spans="6:10" ht="16.8" x14ac:dyDescent="0.3">
      <c r="F147" s="5"/>
      <c r="G147" s="6" t="str">
        <f>IF(F147="","",SUMIF(Table2[[#All],[RIDER NAME]],F147,Table2[[#All],[TOTAL ORDERS]]))</f>
        <v/>
      </c>
      <c r="H147" s="7" t="str">
        <f>IF(F147="","",SUMIF(Table2[[#All],[RIDER NAME]],F147,Table2[[#All],[TOTAL KMs]]))</f>
        <v/>
      </c>
      <c r="I147" s="8" t="str">
        <f>IF(F147="","",SUMIF(Table2[[#All],[RIDER NAME]],'Payout Reports'!F147,Table2[[#All],[TOTAL PAYMENT]]))</f>
        <v/>
      </c>
      <c r="J147" s="9" t="str">
        <f>IF(F147="","",COUNTIFS(Table2[[#All],[RIDER NAME]],"="&amp;'Payout Reports'!F147))</f>
        <v/>
      </c>
    </row>
    <row r="148" spans="6:10" ht="16.8" x14ac:dyDescent="0.3">
      <c r="F148" s="5"/>
      <c r="G148" s="6" t="str">
        <f>IF(F148="","",SUMIF(Table2[[#All],[RIDER NAME]],F148,Table2[[#All],[TOTAL ORDERS]]))</f>
        <v/>
      </c>
      <c r="H148" s="7" t="str">
        <f>IF(F148="","",SUMIF(Table2[[#All],[RIDER NAME]],F148,Table2[[#All],[TOTAL KMs]]))</f>
        <v/>
      </c>
      <c r="I148" s="8" t="str">
        <f>IF(F148="","",SUMIF(Table2[[#All],[RIDER NAME]],'Payout Reports'!F148,Table2[[#All],[TOTAL PAYMENT]]))</f>
        <v/>
      </c>
      <c r="J148" s="9" t="str">
        <f>IF(F148="","",COUNTIFS(Table2[[#All],[RIDER NAME]],"="&amp;'Payout Reports'!F148))</f>
        <v/>
      </c>
    </row>
    <row r="149" spans="6:10" ht="16.8" x14ac:dyDescent="0.3">
      <c r="F149" s="5"/>
      <c r="G149" s="6" t="str">
        <f>IF(F149="","",SUMIF(Table2[[#All],[RIDER NAME]],F149,Table2[[#All],[TOTAL ORDERS]]))</f>
        <v/>
      </c>
      <c r="H149" s="7" t="str">
        <f>IF(F149="","",SUMIF(Table2[[#All],[RIDER NAME]],F149,Table2[[#All],[TOTAL KMs]]))</f>
        <v/>
      </c>
      <c r="I149" s="8" t="str">
        <f>IF(F149="","",SUMIF(Table2[[#All],[RIDER NAME]],'Payout Reports'!F149,Table2[[#All],[TOTAL PAYMENT]]))</f>
        <v/>
      </c>
      <c r="J149" s="9" t="str">
        <f>IF(F149="","",COUNTIFS(Table2[[#All],[RIDER NAME]],"="&amp;'Payout Reports'!F149))</f>
        <v/>
      </c>
    </row>
    <row r="150" spans="6:10" ht="16.8" x14ac:dyDescent="0.3">
      <c r="F150" s="5"/>
      <c r="G150" s="6" t="str">
        <f>IF(F150="","",SUMIF(Table2[[#All],[RIDER NAME]],F150,Table2[[#All],[TOTAL ORDERS]]))</f>
        <v/>
      </c>
      <c r="H150" s="7" t="str">
        <f>IF(F150="","",SUMIF(Table2[[#All],[RIDER NAME]],F150,Table2[[#All],[TOTAL KMs]]))</f>
        <v/>
      </c>
      <c r="I150" s="8" t="str">
        <f>IF(F150="","",SUMIF(Table2[[#All],[RIDER NAME]],'Payout Reports'!F150,Table2[[#All],[TOTAL PAYMENT]]))</f>
        <v/>
      </c>
      <c r="J150" s="9" t="str">
        <f>IF(F150="","",COUNTIFS(Table2[[#All],[RIDER NAME]],"="&amp;'Payout Reports'!F150))</f>
        <v/>
      </c>
    </row>
    <row r="151" spans="6:10" ht="16.8" x14ac:dyDescent="0.3">
      <c r="F151" s="5"/>
      <c r="G151" s="6" t="str">
        <f>IF(F151="","",SUMIF(Table2[[#All],[RIDER NAME]],F151,Table2[[#All],[TOTAL ORDERS]]))</f>
        <v/>
      </c>
      <c r="H151" s="7" t="str">
        <f>IF(F151="","",SUMIF(Table2[[#All],[RIDER NAME]],F151,Table2[[#All],[TOTAL KMs]]))</f>
        <v/>
      </c>
      <c r="I151" s="8" t="str">
        <f>IF(F151="","",SUMIF(Table2[[#All],[RIDER NAME]],'Payout Reports'!F151,Table2[[#All],[TOTAL PAYMENT]]))</f>
        <v/>
      </c>
      <c r="J151" s="9" t="str">
        <f>IF(F151="","",COUNTIFS(Table2[[#All],[RIDER NAME]],"="&amp;'Payout Reports'!F151))</f>
        <v/>
      </c>
    </row>
    <row r="152" spans="6:10" ht="16.8" x14ac:dyDescent="0.3">
      <c r="F152" s="5"/>
      <c r="G152" s="6" t="str">
        <f>IF(F152="","",SUMIF(Table2[[#All],[RIDER NAME]],F152,Table2[[#All],[TOTAL ORDERS]]))</f>
        <v/>
      </c>
      <c r="H152" s="7" t="str">
        <f>IF(F152="","",SUMIF(Table2[[#All],[RIDER NAME]],F152,Table2[[#All],[TOTAL KMs]]))</f>
        <v/>
      </c>
      <c r="I152" s="8" t="str">
        <f>IF(F152="","",SUMIF(Table2[[#All],[RIDER NAME]],'Payout Reports'!F152,Table2[[#All],[TOTAL PAYMENT]]))</f>
        <v/>
      </c>
      <c r="J152" s="9" t="str">
        <f>IF(F152="","",COUNTIFS(Table2[[#All],[RIDER NAME]],"="&amp;'Payout Reports'!F152))</f>
        <v/>
      </c>
    </row>
    <row r="153" spans="6:10" ht="16.8" x14ac:dyDescent="0.3">
      <c r="F153" s="5"/>
      <c r="G153" s="6" t="str">
        <f>IF(F153="","",SUMIF(Table2[[#All],[RIDER NAME]],F153,Table2[[#All],[TOTAL ORDERS]]))</f>
        <v/>
      </c>
      <c r="H153" s="7" t="str">
        <f>IF(F153="","",SUMIF(Table2[[#All],[RIDER NAME]],F153,Table2[[#All],[TOTAL KMs]]))</f>
        <v/>
      </c>
      <c r="I153" s="8" t="str">
        <f>IF(F153="","",SUMIF(Table2[[#All],[RIDER NAME]],'Payout Reports'!F153,Table2[[#All],[TOTAL PAYMENT]]))</f>
        <v/>
      </c>
      <c r="J153" s="9" t="str">
        <f>IF(F153="","",COUNTIFS(Table2[[#All],[RIDER NAME]],"="&amp;'Payout Reports'!F153))</f>
        <v/>
      </c>
    </row>
    <row r="154" spans="6:10" ht="16.8" x14ac:dyDescent="0.3">
      <c r="F154" s="5"/>
      <c r="G154" s="6" t="str">
        <f>IF(F154="","",SUMIF(Table2[[#All],[RIDER NAME]],F154,Table2[[#All],[TOTAL ORDERS]]))</f>
        <v/>
      </c>
      <c r="H154" s="7" t="str">
        <f>IF(F154="","",SUMIF(Table2[[#All],[RIDER NAME]],F154,Table2[[#All],[TOTAL KMs]]))</f>
        <v/>
      </c>
      <c r="I154" s="8" t="str">
        <f>IF(F154="","",SUMIF(Table2[[#All],[RIDER NAME]],'Payout Reports'!F154,Table2[[#All],[TOTAL PAYMENT]]))</f>
        <v/>
      </c>
      <c r="J154" s="9" t="str">
        <f>IF(F154="","",COUNTIFS(Table2[[#All],[RIDER NAME]],"="&amp;'Payout Reports'!F154))</f>
        <v/>
      </c>
    </row>
    <row r="155" spans="6:10" ht="16.8" x14ac:dyDescent="0.3">
      <c r="F155" s="5"/>
      <c r="G155" s="6" t="str">
        <f>IF(F155="","",SUMIF(Table2[[#All],[RIDER NAME]],F155,Table2[[#All],[TOTAL ORDERS]]))</f>
        <v/>
      </c>
      <c r="H155" s="7" t="str">
        <f>IF(F155="","",SUMIF(Table2[[#All],[RIDER NAME]],F155,Table2[[#All],[TOTAL KMs]]))</f>
        <v/>
      </c>
      <c r="I155" s="8" t="str">
        <f>IF(F155="","",SUMIF(Table2[[#All],[RIDER NAME]],'Payout Reports'!F155,Table2[[#All],[TOTAL PAYMENT]]))</f>
        <v/>
      </c>
      <c r="J155" s="9" t="str">
        <f>IF(F155="","",COUNTIFS(Table2[[#All],[RIDER NAME]],"="&amp;'Payout Reports'!F155))</f>
        <v/>
      </c>
    </row>
    <row r="156" spans="6:10" ht="16.8" x14ac:dyDescent="0.3">
      <c r="F156" s="5"/>
      <c r="G156" s="6" t="str">
        <f>IF(F156="","",SUMIF(Table2[[#All],[RIDER NAME]],F156,Table2[[#All],[TOTAL ORDERS]]))</f>
        <v/>
      </c>
      <c r="H156" s="7" t="str">
        <f>IF(F156="","",SUMIF(Table2[[#All],[RIDER NAME]],F156,Table2[[#All],[TOTAL KMs]]))</f>
        <v/>
      </c>
      <c r="I156" s="8" t="str">
        <f>IF(F156="","",SUMIF(Table2[[#All],[RIDER NAME]],'Payout Reports'!F156,Table2[[#All],[TOTAL PAYMENT]]))</f>
        <v/>
      </c>
      <c r="J156" s="9" t="str">
        <f>IF(F156="","",COUNTIFS(Table2[[#All],[RIDER NAME]],"="&amp;'Payout Reports'!F156))</f>
        <v/>
      </c>
    </row>
    <row r="157" spans="6:10" ht="16.8" x14ac:dyDescent="0.3">
      <c r="F157" s="5"/>
      <c r="G157" s="6" t="str">
        <f>IF(F157="","",SUMIF(Table2[[#All],[RIDER NAME]],F157,Table2[[#All],[TOTAL ORDERS]]))</f>
        <v/>
      </c>
      <c r="H157" s="7" t="str">
        <f>IF(F157="","",SUMIF(Table2[[#All],[RIDER NAME]],F157,Table2[[#All],[TOTAL KMs]]))</f>
        <v/>
      </c>
      <c r="I157" s="8" t="str">
        <f>IF(F157="","",SUMIF(Table2[[#All],[RIDER NAME]],'Payout Reports'!F157,Table2[[#All],[TOTAL PAYMENT]]))</f>
        <v/>
      </c>
      <c r="J157" s="9" t="str">
        <f>IF(F157="","",COUNTIFS(Table2[[#All],[RIDER NAME]],"="&amp;'Payout Reports'!F157))</f>
        <v/>
      </c>
    </row>
    <row r="158" spans="6:10" ht="16.8" x14ac:dyDescent="0.3">
      <c r="F158" s="5"/>
      <c r="G158" s="6" t="str">
        <f>IF(F158="","",SUMIF(Table2[[#All],[RIDER NAME]],F158,Table2[[#All],[TOTAL ORDERS]]))</f>
        <v/>
      </c>
      <c r="H158" s="7" t="str">
        <f>IF(F158="","",SUMIF(Table2[[#All],[RIDER NAME]],F158,Table2[[#All],[TOTAL KMs]]))</f>
        <v/>
      </c>
      <c r="I158" s="8" t="str">
        <f>IF(F158="","",SUMIF(Table2[[#All],[RIDER NAME]],'Payout Reports'!F158,Table2[[#All],[TOTAL PAYMENT]]))</f>
        <v/>
      </c>
      <c r="J158" s="9" t="str">
        <f>IF(F158="","",COUNTIFS(Table2[[#All],[RIDER NAME]],"="&amp;'Payout Reports'!F158))</f>
        <v/>
      </c>
    </row>
    <row r="159" spans="6:10" ht="16.8" x14ac:dyDescent="0.3">
      <c r="F159" s="5"/>
      <c r="G159" s="6" t="str">
        <f>IF(F159="","",SUMIF(Table2[[#All],[RIDER NAME]],F159,Table2[[#All],[TOTAL ORDERS]]))</f>
        <v/>
      </c>
      <c r="H159" s="7" t="str">
        <f>IF(F159="","",SUMIF(Table2[[#All],[RIDER NAME]],F159,Table2[[#All],[TOTAL KMs]]))</f>
        <v/>
      </c>
      <c r="I159" s="8" t="str">
        <f>IF(F159="","",SUMIF(Table2[[#All],[RIDER NAME]],'Payout Reports'!F159,Table2[[#All],[TOTAL PAYMENT]]))</f>
        <v/>
      </c>
      <c r="J159" s="9" t="str">
        <f>IF(F159="","",COUNTIFS(Table2[[#All],[RIDER NAME]],"="&amp;'Payout Reports'!F159))</f>
        <v/>
      </c>
    </row>
    <row r="160" spans="6:10" ht="16.8" x14ac:dyDescent="0.3">
      <c r="F160" s="5"/>
      <c r="G160" s="6" t="str">
        <f>IF(F160="","",SUMIF(Table2[[#All],[RIDER NAME]],F160,Table2[[#All],[TOTAL ORDERS]]))</f>
        <v/>
      </c>
      <c r="H160" s="7" t="str">
        <f>IF(F160="","",SUMIF(Table2[[#All],[RIDER NAME]],F160,Table2[[#All],[TOTAL KMs]]))</f>
        <v/>
      </c>
      <c r="I160" s="8" t="str">
        <f>IF(F160="","",SUMIF(Table2[[#All],[RIDER NAME]],'Payout Reports'!F160,Table2[[#All],[TOTAL PAYMENT]]))</f>
        <v/>
      </c>
      <c r="J160" s="9" t="str">
        <f>IF(F160="","",COUNTIFS(Table2[[#All],[RIDER NAME]],"="&amp;'Payout Reports'!F160))</f>
        <v/>
      </c>
    </row>
    <row r="161" spans="6:10" ht="16.8" x14ac:dyDescent="0.3">
      <c r="F161" s="5"/>
      <c r="G161" s="6" t="str">
        <f>IF(F161="","",SUMIF(Table2[[#All],[RIDER NAME]],F161,Table2[[#All],[TOTAL ORDERS]]))</f>
        <v/>
      </c>
      <c r="H161" s="7" t="str">
        <f>IF(F161="","",SUMIF(Table2[[#All],[RIDER NAME]],F161,Table2[[#All],[TOTAL KMs]]))</f>
        <v/>
      </c>
      <c r="I161" s="8" t="str">
        <f>IF(F161="","",SUMIF(Table2[[#All],[RIDER NAME]],'Payout Reports'!F161,Table2[[#All],[TOTAL PAYMENT]]))</f>
        <v/>
      </c>
      <c r="J161" s="9" t="str">
        <f>IF(F161="","",COUNTIFS(Table2[[#All],[RIDER NAME]],"="&amp;'Payout Reports'!F161))</f>
        <v/>
      </c>
    </row>
    <row r="162" spans="6:10" ht="16.8" x14ac:dyDescent="0.3">
      <c r="F162" s="5"/>
      <c r="G162" s="6" t="str">
        <f>IF(F162="","",SUMIF(Table2[[#All],[RIDER NAME]],F162,Table2[[#All],[TOTAL ORDERS]]))</f>
        <v/>
      </c>
      <c r="H162" s="7" t="str">
        <f>IF(F162="","",SUMIF(Table2[[#All],[RIDER NAME]],F162,Table2[[#All],[TOTAL KMs]]))</f>
        <v/>
      </c>
      <c r="I162" s="8" t="str">
        <f>IF(F162="","",SUMIF(Table2[[#All],[RIDER NAME]],'Payout Reports'!F162,Table2[[#All],[TOTAL PAYMENT]]))</f>
        <v/>
      </c>
      <c r="J162" s="9" t="str">
        <f>IF(F162="","",COUNTIFS(Table2[[#All],[RIDER NAME]],"="&amp;'Payout Reports'!F162))</f>
        <v/>
      </c>
    </row>
    <row r="163" spans="6:10" ht="16.8" x14ac:dyDescent="0.3">
      <c r="F163" s="5"/>
      <c r="G163" s="6" t="str">
        <f>IF(F163="","",SUMIF(Table2[[#All],[RIDER NAME]],F163,Table2[[#All],[TOTAL ORDERS]]))</f>
        <v/>
      </c>
      <c r="H163" s="7" t="str">
        <f>IF(F163="","",SUMIF(Table2[[#All],[RIDER NAME]],F163,Table2[[#All],[TOTAL KMs]]))</f>
        <v/>
      </c>
      <c r="I163" s="8" t="str">
        <f>IF(F163="","",SUMIF(Table2[[#All],[RIDER NAME]],'Payout Reports'!F163,Table2[[#All],[TOTAL PAYMENT]]))</f>
        <v/>
      </c>
      <c r="J163" s="9" t="str">
        <f>IF(F163="","",COUNTIFS(Table2[[#All],[RIDER NAME]],"="&amp;'Payout Reports'!F163))</f>
        <v/>
      </c>
    </row>
    <row r="164" spans="6:10" ht="16.8" x14ac:dyDescent="0.3">
      <c r="F164" s="5"/>
      <c r="G164" s="6" t="str">
        <f>IF(F164="","",SUMIF(Table2[[#All],[RIDER NAME]],F164,Table2[[#All],[TOTAL ORDERS]]))</f>
        <v/>
      </c>
      <c r="H164" s="7" t="str">
        <f>IF(F164="","",SUMIF(Table2[[#All],[RIDER NAME]],F164,Table2[[#All],[TOTAL KMs]]))</f>
        <v/>
      </c>
      <c r="I164" s="8" t="str">
        <f>IF(F164="","",SUMIF(Table2[[#All],[RIDER NAME]],'Payout Reports'!F164,Table2[[#All],[TOTAL PAYMENT]]))</f>
        <v/>
      </c>
      <c r="J164" s="9" t="str">
        <f>IF(F164="","",COUNTIFS(Table2[[#All],[RIDER NAME]],"="&amp;'Payout Reports'!F164))</f>
        <v/>
      </c>
    </row>
    <row r="165" spans="6:10" ht="16.8" x14ac:dyDescent="0.3">
      <c r="F165" s="5"/>
      <c r="G165" s="6" t="str">
        <f>IF(F165="","",SUMIF(Table2[[#All],[RIDER NAME]],F165,Table2[[#All],[TOTAL ORDERS]]))</f>
        <v/>
      </c>
      <c r="H165" s="7" t="str">
        <f>IF(F165="","",SUMIF(Table2[[#All],[RIDER NAME]],F165,Table2[[#All],[TOTAL KMs]]))</f>
        <v/>
      </c>
      <c r="I165" s="8" t="str">
        <f>IF(F165="","",SUMIF(Table2[[#All],[RIDER NAME]],'Payout Reports'!F165,Table2[[#All],[TOTAL PAYMENT]]))</f>
        <v/>
      </c>
      <c r="J165" s="9" t="str">
        <f>IF(F165="","",COUNTIFS(Table2[[#All],[RIDER NAME]],"="&amp;'Payout Reports'!F165))</f>
        <v/>
      </c>
    </row>
    <row r="166" spans="6:10" ht="16.8" x14ac:dyDescent="0.3">
      <c r="F166" s="5"/>
      <c r="G166" s="6" t="str">
        <f>IF(F166="","",SUMIF(Table2[[#All],[RIDER NAME]],F166,Table2[[#All],[TOTAL ORDERS]]))</f>
        <v/>
      </c>
      <c r="H166" s="7" t="str">
        <f>IF(F166="","",SUMIF(Table2[[#All],[RIDER NAME]],F166,Table2[[#All],[TOTAL KMs]]))</f>
        <v/>
      </c>
      <c r="I166" s="8" t="str">
        <f>IF(F166="","",SUMIF(Table2[[#All],[RIDER NAME]],'Payout Reports'!F166,Table2[[#All],[TOTAL PAYMENT]]))</f>
        <v/>
      </c>
      <c r="J166" s="9" t="str">
        <f>IF(F166="","",COUNTIFS(Table2[[#All],[RIDER NAME]],"="&amp;'Payout Reports'!F166))</f>
        <v/>
      </c>
    </row>
    <row r="167" spans="6:10" ht="16.8" x14ac:dyDescent="0.3">
      <c r="F167" s="5"/>
      <c r="G167" s="6" t="str">
        <f>IF(F167="","",SUMIF(Table2[[#All],[RIDER NAME]],F167,Table2[[#All],[TOTAL ORDERS]]))</f>
        <v/>
      </c>
      <c r="H167" s="7" t="str">
        <f>IF(F167="","",SUMIF(Table2[[#All],[RIDER NAME]],F167,Table2[[#All],[TOTAL KMs]]))</f>
        <v/>
      </c>
      <c r="I167" s="8" t="str">
        <f>IF(F167="","",SUMIF(Table2[[#All],[RIDER NAME]],'Payout Reports'!F167,Table2[[#All],[TOTAL PAYMENT]]))</f>
        <v/>
      </c>
      <c r="J167" s="9" t="str">
        <f>IF(F167="","",COUNTIFS(Table2[[#All],[RIDER NAME]],"="&amp;'Payout Reports'!F167))</f>
        <v/>
      </c>
    </row>
    <row r="168" spans="6:10" ht="16.8" x14ac:dyDescent="0.3">
      <c r="F168" s="5"/>
      <c r="G168" s="6" t="str">
        <f>IF(F168="","",SUMIF(Table2[[#All],[RIDER NAME]],F168,Table2[[#All],[TOTAL ORDERS]]))</f>
        <v/>
      </c>
      <c r="H168" s="7" t="str">
        <f>IF(F168="","",SUMIF(Table2[[#All],[RIDER NAME]],F168,Table2[[#All],[TOTAL KMs]]))</f>
        <v/>
      </c>
      <c r="I168" s="8" t="str">
        <f>IF(F168="","",SUMIF(Table2[[#All],[RIDER NAME]],'Payout Reports'!F168,Table2[[#All],[TOTAL PAYMENT]]))</f>
        <v/>
      </c>
      <c r="J168" s="9" t="str">
        <f>IF(F168="","",COUNTIFS(Table2[[#All],[RIDER NAME]],"="&amp;'Payout Reports'!F168))</f>
        <v/>
      </c>
    </row>
    <row r="169" spans="6:10" ht="16.8" x14ac:dyDescent="0.3">
      <c r="F169" s="5"/>
      <c r="G169" s="6" t="str">
        <f>IF(F169="","",SUMIF(Table2[[#All],[RIDER NAME]],F169,Table2[[#All],[TOTAL ORDERS]]))</f>
        <v/>
      </c>
      <c r="H169" s="7" t="str">
        <f>IF(F169="","",SUMIF(Table2[[#All],[RIDER NAME]],F169,Table2[[#All],[TOTAL KMs]]))</f>
        <v/>
      </c>
      <c r="I169" s="8" t="str">
        <f>IF(F169="","",SUMIF(Table2[[#All],[RIDER NAME]],'Payout Reports'!F169,Table2[[#All],[TOTAL PAYMENT]]))</f>
        <v/>
      </c>
      <c r="J169" s="9" t="str">
        <f>IF(F169="","",COUNTIFS(Table2[[#All],[RIDER NAME]],"="&amp;'Payout Reports'!F169))</f>
        <v/>
      </c>
    </row>
    <row r="170" spans="6:10" ht="16.8" x14ac:dyDescent="0.3">
      <c r="F170" s="5"/>
      <c r="G170" s="6" t="str">
        <f>IF(F170="","",SUMIF(Table2[[#All],[RIDER NAME]],F170,Table2[[#All],[TOTAL ORDERS]]))</f>
        <v/>
      </c>
      <c r="H170" s="7" t="str">
        <f>IF(F170="","",SUMIF(Table2[[#All],[RIDER NAME]],F170,Table2[[#All],[TOTAL KMs]]))</f>
        <v/>
      </c>
      <c r="I170" s="8" t="str">
        <f>IF(F170="","",SUMIF(Table2[[#All],[RIDER NAME]],'Payout Reports'!F170,Table2[[#All],[TOTAL PAYMENT]]))</f>
        <v/>
      </c>
      <c r="J170" s="9" t="str">
        <f>IF(F170="","",COUNTIFS(Table2[[#All],[RIDER NAME]],"="&amp;'Payout Reports'!F170))</f>
        <v/>
      </c>
    </row>
    <row r="171" spans="6:10" ht="16.8" x14ac:dyDescent="0.3">
      <c r="F171" s="5"/>
      <c r="G171" s="6" t="str">
        <f>IF(F171="","",SUMIF(Table2[[#All],[RIDER NAME]],F171,Table2[[#All],[TOTAL ORDERS]]))</f>
        <v/>
      </c>
      <c r="H171" s="7" t="str">
        <f>IF(F171="","",SUMIF(Table2[[#All],[RIDER NAME]],F171,Table2[[#All],[TOTAL KMs]]))</f>
        <v/>
      </c>
      <c r="I171" s="8" t="str">
        <f>IF(F171="","",SUMIF(Table2[[#All],[RIDER NAME]],'Payout Reports'!F171,Table2[[#All],[TOTAL PAYMENT]]))</f>
        <v/>
      </c>
      <c r="J171" s="9" t="str">
        <f>IF(F171="","",COUNTIFS(Table2[[#All],[RIDER NAME]],"="&amp;'Payout Reports'!F171))</f>
        <v/>
      </c>
    </row>
    <row r="172" spans="6:10" ht="16.8" x14ac:dyDescent="0.3">
      <c r="F172" s="5"/>
      <c r="G172" s="6" t="str">
        <f>IF(F172="","",SUMIF(Table2[[#All],[RIDER NAME]],F172,Table2[[#All],[TOTAL ORDERS]]))</f>
        <v/>
      </c>
      <c r="H172" s="7" t="str">
        <f>IF(F172="","",SUMIF(Table2[[#All],[RIDER NAME]],F172,Table2[[#All],[TOTAL KMs]]))</f>
        <v/>
      </c>
      <c r="I172" s="8" t="str">
        <f>IF(F172="","",SUMIF(Table2[[#All],[RIDER NAME]],'Payout Reports'!F172,Table2[[#All],[TOTAL PAYMENT]]))</f>
        <v/>
      </c>
      <c r="J172" s="9" t="str">
        <f>IF(F172="","",COUNTIFS(Table2[[#All],[RIDER NAME]],"="&amp;'Payout Reports'!F172))</f>
        <v/>
      </c>
    </row>
    <row r="173" spans="6:10" ht="16.8" x14ac:dyDescent="0.3">
      <c r="F173" s="5"/>
      <c r="G173" s="6" t="str">
        <f>IF(F173="","",SUMIF(Table2[[#All],[RIDER NAME]],F173,Table2[[#All],[TOTAL ORDERS]]))</f>
        <v/>
      </c>
      <c r="H173" s="7" t="str">
        <f>IF(F173="","",SUMIF(Table2[[#All],[RIDER NAME]],F173,Table2[[#All],[TOTAL KMs]]))</f>
        <v/>
      </c>
      <c r="I173" s="8" t="str">
        <f>IF(F173="","",SUMIF(Table2[[#All],[RIDER NAME]],'Payout Reports'!F173,Table2[[#All],[TOTAL PAYMENT]]))</f>
        <v/>
      </c>
      <c r="J173" s="9" t="str">
        <f>IF(F173="","",COUNTIFS(Table2[[#All],[RIDER NAME]],"="&amp;'Payout Reports'!F173))</f>
        <v/>
      </c>
    </row>
    <row r="174" spans="6:10" ht="16.8" x14ac:dyDescent="0.3">
      <c r="F174" s="5"/>
      <c r="G174" s="6" t="str">
        <f>IF(F174="","",SUMIF(Table2[[#All],[RIDER NAME]],F174,Table2[[#All],[TOTAL ORDERS]]))</f>
        <v/>
      </c>
      <c r="H174" s="7" t="str">
        <f>IF(F174="","",SUMIF(Table2[[#All],[RIDER NAME]],F174,Table2[[#All],[TOTAL KMs]]))</f>
        <v/>
      </c>
      <c r="I174" s="8" t="str">
        <f>IF(F174="","",SUMIF(Table2[[#All],[RIDER NAME]],'Payout Reports'!F174,Table2[[#All],[TOTAL PAYMENT]]))</f>
        <v/>
      </c>
      <c r="J174" s="9" t="str">
        <f>IF(F174="","",COUNTIFS(Table2[[#All],[RIDER NAME]],"="&amp;'Payout Reports'!F174))</f>
        <v/>
      </c>
    </row>
    <row r="175" spans="6:10" ht="16.8" x14ac:dyDescent="0.3">
      <c r="F175" s="5"/>
      <c r="G175" s="6" t="str">
        <f>IF(F175="","",SUMIF(Table2[[#All],[RIDER NAME]],F175,Table2[[#All],[TOTAL ORDERS]]))</f>
        <v/>
      </c>
      <c r="H175" s="7" t="str">
        <f>IF(F175="","",SUMIF(Table2[[#All],[RIDER NAME]],F175,Table2[[#All],[TOTAL KMs]]))</f>
        <v/>
      </c>
      <c r="I175" s="8" t="str">
        <f>IF(F175="","",SUMIF(Table2[[#All],[RIDER NAME]],'Payout Reports'!F175,Table2[[#All],[TOTAL PAYMENT]]))</f>
        <v/>
      </c>
      <c r="J175" s="9" t="str">
        <f>IF(F175="","",COUNTIFS(Table2[[#All],[RIDER NAME]],"="&amp;'Payout Reports'!F175))</f>
        <v/>
      </c>
    </row>
    <row r="176" spans="6:10" ht="16.8" x14ac:dyDescent="0.3">
      <c r="F176" s="5"/>
      <c r="G176" s="6" t="str">
        <f>IF(F176="","",SUMIF(Table2[[#All],[RIDER NAME]],F176,Table2[[#All],[TOTAL ORDERS]]))</f>
        <v/>
      </c>
      <c r="H176" s="7" t="str">
        <f>IF(F176="","",SUMIF(Table2[[#All],[RIDER NAME]],F176,Table2[[#All],[TOTAL KMs]]))</f>
        <v/>
      </c>
      <c r="I176" s="8" t="str">
        <f>IF(F176="","",SUMIF(Table2[[#All],[RIDER NAME]],'Payout Reports'!F176,Table2[[#All],[TOTAL PAYMENT]]))</f>
        <v/>
      </c>
      <c r="J176" s="9" t="str">
        <f>IF(F176="","",COUNTIFS(Table2[[#All],[RIDER NAME]],"="&amp;'Payout Reports'!F176))</f>
        <v/>
      </c>
    </row>
    <row r="177" spans="6:10" ht="16.8" x14ac:dyDescent="0.3">
      <c r="F177" s="5"/>
      <c r="G177" s="6" t="str">
        <f>IF(F177="","",SUMIF(Table2[[#All],[RIDER NAME]],F177,Table2[[#All],[TOTAL ORDERS]]))</f>
        <v/>
      </c>
      <c r="H177" s="7" t="str">
        <f>IF(F177="","",SUMIF(Table2[[#All],[RIDER NAME]],F177,Table2[[#All],[TOTAL KMs]]))</f>
        <v/>
      </c>
      <c r="I177" s="8" t="str">
        <f>IF(F177="","",SUMIF(Table2[[#All],[RIDER NAME]],'Payout Reports'!F177,Table2[[#All],[TOTAL PAYMENT]]))</f>
        <v/>
      </c>
      <c r="J177" s="9" t="str">
        <f>IF(F177="","",COUNTIFS(Table2[[#All],[RIDER NAME]],"="&amp;'Payout Reports'!F177))</f>
        <v/>
      </c>
    </row>
    <row r="178" spans="6:10" ht="16.8" x14ac:dyDescent="0.3">
      <c r="F178" s="5"/>
      <c r="G178" s="6" t="str">
        <f>IF(F178="","",SUMIF(Table2[[#All],[RIDER NAME]],F178,Table2[[#All],[TOTAL ORDERS]]))</f>
        <v/>
      </c>
      <c r="H178" s="7" t="str">
        <f>IF(F178="","",SUMIF(Table2[[#All],[RIDER NAME]],F178,Table2[[#All],[TOTAL KMs]]))</f>
        <v/>
      </c>
      <c r="I178" s="8" t="str">
        <f>IF(F178="","",SUMIF(Table2[[#All],[RIDER NAME]],'Payout Reports'!F178,Table2[[#All],[TOTAL PAYMENT]]))</f>
        <v/>
      </c>
      <c r="J178" s="9" t="str">
        <f>IF(F178="","",COUNTIFS(Table2[[#All],[RIDER NAME]],"="&amp;'Payout Reports'!F178))</f>
        <v/>
      </c>
    </row>
    <row r="179" spans="6:10" ht="16.8" x14ac:dyDescent="0.3">
      <c r="F179" s="5"/>
      <c r="G179" s="6" t="str">
        <f>IF(F179="","",SUMIF(Table2[[#All],[RIDER NAME]],F179,Table2[[#All],[TOTAL ORDERS]]))</f>
        <v/>
      </c>
      <c r="H179" s="7" t="str">
        <f>IF(F179="","",SUMIF(Table2[[#All],[RIDER NAME]],F179,Table2[[#All],[TOTAL KMs]]))</f>
        <v/>
      </c>
      <c r="I179" s="8" t="str">
        <f>IF(F179="","",SUMIF(Table2[[#All],[RIDER NAME]],'Payout Reports'!F179,Table2[[#All],[TOTAL PAYMENT]]))</f>
        <v/>
      </c>
      <c r="J179" s="9" t="str">
        <f>IF(F179="","",COUNTIFS(Table2[[#All],[RIDER NAME]],"="&amp;'Payout Reports'!F179))</f>
        <v/>
      </c>
    </row>
    <row r="180" spans="6:10" ht="16.8" x14ac:dyDescent="0.3">
      <c r="F180" s="5"/>
      <c r="G180" s="6" t="str">
        <f>IF(F180="","",SUMIF(Table2[[#All],[RIDER NAME]],F180,Table2[[#All],[TOTAL ORDERS]]))</f>
        <v/>
      </c>
      <c r="H180" s="7" t="str">
        <f>IF(F180="","",SUMIF(Table2[[#All],[RIDER NAME]],F180,Table2[[#All],[TOTAL KMs]]))</f>
        <v/>
      </c>
      <c r="I180" s="8" t="str">
        <f>IF(F180="","",SUMIF(Table2[[#All],[RIDER NAME]],'Payout Reports'!F180,Table2[[#All],[TOTAL PAYMENT]]))</f>
        <v/>
      </c>
      <c r="J180" s="9" t="str">
        <f>IF(F180="","",COUNTIFS(Table2[[#All],[RIDER NAME]],"="&amp;'Payout Reports'!F180))</f>
        <v/>
      </c>
    </row>
    <row r="181" spans="6:10" ht="16.8" x14ac:dyDescent="0.3">
      <c r="F181" s="5"/>
      <c r="G181" s="6" t="str">
        <f>IF(F181="","",SUMIF(Table2[[#All],[RIDER NAME]],F181,Table2[[#All],[TOTAL ORDERS]]))</f>
        <v/>
      </c>
      <c r="H181" s="7" t="str">
        <f>IF(F181="","",SUMIF(Table2[[#All],[RIDER NAME]],F181,Table2[[#All],[TOTAL KMs]]))</f>
        <v/>
      </c>
      <c r="I181" s="8" t="str">
        <f>IF(F181="","",SUMIF(Table2[[#All],[RIDER NAME]],'Payout Reports'!F181,Table2[[#All],[TOTAL PAYMENT]]))</f>
        <v/>
      </c>
      <c r="J181" s="9" t="str">
        <f>IF(F181="","",COUNTIFS(Table2[[#All],[RIDER NAME]],"="&amp;'Payout Reports'!F181))</f>
        <v/>
      </c>
    </row>
    <row r="182" spans="6:10" ht="16.8" x14ac:dyDescent="0.3">
      <c r="F182" s="5"/>
      <c r="G182" s="6" t="str">
        <f>IF(F182="","",SUMIF(Table2[[#All],[RIDER NAME]],F182,Table2[[#All],[TOTAL ORDERS]]))</f>
        <v/>
      </c>
      <c r="H182" s="7" t="str">
        <f>IF(F182="","",SUMIF(Table2[[#All],[RIDER NAME]],F182,Table2[[#All],[TOTAL KMs]]))</f>
        <v/>
      </c>
      <c r="I182" s="8" t="str">
        <f>IF(F182="","",SUMIF(Table2[[#All],[RIDER NAME]],'Payout Reports'!F182,Table2[[#All],[TOTAL PAYMENT]]))</f>
        <v/>
      </c>
      <c r="J182" s="9" t="str">
        <f>IF(F182="","",COUNTIFS(Table2[[#All],[RIDER NAME]],"="&amp;'Payout Reports'!F182))</f>
        <v/>
      </c>
    </row>
    <row r="183" spans="6:10" ht="16.8" x14ac:dyDescent="0.3">
      <c r="F183" s="5"/>
      <c r="G183" s="6" t="str">
        <f>IF(F183="","",SUMIF(Table2[[#All],[RIDER NAME]],F183,Table2[[#All],[TOTAL ORDERS]]))</f>
        <v/>
      </c>
      <c r="H183" s="7" t="str">
        <f>IF(F183="","",SUMIF(Table2[[#All],[RIDER NAME]],F183,Table2[[#All],[TOTAL KMs]]))</f>
        <v/>
      </c>
      <c r="I183" s="8" t="str">
        <f>IF(F183="","",SUMIF(Table2[[#All],[RIDER NAME]],'Payout Reports'!F183,Table2[[#All],[TOTAL PAYMENT]]))</f>
        <v/>
      </c>
      <c r="J183" s="9" t="str">
        <f>IF(F183="","",COUNTIFS(Table2[[#All],[RIDER NAME]],"="&amp;'Payout Reports'!F183))</f>
        <v/>
      </c>
    </row>
    <row r="184" spans="6:10" ht="16.8" x14ac:dyDescent="0.3">
      <c r="F184" s="5"/>
      <c r="G184" s="6" t="str">
        <f>IF(F184="","",SUMIF(Table2[[#All],[RIDER NAME]],F184,Table2[[#All],[TOTAL ORDERS]]))</f>
        <v/>
      </c>
      <c r="H184" s="7" t="str">
        <f>IF(F184="","",SUMIF(Table2[[#All],[RIDER NAME]],F184,Table2[[#All],[TOTAL KMs]]))</f>
        <v/>
      </c>
      <c r="I184" s="8" t="str">
        <f>IF(F184="","",SUMIF(Table2[[#All],[RIDER NAME]],'Payout Reports'!F184,Table2[[#All],[TOTAL PAYMENT]]))</f>
        <v/>
      </c>
      <c r="J184" s="9" t="str">
        <f>IF(F184="","",COUNTIFS(Table2[[#All],[RIDER NAME]],"="&amp;'Payout Reports'!F184))</f>
        <v/>
      </c>
    </row>
    <row r="185" spans="6:10" ht="16.8" x14ac:dyDescent="0.3">
      <c r="F185" s="5"/>
      <c r="G185" s="6" t="str">
        <f>IF(F185="","",SUMIF(Table2[[#All],[RIDER NAME]],F185,Table2[[#All],[TOTAL ORDERS]]))</f>
        <v/>
      </c>
      <c r="H185" s="7" t="str">
        <f>IF(F185="","",SUMIF(Table2[[#All],[RIDER NAME]],F185,Table2[[#All],[TOTAL KMs]]))</f>
        <v/>
      </c>
      <c r="I185" s="8" t="str">
        <f>IF(F185="","",SUMIF(Table2[[#All],[RIDER NAME]],'Payout Reports'!F185,Table2[[#All],[TOTAL PAYMENT]]))</f>
        <v/>
      </c>
      <c r="J185" s="9" t="str">
        <f>IF(F185="","",COUNTIFS(Table2[[#All],[RIDER NAME]],"="&amp;'Payout Reports'!F185))</f>
        <v/>
      </c>
    </row>
    <row r="186" spans="6:10" ht="16.8" x14ac:dyDescent="0.3">
      <c r="F186" s="5"/>
      <c r="G186" s="6" t="str">
        <f>IF(F186="","",SUMIF(Table2[[#All],[RIDER NAME]],F186,Table2[[#All],[TOTAL ORDERS]]))</f>
        <v/>
      </c>
      <c r="H186" s="7" t="str">
        <f>IF(F186="","",SUMIF(Table2[[#All],[RIDER NAME]],F186,Table2[[#All],[TOTAL KMs]]))</f>
        <v/>
      </c>
      <c r="I186" s="8" t="str">
        <f>IF(F186="","",SUMIF(Table2[[#All],[RIDER NAME]],'Payout Reports'!F186,Table2[[#All],[TOTAL PAYMENT]]))</f>
        <v/>
      </c>
      <c r="J186" s="9" t="str">
        <f>IF(F186="","",COUNTIFS(Table2[[#All],[RIDER NAME]],"="&amp;'Payout Reports'!F186))</f>
        <v/>
      </c>
    </row>
    <row r="187" spans="6:10" ht="16.8" x14ac:dyDescent="0.3">
      <c r="F187" s="5"/>
      <c r="G187" s="6" t="str">
        <f>IF(F187="","",SUMIF(Table2[[#All],[RIDER NAME]],F187,Table2[[#All],[TOTAL ORDERS]]))</f>
        <v/>
      </c>
      <c r="H187" s="7" t="str">
        <f>IF(F187="","",SUMIF(Table2[[#All],[RIDER NAME]],F187,Table2[[#All],[TOTAL KMs]]))</f>
        <v/>
      </c>
      <c r="I187" s="8" t="str">
        <f>IF(F187="","",SUMIF(Table2[[#All],[RIDER NAME]],'Payout Reports'!F187,Table2[[#All],[TOTAL PAYMENT]]))</f>
        <v/>
      </c>
      <c r="J187" s="9" t="str">
        <f>IF(F187="","",COUNTIFS(Table2[[#All],[RIDER NAME]],"="&amp;'Payout Reports'!F187))</f>
        <v/>
      </c>
    </row>
    <row r="188" spans="6:10" ht="16.8" x14ac:dyDescent="0.3">
      <c r="F188" s="5"/>
      <c r="G188" s="6" t="str">
        <f>IF(F188="","",SUMIF(Table2[[#All],[RIDER NAME]],F188,Table2[[#All],[TOTAL ORDERS]]))</f>
        <v/>
      </c>
      <c r="H188" s="7" t="str">
        <f>IF(F188="","",SUMIF(Table2[[#All],[RIDER NAME]],F188,Table2[[#All],[TOTAL KMs]]))</f>
        <v/>
      </c>
      <c r="I188" s="8" t="str">
        <f>IF(F188="","",SUMIF(Table2[[#All],[RIDER NAME]],'Payout Reports'!F188,Table2[[#All],[TOTAL PAYMENT]]))</f>
        <v/>
      </c>
      <c r="J188" s="9" t="str">
        <f>IF(F188="","",COUNTIFS(Table2[[#All],[RIDER NAME]],"="&amp;'Payout Reports'!F188))</f>
        <v/>
      </c>
    </row>
    <row r="189" spans="6:10" ht="16.8" x14ac:dyDescent="0.3">
      <c r="F189" s="5"/>
      <c r="G189" s="6" t="str">
        <f>IF(F189="","",SUMIF(Table2[[#All],[RIDER NAME]],F189,Table2[[#All],[TOTAL ORDERS]]))</f>
        <v/>
      </c>
      <c r="H189" s="7" t="str">
        <f>IF(F189="","",SUMIF(Table2[[#All],[RIDER NAME]],F189,Table2[[#All],[TOTAL KMs]]))</f>
        <v/>
      </c>
      <c r="I189" s="8" t="str">
        <f>IF(F189="","",SUMIF(Table2[[#All],[RIDER NAME]],'Payout Reports'!F189,Table2[[#All],[TOTAL PAYMENT]]))</f>
        <v/>
      </c>
      <c r="J189" s="9" t="str">
        <f>IF(F189="","",COUNTIFS(Table2[[#All],[RIDER NAME]],"="&amp;'Payout Reports'!F189))</f>
        <v/>
      </c>
    </row>
    <row r="190" spans="6:10" ht="16.8" x14ac:dyDescent="0.3">
      <c r="F190" s="5"/>
      <c r="G190" s="6" t="str">
        <f>IF(F190="","",SUMIF(Table2[[#All],[RIDER NAME]],F190,Table2[[#All],[TOTAL ORDERS]]))</f>
        <v/>
      </c>
      <c r="H190" s="7" t="str">
        <f>IF(F190="","",SUMIF(Table2[[#All],[RIDER NAME]],F190,Table2[[#All],[TOTAL KMs]]))</f>
        <v/>
      </c>
      <c r="I190" s="8" t="str">
        <f>IF(F190="","",SUMIF(Table2[[#All],[RIDER NAME]],'Payout Reports'!F190,Table2[[#All],[TOTAL PAYMENT]]))</f>
        <v/>
      </c>
      <c r="J190" s="9" t="str">
        <f>IF(F190="","",COUNTIFS(Table2[[#All],[RIDER NAME]],"="&amp;'Payout Reports'!F190))</f>
        <v/>
      </c>
    </row>
    <row r="191" spans="6:10" ht="16.8" x14ac:dyDescent="0.3">
      <c r="F191" s="5"/>
      <c r="G191" s="6" t="str">
        <f>IF(F191="","",SUMIF(Table2[[#All],[RIDER NAME]],F191,Table2[[#All],[TOTAL ORDERS]]))</f>
        <v/>
      </c>
      <c r="H191" s="7" t="str">
        <f>IF(F191="","",SUMIF(Table2[[#All],[RIDER NAME]],F191,Table2[[#All],[TOTAL KMs]]))</f>
        <v/>
      </c>
      <c r="I191" s="8" t="str">
        <f>IF(F191="","",SUMIF(Table2[[#All],[RIDER NAME]],'Payout Reports'!F191,Table2[[#All],[TOTAL PAYMENT]]))</f>
        <v/>
      </c>
      <c r="J191" s="9" t="str">
        <f>IF(F191="","",COUNTIFS(Table2[[#All],[RIDER NAME]],"="&amp;'Payout Reports'!F191))</f>
        <v/>
      </c>
    </row>
    <row r="192" spans="6:10" ht="16.8" x14ac:dyDescent="0.3">
      <c r="F192" s="5"/>
      <c r="G192" s="6" t="str">
        <f>IF(F192="","",SUMIF(Table2[[#All],[RIDER NAME]],F192,Table2[[#All],[TOTAL ORDERS]]))</f>
        <v/>
      </c>
      <c r="H192" s="7" t="str">
        <f>IF(F192="","",SUMIF(Table2[[#All],[RIDER NAME]],F192,Table2[[#All],[TOTAL KMs]]))</f>
        <v/>
      </c>
      <c r="I192" s="8" t="str">
        <f>IF(F192="","",SUMIF(Table2[[#All],[RIDER NAME]],'Payout Reports'!F192,Table2[[#All],[TOTAL PAYMENT]]))</f>
        <v/>
      </c>
      <c r="J192" s="9" t="str">
        <f>IF(F192="","",COUNTIFS(Table2[[#All],[RIDER NAME]],"="&amp;'Payout Reports'!F192))</f>
        <v/>
      </c>
    </row>
    <row r="193" spans="6:10" ht="16.8" x14ac:dyDescent="0.3">
      <c r="F193" s="5"/>
      <c r="G193" s="6" t="str">
        <f>IF(F193="","",SUMIF(Table2[[#All],[RIDER NAME]],F193,Table2[[#All],[TOTAL ORDERS]]))</f>
        <v/>
      </c>
      <c r="H193" s="7" t="str">
        <f>IF(F193="","",SUMIF(Table2[[#All],[RIDER NAME]],F193,Table2[[#All],[TOTAL KMs]]))</f>
        <v/>
      </c>
      <c r="I193" s="8" t="str">
        <f>IF(F193="","",SUMIF(Table2[[#All],[RIDER NAME]],'Payout Reports'!F193,Table2[[#All],[TOTAL PAYMENT]]))</f>
        <v/>
      </c>
      <c r="J193" s="9" t="str">
        <f>IF(F193="","",COUNTIFS(Table2[[#All],[RIDER NAME]],"="&amp;'Payout Reports'!F193))</f>
        <v/>
      </c>
    </row>
    <row r="194" spans="6:10" ht="16.8" x14ac:dyDescent="0.3">
      <c r="F194" s="5"/>
      <c r="G194" s="6" t="str">
        <f>IF(F194="","",SUMIF(Table2[[#All],[RIDER NAME]],F194,Table2[[#All],[TOTAL ORDERS]]))</f>
        <v/>
      </c>
      <c r="H194" s="7" t="str">
        <f>IF(F194="","",SUMIF(Table2[[#All],[RIDER NAME]],F194,Table2[[#All],[TOTAL KMs]]))</f>
        <v/>
      </c>
      <c r="I194" s="8" t="str">
        <f>IF(F194="","",SUMIF(Table2[[#All],[RIDER NAME]],'Payout Reports'!F194,Table2[[#All],[TOTAL PAYMENT]]))</f>
        <v/>
      </c>
      <c r="J194" s="9" t="str">
        <f>IF(F194="","",COUNTIFS(Table2[[#All],[RIDER NAME]],"="&amp;'Payout Reports'!F194))</f>
        <v/>
      </c>
    </row>
    <row r="195" spans="6:10" ht="16.8" x14ac:dyDescent="0.3">
      <c r="F195" s="5"/>
      <c r="G195" s="6" t="str">
        <f>IF(F195="","",SUMIF(Table2[[#All],[RIDER NAME]],F195,Table2[[#All],[TOTAL ORDERS]]))</f>
        <v/>
      </c>
      <c r="H195" s="7" t="str">
        <f>IF(F195="","",SUMIF(Table2[[#All],[RIDER NAME]],F195,Table2[[#All],[TOTAL KMs]]))</f>
        <v/>
      </c>
      <c r="I195" s="8" t="str">
        <f>IF(F195="","",SUMIF(Table2[[#All],[RIDER NAME]],'Payout Reports'!F195,Table2[[#All],[TOTAL PAYMENT]]))</f>
        <v/>
      </c>
      <c r="J195" s="9" t="str">
        <f>IF(F195="","",COUNTIFS(Table2[[#All],[RIDER NAME]],"="&amp;'Payout Reports'!F195))</f>
        <v/>
      </c>
    </row>
    <row r="196" spans="6:10" ht="16.8" x14ac:dyDescent="0.3">
      <c r="F196" s="5"/>
      <c r="G196" s="6" t="str">
        <f>IF(F196="","",SUMIF(Table2[[#All],[RIDER NAME]],F196,Table2[[#All],[TOTAL ORDERS]]))</f>
        <v/>
      </c>
      <c r="H196" s="7" t="str">
        <f>IF(F196="","",SUMIF(Table2[[#All],[RIDER NAME]],F196,Table2[[#All],[TOTAL KMs]]))</f>
        <v/>
      </c>
      <c r="I196" s="8" t="str">
        <f>IF(F196="","",SUMIF(Table2[[#All],[RIDER NAME]],'Payout Reports'!F196,Table2[[#All],[TOTAL PAYMENT]]))</f>
        <v/>
      </c>
      <c r="J196" s="9" t="str">
        <f>IF(F196="","",COUNTIFS(Table2[[#All],[RIDER NAME]],"="&amp;'Payout Reports'!F196))</f>
        <v/>
      </c>
    </row>
    <row r="197" spans="6:10" ht="16.8" x14ac:dyDescent="0.3">
      <c r="F197" s="5"/>
      <c r="G197" s="6" t="str">
        <f>IF(F197="","",SUMIF(Table2[[#All],[RIDER NAME]],F197,Table2[[#All],[TOTAL ORDERS]]))</f>
        <v/>
      </c>
      <c r="H197" s="7" t="str">
        <f>IF(F197="","",SUMIF(Table2[[#All],[RIDER NAME]],F197,Table2[[#All],[TOTAL KMs]]))</f>
        <v/>
      </c>
      <c r="I197" s="8" t="str">
        <f>IF(F197="","",SUMIF(Table2[[#All],[RIDER NAME]],'Payout Reports'!F197,Table2[[#All],[TOTAL PAYMENT]]))</f>
        <v/>
      </c>
      <c r="J197" s="9" t="str">
        <f>IF(F197="","",COUNTIFS(Table2[[#All],[RIDER NAME]],"="&amp;'Payout Reports'!F197))</f>
        <v/>
      </c>
    </row>
    <row r="198" spans="6:10" ht="16.8" x14ac:dyDescent="0.3">
      <c r="F198" s="5"/>
      <c r="G198" s="6" t="str">
        <f>IF(F198="","",SUMIF(Table2[[#All],[RIDER NAME]],F198,Table2[[#All],[TOTAL ORDERS]]))</f>
        <v/>
      </c>
      <c r="H198" s="7" t="str">
        <f>IF(F198="","",SUMIF(Table2[[#All],[RIDER NAME]],F198,Table2[[#All],[TOTAL KMs]]))</f>
        <v/>
      </c>
      <c r="I198" s="8" t="str">
        <f>IF(F198="","",SUMIF(Table2[[#All],[RIDER NAME]],'Payout Reports'!F198,Table2[[#All],[TOTAL PAYMENT]]))</f>
        <v/>
      </c>
      <c r="J198" s="9" t="str">
        <f>IF(F198="","",COUNTIFS(Table2[[#All],[RIDER NAME]],"="&amp;'Payout Reports'!F198))</f>
        <v/>
      </c>
    </row>
    <row r="199" spans="6:10" ht="16.8" x14ac:dyDescent="0.3">
      <c r="F199" s="5"/>
      <c r="G199" s="6" t="str">
        <f>IF(F199="","",SUMIF(Table2[[#All],[RIDER NAME]],F199,Table2[[#All],[TOTAL ORDERS]]))</f>
        <v/>
      </c>
      <c r="H199" s="7" t="str">
        <f>IF(F199="","",SUMIF(Table2[[#All],[RIDER NAME]],F199,Table2[[#All],[TOTAL KMs]]))</f>
        <v/>
      </c>
      <c r="I199" s="8" t="str">
        <f>IF(F199="","",SUMIF(Table2[[#All],[RIDER NAME]],'Payout Reports'!F199,Table2[[#All],[TOTAL PAYMENT]]))</f>
        <v/>
      </c>
      <c r="J199" s="9" t="str">
        <f>IF(F199="","",COUNTIFS(Table2[[#All],[RIDER NAME]],"="&amp;'Payout Reports'!F199))</f>
        <v/>
      </c>
    </row>
    <row r="200" spans="6:10" ht="16.8" x14ac:dyDescent="0.3">
      <c r="F200" s="5"/>
      <c r="G200" s="6" t="str">
        <f>IF(F200="","",SUMIF(Table2[[#All],[RIDER NAME]],F200,Table2[[#All],[TOTAL ORDERS]]))</f>
        <v/>
      </c>
      <c r="H200" s="7" t="str">
        <f>IF(F200="","",SUMIF(Table2[[#All],[RIDER NAME]],F200,Table2[[#All],[TOTAL KMs]]))</f>
        <v/>
      </c>
      <c r="I200" s="8" t="str">
        <f>IF(F200="","",SUMIF(Table2[[#All],[RIDER NAME]],'Payout Reports'!F200,Table2[[#All],[TOTAL PAYMENT]]))</f>
        <v/>
      </c>
      <c r="J200" s="9" t="str">
        <f>IF(F200="","",COUNTIFS(Table2[[#All],[RIDER NAME]],"="&amp;'Payout Reports'!F200))</f>
        <v/>
      </c>
    </row>
    <row r="201" spans="6:10" ht="16.8" x14ac:dyDescent="0.3">
      <c r="F201" s="5"/>
      <c r="G201" s="6" t="str">
        <f>IF(F201="","",SUMIF(Table2[[#All],[RIDER NAME]],F201,Table2[[#All],[TOTAL ORDERS]]))</f>
        <v/>
      </c>
      <c r="H201" s="7" t="str">
        <f>IF(F201="","",SUMIF(Table2[[#All],[RIDER NAME]],F201,Table2[[#All],[TOTAL KMs]]))</f>
        <v/>
      </c>
      <c r="I201" s="8" t="str">
        <f>IF(F201="","",SUMIF(Table2[[#All],[RIDER NAME]],'Payout Reports'!F201,Table2[[#All],[TOTAL PAYMENT]]))</f>
        <v/>
      </c>
      <c r="J201" s="9" t="str">
        <f>IF(F201="","",COUNTIFS(Table2[[#All],[RIDER NAME]],"="&amp;'Payout Reports'!F201))</f>
        <v/>
      </c>
    </row>
    <row r="202" spans="6:10" ht="16.8" x14ac:dyDescent="0.3">
      <c r="F202" s="5"/>
      <c r="G202" s="6" t="str">
        <f>IF(F202="","",SUMIF(Table2[[#All],[RIDER NAME]],F202,Table2[[#All],[TOTAL ORDERS]]))</f>
        <v/>
      </c>
      <c r="H202" s="7" t="str">
        <f>IF(F202="","",SUMIF(Table2[[#All],[RIDER NAME]],F202,Table2[[#All],[TOTAL KMs]]))</f>
        <v/>
      </c>
      <c r="I202" s="8" t="str">
        <f>IF(F202="","",SUMIF(Table2[[#All],[RIDER NAME]],'Payout Reports'!F202,Table2[[#All],[TOTAL PAYMENT]]))</f>
        <v/>
      </c>
      <c r="J202" s="9" t="str">
        <f>IF(F202="","",COUNTIFS(Table2[[#All],[RIDER NAME]],"="&amp;'Payout Reports'!F202))</f>
        <v/>
      </c>
    </row>
    <row r="203" spans="6:10" ht="16.8" x14ac:dyDescent="0.3">
      <c r="F203" s="5"/>
      <c r="G203" s="6" t="str">
        <f>IF(F203="","",SUMIF(Table2[[#All],[RIDER NAME]],F203,Table2[[#All],[TOTAL ORDERS]]))</f>
        <v/>
      </c>
      <c r="H203" s="7" t="str">
        <f>IF(F203="","",SUMIF(Table2[[#All],[RIDER NAME]],F203,Table2[[#All],[TOTAL KMs]]))</f>
        <v/>
      </c>
      <c r="I203" s="8" t="str">
        <f>IF(F203="","",SUMIF(Table2[[#All],[RIDER NAME]],'Payout Reports'!F203,Table2[[#All],[TOTAL PAYMENT]]))</f>
        <v/>
      </c>
      <c r="J203" s="9" t="str">
        <f>IF(F203="","",COUNTIFS(Table2[[#All],[RIDER NAME]],"="&amp;'Payout Reports'!F203))</f>
        <v/>
      </c>
    </row>
    <row r="204" spans="6:10" ht="16.8" x14ac:dyDescent="0.3">
      <c r="F204" s="5"/>
      <c r="G204" s="6" t="str">
        <f>IF(F204="","",SUMIF(Table2[[#All],[RIDER NAME]],F204,Table2[[#All],[TOTAL ORDERS]]))</f>
        <v/>
      </c>
      <c r="H204" s="7" t="str">
        <f>IF(F204="","",SUMIF(Table2[[#All],[RIDER NAME]],F204,Table2[[#All],[TOTAL KMs]]))</f>
        <v/>
      </c>
      <c r="I204" s="8" t="str">
        <f>IF(F204="","",SUMIF(Table2[[#All],[RIDER NAME]],'Payout Reports'!F204,Table2[[#All],[TOTAL PAYMENT]]))</f>
        <v/>
      </c>
      <c r="J204" s="9" t="str">
        <f>IF(F204="","",COUNTIFS(Table2[[#All],[RIDER NAME]],"="&amp;'Payout Reports'!F204))</f>
        <v/>
      </c>
    </row>
    <row r="205" spans="6:10" ht="16.8" x14ac:dyDescent="0.3">
      <c r="F205" s="5"/>
      <c r="G205" s="6" t="str">
        <f>IF(F205="","",SUMIF(Table2[[#All],[RIDER NAME]],F205,Table2[[#All],[TOTAL ORDERS]]))</f>
        <v/>
      </c>
      <c r="H205" s="7" t="str">
        <f>IF(F205="","",SUMIF(Table2[[#All],[RIDER NAME]],F205,Table2[[#All],[TOTAL KMs]]))</f>
        <v/>
      </c>
      <c r="I205" s="8" t="str">
        <f>IF(F205="","",SUMIF(Table2[[#All],[RIDER NAME]],'Payout Reports'!F205,Table2[[#All],[TOTAL PAYMENT]]))</f>
        <v/>
      </c>
      <c r="J205" s="9" t="str">
        <f>IF(F205="","",COUNTIFS(Table2[[#All],[RIDER NAME]],"="&amp;'Payout Reports'!F205))</f>
        <v/>
      </c>
    </row>
    <row r="206" spans="6:10" ht="16.8" x14ac:dyDescent="0.3">
      <c r="F206" s="5"/>
      <c r="G206" s="6" t="str">
        <f>IF(F206="","",SUMIF(Table2[[#All],[RIDER NAME]],F206,Table2[[#All],[TOTAL ORDERS]]))</f>
        <v/>
      </c>
      <c r="H206" s="7" t="str">
        <f>IF(F206="","",SUMIF(Table2[[#All],[RIDER NAME]],F206,Table2[[#All],[TOTAL KMs]]))</f>
        <v/>
      </c>
      <c r="I206" s="8" t="str">
        <f>IF(F206="","",SUMIF(Table2[[#All],[RIDER NAME]],'Payout Reports'!F206,Table2[[#All],[TOTAL PAYMENT]]))</f>
        <v/>
      </c>
      <c r="J206" s="9" t="str">
        <f>IF(F206="","",COUNTIFS(Table2[[#All],[RIDER NAME]],"="&amp;'Payout Reports'!F206))</f>
        <v/>
      </c>
    </row>
    <row r="207" spans="6:10" ht="16.8" x14ac:dyDescent="0.3">
      <c r="F207" s="5"/>
      <c r="G207" s="6" t="str">
        <f>IF(F207="","",SUMIF(Table2[[#All],[RIDER NAME]],F207,Table2[[#All],[TOTAL ORDERS]]))</f>
        <v/>
      </c>
      <c r="H207" s="7" t="str">
        <f>IF(F207="","",SUMIF(Table2[[#All],[RIDER NAME]],F207,Table2[[#All],[TOTAL KMs]]))</f>
        <v/>
      </c>
      <c r="I207" s="8" t="str">
        <f>IF(F207="","",SUMIF(Table2[[#All],[RIDER NAME]],'Payout Reports'!F207,Table2[[#All],[TOTAL PAYMENT]]))</f>
        <v/>
      </c>
      <c r="J207" s="9" t="str">
        <f>IF(F207="","",COUNTIFS(Table2[[#All],[RIDER NAME]],"="&amp;'Payout Reports'!F207))</f>
        <v/>
      </c>
    </row>
    <row r="208" spans="6:10" ht="16.8" x14ac:dyDescent="0.3">
      <c r="F208" s="5"/>
      <c r="G208" s="6" t="str">
        <f>IF(F208="","",SUMIF(Table2[[#All],[RIDER NAME]],F208,Table2[[#All],[TOTAL ORDERS]]))</f>
        <v/>
      </c>
      <c r="H208" s="7" t="str">
        <f>IF(F208="","",SUMIF(Table2[[#All],[RIDER NAME]],F208,Table2[[#All],[TOTAL KMs]]))</f>
        <v/>
      </c>
      <c r="I208" s="8" t="str">
        <f>IF(F208="","",SUMIF(Table2[[#All],[RIDER NAME]],'Payout Reports'!F208,Table2[[#All],[TOTAL PAYMENT]]))</f>
        <v/>
      </c>
      <c r="J208" s="9" t="str">
        <f>IF(F208="","",COUNTIFS(Table2[[#All],[RIDER NAME]],"="&amp;'Payout Reports'!F208))</f>
        <v/>
      </c>
    </row>
    <row r="209" spans="6:10" ht="16.8" x14ac:dyDescent="0.3">
      <c r="F209" s="5"/>
      <c r="G209" s="6" t="str">
        <f>IF(F209="","",SUMIF(Table2[[#All],[RIDER NAME]],F209,Table2[[#All],[TOTAL ORDERS]]))</f>
        <v/>
      </c>
      <c r="H209" s="7" t="str">
        <f>IF(F209="","",SUMIF(Table2[[#All],[RIDER NAME]],F209,Table2[[#All],[TOTAL KMs]]))</f>
        <v/>
      </c>
      <c r="I209" s="8" t="str">
        <f>IF(F209="","",SUMIF(Table2[[#All],[RIDER NAME]],'Payout Reports'!F209,Table2[[#All],[TOTAL PAYMENT]]))</f>
        <v/>
      </c>
      <c r="J209" s="9" t="str">
        <f>IF(F209="","",COUNTIFS(Table2[[#All],[RIDER NAME]],"="&amp;'Payout Reports'!F209))</f>
        <v/>
      </c>
    </row>
    <row r="210" spans="6:10" ht="16.8" x14ac:dyDescent="0.3">
      <c r="F210" s="5"/>
      <c r="G210" s="6" t="str">
        <f>IF(F210="","",SUMIF(Table2[[#All],[RIDER NAME]],F210,Table2[[#All],[TOTAL ORDERS]]))</f>
        <v/>
      </c>
      <c r="H210" s="7" t="str">
        <f>IF(F210="","",SUMIF(Table2[[#All],[RIDER NAME]],F210,Table2[[#All],[TOTAL KMs]]))</f>
        <v/>
      </c>
      <c r="I210" s="8" t="str">
        <f>IF(F210="","",SUMIF(Table2[[#All],[RIDER NAME]],'Payout Reports'!F210,Table2[[#All],[TOTAL PAYMENT]]))</f>
        <v/>
      </c>
      <c r="J210" s="9" t="str">
        <f>IF(F210="","",COUNTIFS(Table2[[#All],[RIDER NAME]],"="&amp;'Payout Reports'!F210))</f>
        <v/>
      </c>
    </row>
    <row r="211" spans="6:10" ht="16.8" x14ac:dyDescent="0.3">
      <c r="F211" s="5"/>
      <c r="G211" s="6" t="str">
        <f>IF(F211="","",SUMIF(Table2[[#All],[RIDER NAME]],F211,Table2[[#All],[TOTAL ORDERS]]))</f>
        <v/>
      </c>
      <c r="H211" s="7" t="str">
        <f>IF(F211="","",SUMIF(Table2[[#All],[RIDER NAME]],F211,Table2[[#All],[TOTAL KMs]]))</f>
        <v/>
      </c>
      <c r="I211" s="8" t="str">
        <f>IF(F211="","",SUMIF(Table2[[#All],[RIDER NAME]],'Payout Reports'!F211,Table2[[#All],[TOTAL PAYMENT]]))</f>
        <v/>
      </c>
      <c r="J211" s="9" t="str">
        <f>IF(F211="","",COUNTIFS(Table2[[#All],[RIDER NAME]],"="&amp;'Payout Reports'!F211))</f>
        <v/>
      </c>
    </row>
    <row r="212" spans="6:10" ht="16.8" x14ac:dyDescent="0.3">
      <c r="F212" s="5"/>
      <c r="G212" s="6" t="str">
        <f>IF(F212="","",SUMIF(Table2[[#All],[RIDER NAME]],F212,Table2[[#All],[TOTAL ORDERS]]))</f>
        <v/>
      </c>
      <c r="H212" s="7" t="str">
        <f>IF(F212="","",SUMIF(Table2[[#All],[RIDER NAME]],F212,Table2[[#All],[TOTAL KMs]]))</f>
        <v/>
      </c>
      <c r="I212" s="8" t="str">
        <f>IF(F212="","",SUMIF(Table2[[#All],[RIDER NAME]],'Payout Reports'!F212,Table2[[#All],[TOTAL PAYMENT]]))</f>
        <v/>
      </c>
      <c r="J212" s="9" t="str">
        <f>IF(F212="","",COUNTIFS(Table2[[#All],[RIDER NAME]],"="&amp;'Payout Reports'!F212))</f>
        <v/>
      </c>
    </row>
    <row r="213" spans="6:10" ht="16.8" x14ac:dyDescent="0.3">
      <c r="F213" s="5"/>
      <c r="G213" s="6" t="str">
        <f>IF(F213="","",SUMIF(Table2[[#All],[RIDER NAME]],F213,Table2[[#All],[TOTAL ORDERS]]))</f>
        <v/>
      </c>
      <c r="H213" s="7" t="str">
        <f>IF(F213="","",SUMIF(Table2[[#All],[RIDER NAME]],F213,Table2[[#All],[TOTAL KMs]]))</f>
        <v/>
      </c>
      <c r="I213" s="8" t="str">
        <f>IF(F213="","",SUMIF(Table2[[#All],[RIDER NAME]],'Payout Reports'!F213,Table2[[#All],[TOTAL PAYMENT]]))</f>
        <v/>
      </c>
      <c r="J213" s="9" t="str">
        <f>IF(F213="","",COUNTIFS(Table2[[#All],[RIDER NAME]],"="&amp;'Payout Reports'!F213))</f>
        <v/>
      </c>
    </row>
    <row r="214" spans="6:10" ht="16.8" x14ac:dyDescent="0.3">
      <c r="F214" s="5"/>
      <c r="G214" s="6" t="str">
        <f>IF(F214="","",SUMIF(Table2[[#All],[RIDER NAME]],F214,Table2[[#All],[TOTAL ORDERS]]))</f>
        <v/>
      </c>
      <c r="H214" s="7" t="str">
        <f>IF(F214="","",SUMIF(Table2[[#All],[RIDER NAME]],F214,Table2[[#All],[TOTAL KMs]]))</f>
        <v/>
      </c>
      <c r="I214" s="8" t="str">
        <f>IF(F214="","",SUMIF(Table2[[#All],[RIDER NAME]],'Payout Reports'!F214,Table2[[#All],[TOTAL PAYMENT]]))</f>
        <v/>
      </c>
      <c r="J214" s="9" t="str">
        <f>IF(F214="","",COUNTIFS(Table2[[#All],[RIDER NAME]],"="&amp;'Payout Reports'!F214))</f>
        <v/>
      </c>
    </row>
    <row r="215" spans="6:10" ht="16.8" x14ac:dyDescent="0.3">
      <c r="F215" s="5"/>
      <c r="G215" s="6" t="str">
        <f>IF(F215="","",SUMIF(Table2[[#All],[RIDER NAME]],F215,Table2[[#All],[TOTAL ORDERS]]))</f>
        <v/>
      </c>
      <c r="H215" s="7" t="str">
        <f>IF(F215="","",SUMIF(Table2[[#All],[RIDER NAME]],F215,Table2[[#All],[TOTAL KMs]]))</f>
        <v/>
      </c>
      <c r="I215" s="8" t="str">
        <f>IF(F215="","",SUMIF(Table2[[#All],[RIDER NAME]],'Payout Reports'!F215,Table2[[#All],[TOTAL PAYMENT]]))</f>
        <v/>
      </c>
      <c r="J215" s="9" t="str">
        <f>IF(F215="","",COUNTIFS(Table2[[#All],[RIDER NAME]],"="&amp;'Payout Reports'!F215))</f>
        <v/>
      </c>
    </row>
    <row r="216" spans="6:10" ht="16.8" x14ac:dyDescent="0.3">
      <c r="F216" s="5"/>
      <c r="G216" s="6" t="str">
        <f>IF(F216="","",SUMIF(Table2[[#All],[RIDER NAME]],F216,Table2[[#All],[TOTAL ORDERS]]))</f>
        <v/>
      </c>
      <c r="H216" s="7" t="str">
        <f>IF(F216="","",SUMIF(Table2[[#All],[RIDER NAME]],F216,Table2[[#All],[TOTAL KMs]]))</f>
        <v/>
      </c>
      <c r="I216" s="8" t="str">
        <f>IF(F216="","",SUMIF(Table2[[#All],[RIDER NAME]],'Payout Reports'!F216,Table2[[#All],[TOTAL PAYMENT]]))</f>
        <v/>
      </c>
      <c r="J216" s="9" t="str">
        <f>IF(F216="","",COUNTIFS(Table2[[#All],[RIDER NAME]],"="&amp;'Payout Reports'!F216))</f>
        <v/>
      </c>
    </row>
    <row r="217" spans="6:10" ht="16.8" x14ac:dyDescent="0.3">
      <c r="F217" s="5"/>
      <c r="G217" s="6" t="str">
        <f>IF(F217="","",SUMIF(Table2[[#All],[RIDER NAME]],F217,Table2[[#All],[TOTAL ORDERS]]))</f>
        <v/>
      </c>
      <c r="H217" s="7" t="str">
        <f>IF(F217="","",SUMIF(Table2[[#All],[RIDER NAME]],F217,Table2[[#All],[TOTAL KMs]]))</f>
        <v/>
      </c>
      <c r="I217" s="8" t="str">
        <f>IF(F217="","",SUMIF(Table2[[#All],[RIDER NAME]],'Payout Reports'!F217,Table2[[#All],[TOTAL PAYMENT]]))</f>
        <v/>
      </c>
      <c r="J217" s="9" t="str">
        <f>IF(F217="","",COUNTIFS(Table2[[#All],[RIDER NAME]],"="&amp;'Payout Reports'!F217))</f>
        <v/>
      </c>
    </row>
    <row r="218" spans="6:10" ht="16.8" x14ac:dyDescent="0.3">
      <c r="F218" s="5"/>
      <c r="G218" s="6" t="str">
        <f>IF(F218="","",SUMIF(Table2[[#All],[RIDER NAME]],F218,Table2[[#All],[TOTAL ORDERS]]))</f>
        <v/>
      </c>
      <c r="H218" s="7" t="str">
        <f>IF(F218="","",SUMIF(Table2[[#All],[RIDER NAME]],F218,Table2[[#All],[TOTAL KMs]]))</f>
        <v/>
      </c>
      <c r="I218" s="8" t="str">
        <f>IF(F218="","",SUMIF(Table2[[#All],[RIDER NAME]],'Payout Reports'!F218,Table2[[#All],[TOTAL PAYMENT]]))</f>
        <v/>
      </c>
      <c r="J218" s="9" t="str">
        <f>IF(F218="","",COUNTIFS(Table2[[#All],[RIDER NAME]],"="&amp;'Payout Reports'!F218))</f>
        <v/>
      </c>
    </row>
    <row r="219" spans="6:10" ht="16.8" x14ac:dyDescent="0.3">
      <c r="F219" s="5"/>
      <c r="G219" s="6" t="str">
        <f>IF(F219="","",SUMIF(Table2[[#All],[RIDER NAME]],F219,Table2[[#All],[TOTAL ORDERS]]))</f>
        <v/>
      </c>
      <c r="H219" s="7" t="str">
        <f>IF(F219="","",SUMIF(Table2[[#All],[RIDER NAME]],F219,Table2[[#All],[TOTAL KMs]]))</f>
        <v/>
      </c>
      <c r="I219" s="8" t="str">
        <f>IF(F219="","",SUMIF(Table2[[#All],[RIDER NAME]],'Payout Reports'!F219,Table2[[#All],[TOTAL PAYMENT]]))</f>
        <v/>
      </c>
      <c r="J219" s="9" t="str">
        <f>IF(F219="","",COUNTIFS(Table2[[#All],[RIDER NAME]],"="&amp;'Payout Reports'!F219))</f>
        <v/>
      </c>
    </row>
    <row r="220" spans="6:10" ht="16.8" x14ac:dyDescent="0.3">
      <c r="F220" s="5"/>
      <c r="G220" s="6" t="str">
        <f>IF(F220="","",SUMIF(Table2[[#All],[RIDER NAME]],F220,Table2[[#All],[TOTAL ORDERS]]))</f>
        <v/>
      </c>
      <c r="H220" s="7" t="str">
        <f>IF(F220="","",SUMIF(Table2[[#All],[RIDER NAME]],F220,Table2[[#All],[TOTAL KMs]]))</f>
        <v/>
      </c>
      <c r="I220" s="8" t="str">
        <f>IF(F220="","",SUMIF(Table2[[#All],[RIDER NAME]],'Payout Reports'!F220,Table2[[#All],[TOTAL PAYMENT]]))</f>
        <v/>
      </c>
      <c r="J220" s="9" t="str">
        <f>IF(F220="","",COUNTIFS(Table2[[#All],[RIDER NAME]],"="&amp;'Payout Reports'!F220))</f>
        <v/>
      </c>
    </row>
    <row r="221" spans="6:10" ht="16.8" x14ac:dyDescent="0.3">
      <c r="F221" s="5"/>
      <c r="G221" s="6" t="str">
        <f>IF(F221="","",SUMIF(Table2[[#All],[RIDER NAME]],F221,Table2[[#All],[TOTAL ORDERS]]))</f>
        <v/>
      </c>
      <c r="H221" s="7" t="str">
        <f>IF(F221="","",SUMIF(Table2[[#All],[RIDER NAME]],F221,Table2[[#All],[TOTAL KMs]]))</f>
        <v/>
      </c>
      <c r="I221" s="8" t="str">
        <f>IF(F221="","",SUMIF(Table2[[#All],[RIDER NAME]],'Payout Reports'!F221,Table2[[#All],[TOTAL PAYMENT]]))</f>
        <v/>
      </c>
      <c r="J221" s="9" t="str">
        <f>IF(F221="","",COUNTIFS(Table2[[#All],[RIDER NAME]],"="&amp;'Payout Reports'!F221))</f>
        <v/>
      </c>
    </row>
    <row r="222" spans="6:10" ht="16.8" x14ac:dyDescent="0.3">
      <c r="F222" s="5"/>
      <c r="G222" s="6" t="str">
        <f>IF(F222="","",SUMIF(Table2[[#All],[RIDER NAME]],F222,Table2[[#All],[TOTAL ORDERS]]))</f>
        <v/>
      </c>
      <c r="H222" s="7" t="str">
        <f>IF(F222="","",SUMIF(Table2[[#All],[RIDER NAME]],F222,Table2[[#All],[TOTAL KMs]]))</f>
        <v/>
      </c>
      <c r="I222" s="8" t="str">
        <f>IF(F222="","",SUMIF(Table2[[#All],[RIDER NAME]],'Payout Reports'!F222,Table2[[#All],[TOTAL PAYMENT]]))</f>
        <v/>
      </c>
      <c r="J222" s="9" t="str">
        <f>IF(F222="","",COUNTIFS(Table2[[#All],[RIDER NAME]],"="&amp;'Payout Reports'!F222))</f>
        <v/>
      </c>
    </row>
    <row r="223" spans="6:10" ht="16.8" x14ac:dyDescent="0.3">
      <c r="F223" s="5"/>
      <c r="G223" s="6" t="str">
        <f>IF(F223="","",SUMIF(Table2[[#All],[RIDER NAME]],F223,Table2[[#All],[TOTAL ORDERS]]))</f>
        <v/>
      </c>
      <c r="H223" s="7" t="str">
        <f>IF(F223="","",SUMIF(Table2[[#All],[RIDER NAME]],F223,Table2[[#All],[TOTAL KMs]]))</f>
        <v/>
      </c>
      <c r="I223" s="8" t="str">
        <f>IF(F223="","",SUMIF(Table2[[#All],[RIDER NAME]],'Payout Reports'!F223,Table2[[#All],[TOTAL PAYMENT]]))</f>
        <v/>
      </c>
      <c r="J223" s="9" t="str">
        <f>IF(F223="","",COUNTIFS(Table2[[#All],[RIDER NAME]],"="&amp;'Payout Reports'!F223))</f>
        <v/>
      </c>
    </row>
    <row r="224" spans="6:10" ht="16.8" x14ac:dyDescent="0.3">
      <c r="F224" s="5"/>
      <c r="G224" s="6" t="str">
        <f>IF(F224="","",SUMIF(Table2[[#All],[RIDER NAME]],F224,Table2[[#All],[TOTAL ORDERS]]))</f>
        <v/>
      </c>
      <c r="H224" s="7" t="str">
        <f>IF(F224="","",SUMIF(Table2[[#All],[RIDER NAME]],F224,Table2[[#All],[TOTAL KMs]]))</f>
        <v/>
      </c>
      <c r="I224" s="8" t="str">
        <f>IF(F224="","",SUMIF(Table2[[#All],[RIDER NAME]],'Payout Reports'!F224,Table2[[#All],[TOTAL PAYMENT]]))</f>
        <v/>
      </c>
      <c r="J224" s="9" t="str">
        <f>IF(F224="","",COUNTIFS(Table2[[#All],[RIDER NAME]],"="&amp;'Payout Reports'!F224))</f>
        <v/>
      </c>
    </row>
    <row r="225" spans="6:10" ht="16.8" x14ac:dyDescent="0.3">
      <c r="F225" s="5"/>
      <c r="G225" s="6" t="str">
        <f>IF(F225="","",SUMIF(Table2[[#All],[RIDER NAME]],F225,Table2[[#All],[TOTAL ORDERS]]))</f>
        <v/>
      </c>
      <c r="H225" s="7" t="str">
        <f>IF(F225="","",SUMIF(Table2[[#All],[RIDER NAME]],F225,Table2[[#All],[TOTAL KMs]]))</f>
        <v/>
      </c>
      <c r="I225" s="8" t="str">
        <f>IF(F225="","",SUMIF(Table2[[#All],[RIDER NAME]],'Payout Reports'!F225,Table2[[#All],[TOTAL PAYMENT]]))</f>
        <v/>
      </c>
      <c r="J225" s="9" t="str">
        <f>IF(F225="","",COUNTIFS(Table2[[#All],[RIDER NAME]],"="&amp;'Payout Reports'!F225))</f>
        <v/>
      </c>
    </row>
    <row r="226" spans="6:10" ht="16.8" x14ac:dyDescent="0.3">
      <c r="F226" s="5"/>
      <c r="G226" s="6" t="str">
        <f>IF(F226="","",SUMIF(Table2[[#All],[RIDER NAME]],F226,Table2[[#All],[TOTAL ORDERS]]))</f>
        <v/>
      </c>
      <c r="H226" s="7" t="str">
        <f>IF(F226="","",SUMIF(Table2[[#All],[RIDER NAME]],F226,Table2[[#All],[TOTAL KMs]]))</f>
        <v/>
      </c>
      <c r="I226" s="8" t="str">
        <f>IF(F226="","",SUMIF(Table2[[#All],[RIDER NAME]],'Payout Reports'!F226,Table2[[#All],[TOTAL PAYMENT]]))</f>
        <v/>
      </c>
      <c r="J226" s="9" t="str">
        <f>IF(F226="","",COUNTIFS(Table2[[#All],[RIDER NAME]],"="&amp;'Payout Reports'!F226))</f>
        <v/>
      </c>
    </row>
    <row r="227" spans="6:10" ht="16.8" x14ac:dyDescent="0.3">
      <c r="F227" s="5"/>
      <c r="G227" s="6" t="str">
        <f>IF(F227="","",SUMIF(Table2[[#All],[RIDER NAME]],F227,Table2[[#All],[TOTAL ORDERS]]))</f>
        <v/>
      </c>
      <c r="H227" s="7" t="str">
        <f>IF(F227="","",SUMIF(Table2[[#All],[RIDER NAME]],F227,Table2[[#All],[TOTAL KMs]]))</f>
        <v/>
      </c>
      <c r="I227" s="8" t="str">
        <f>IF(F227="","",SUMIF(Table2[[#All],[RIDER NAME]],'Payout Reports'!F227,Table2[[#All],[TOTAL PAYMENT]]))</f>
        <v/>
      </c>
      <c r="J227" s="9" t="str">
        <f>IF(F227="","",COUNTIFS(Table2[[#All],[RIDER NAME]],"="&amp;'Payout Reports'!F227))</f>
        <v/>
      </c>
    </row>
    <row r="228" spans="6:10" ht="16.8" x14ac:dyDescent="0.3">
      <c r="F228" s="5"/>
      <c r="G228" s="6" t="str">
        <f>IF(F228="","",SUMIF(Table2[[#All],[RIDER NAME]],F228,Table2[[#All],[TOTAL ORDERS]]))</f>
        <v/>
      </c>
      <c r="H228" s="7" t="str">
        <f>IF(F228="","",SUMIF(Table2[[#All],[RIDER NAME]],F228,Table2[[#All],[TOTAL KMs]]))</f>
        <v/>
      </c>
      <c r="I228" s="8" t="str">
        <f>IF(F228="","",SUMIF(Table2[[#All],[RIDER NAME]],'Payout Reports'!F228,Table2[[#All],[TOTAL PAYMENT]]))</f>
        <v/>
      </c>
      <c r="J228" s="9" t="str">
        <f>IF(F228="","",COUNTIFS(Table2[[#All],[RIDER NAME]],"="&amp;'Payout Reports'!F228))</f>
        <v/>
      </c>
    </row>
    <row r="229" spans="6:10" ht="16.8" x14ac:dyDescent="0.3">
      <c r="F229" s="5"/>
      <c r="G229" s="6" t="str">
        <f>IF(F229="","",SUMIF(Table2[[#All],[RIDER NAME]],F229,Table2[[#All],[TOTAL ORDERS]]))</f>
        <v/>
      </c>
      <c r="H229" s="7" t="str">
        <f>IF(F229="","",SUMIF(Table2[[#All],[RIDER NAME]],F229,Table2[[#All],[TOTAL KMs]]))</f>
        <v/>
      </c>
      <c r="I229" s="8" t="str">
        <f>IF(F229="","",SUMIF(Table2[[#All],[RIDER NAME]],'Payout Reports'!F229,Table2[[#All],[TOTAL PAYMENT]]))</f>
        <v/>
      </c>
      <c r="J229" s="9" t="str">
        <f>IF(F229="","",COUNTIFS(Table2[[#All],[RIDER NAME]],"="&amp;'Payout Reports'!F229))</f>
        <v/>
      </c>
    </row>
    <row r="230" spans="6:10" ht="16.8" x14ac:dyDescent="0.3">
      <c r="F230" s="5"/>
      <c r="G230" s="6" t="str">
        <f>IF(F230="","",SUMIF(Table2[[#All],[RIDER NAME]],F230,Table2[[#All],[TOTAL ORDERS]]))</f>
        <v/>
      </c>
      <c r="H230" s="7" t="str">
        <f>IF(F230="","",SUMIF(Table2[[#All],[RIDER NAME]],F230,Table2[[#All],[TOTAL KMs]]))</f>
        <v/>
      </c>
      <c r="I230" s="8" t="str">
        <f>IF(F230="","",SUMIF(Table2[[#All],[RIDER NAME]],'Payout Reports'!F230,Table2[[#All],[TOTAL PAYMENT]]))</f>
        <v/>
      </c>
      <c r="J230" s="9" t="str">
        <f>IF(F230="","",COUNTIFS(Table2[[#All],[RIDER NAME]],"="&amp;'Payout Reports'!F230))</f>
        <v/>
      </c>
    </row>
    <row r="231" spans="6:10" ht="16.8" x14ac:dyDescent="0.3">
      <c r="F231" s="5"/>
      <c r="G231" s="6" t="str">
        <f>IF(F231="","",SUMIF(Table2[[#All],[RIDER NAME]],F231,Table2[[#All],[TOTAL ORDERS]]))</f>
        <v/>
      </c>
      <c r="H231" s="7" t="str">
        <f>IF(F231="","",SUMIF(Table2[[#All],[RIDER NAME]],F231,Table2[[#All],[TOTAL KMs]]))</f>
        <v/>
      </c>
      <c r="I231" s="8" t="str">
        <f>IF(F231="","",SUMIF(Table2[[#All],[RIDER NAME]],'Payout Reports'!F231,Table2[[#All],[TOTAL PAYMENT]]))</f>
        <v/>
      </c>
      <c r="J231" s="9" t="str">
        <f>IF(F231="","",COUNTIFS(Table2[[#All],[RIDER NAME]],"="&amp;'Payout Reports'!F231))</f>
        <v/>
      </c>
    </row>
    <row r="232" spans="6:10" ht="16.8" x14ac:dyDescent="0.3">
      <c r="F232" s="5"/>
      <c r="G232" s="6" t="str">
        <f>IF(F232="","",SUMIF(Table2[[#All],[RIDER NAME]],F232,Table2[[#All],[TOTAL ORDERS]]))</f>
        <v/>
      </c>
      <c r="H232" s="7" t="str">
        <f>IF(F232="","",SUMIF(Table2[[#All],[RIDER NAME]],F232,Table2[[#All],[TOTAL KMs]]))</f>
        <v/>
      </c>
      <c r="I232" s="8" t="str">
        <f>IF(F232="","",SUMIF(Table2[[#All],[RIDER NAME]],'Payout Reports'!F232,Table2[[#All],[TOTAL PAYMENT]]))</f>
        <v/>
      </c>
      <c r="J232" s="9" t="str">
        <f>IF(F232="","",COUNTIFS(Table2[[#All],[RIDER NAME]],"="&amp;'Payout Reports'!F232))</f>
        <v/>
      </c>
    </row>
    <row r="233" spans="6:10" ht="16.8" x14ac:dyDescent="0.3">
      <c r="F233" s="5"/>
      <c r="G233" s="6" t="str">
        <f>IF(F233="","",SUMIF(Table2[[#All],[RIDER NAME]],F233,Table2[[#All],[TOTAL ORDERS]]))</f>
        <v/>
      </c>
      <c r="H233" s="7" t="str">
        <f>IF(F233="","",SUMIF(Table2[[#All],[RIDER NAME]],F233,Table2[[#All],[TOTAL KMs]]))</f>
        <v/>
      </c>
      <c r="I233" s="8" t="str">
        <f>IF(F233="","",SUMIF(Table2[[#All],[RIDER NAME]],'Payout Reports'!F233,Table2[[#All],[TOTAL PAYMENT]]))</f>
        <v/>
      </c>
      <c r="J233" s="9" t="str">
        <f>IF(F233="","",COUNTIFS(Table2[[#All],[RIDER NAME]],"="&amp;'Payout Reports'!F233))</f>
        <v/>
      </c>
    </row>
    <row r="234" spans="6:10" ht="16.8" x14ac:dyDescent="0.3">
      <c r="F234" s="5"/>
      <c r="G234" s="6" t="str">
        <f>IF(F234="","",SUMIF(Table2[[#All],[RIDER NAME]],F234,Table2[[#All],[TOTAL ORDERS]]))</f>
        <v/>
      </c>
      <c r="H234" s="7" t="str">
        <f>IF(F234="","",SUMIF(Table2[[#All],[RIDER NAME]],F234,Table2[[#All],[TOTAL KMs]]))</f>
        <v/>
      </c>
      <c r="I234" s="8" t="str">
        <f>IF(F234="","",SUMIF(Table2[[#All],[RIDER NAME]],'Payout Reports'!F234,Table2[[#All],[TOTAL PAYMENT]]))</f>
        <v/>
      </c>
      <c r="J234" s="9" t="str">
        <f>IF(F234="","",COUNTIFS(Table2[[#All],[RIDER NAME]],"="&amp;'Payout Reports'!F234))</f>
        <v/>
      </c>
    </row>
    <row r="235" spans="6:10" ht="16.8" x14ac:dyDescent="0.3">
      <c r="F235" s="5"/>
      <c r="G235" s="6" t="str">
        <f>IF(F235="","",SUMIF(Table2[[#All],[RIDER NAME]],F235,Table2[[#All],[TOTAL ORDERS]]))</f>
        <v/>
      </c>
      <c r="H235" s="7" t="str">
        <f>IF(F235="","",SUMIF(Table2[[#All],[RIDER NAME]],F235,Table2[[#All],[TOTAL KMs]]))</f>
        <v/>
      </c>
      <c r="I235" s="8" t="str">
        <f>IF(F235="","",SUMIF(Table2[[#All],[RIDER NAME]],'Payout Reports'!F235,Table2[[#All],[TOTAL PAYMENT]]))</f>
        <v/>
      </c>
      <c r="J235" s="9" t="str">
        <f>IF(F235="","",COUNTIFS(Table2[[#All],[RIDER NAME]],"="&amp;'Payout Reports'!F235))</f>
        <v/>
      </c>
    </row>
    <row r="236" spans="6:10" ht="16.8" x14ac:dyDescent="0.3">
      <c r="F236" s="5"/>
      <c r="G236" s="6" t="str">
        <f>IF(F236="","",SUMIF(Table2[[#All],[RIDER NAME]],F236,Table2[[#All],[TOTAL ORDERS]]))</f>
        <v/>
      </c>
      <c r="H236" s="7" t="str">
        <f>IF(F236="","",SUMIF(Table2[[#All],[RIDER NAME]],F236,Table2[[#All],[TOTAL KMs]]))</f>
        <v/>
      </c>
      <c r="I236" s="8" t="str">
        <f>IF(F236="","",SUMIF(Table2[[#All],[RIDER NAME]],'Payout Reports'!F236,Table2[[#All],[TOTAL PAYMENT]]))</f>
        <v/>
      </c>
      <c r="J236" s="9" t="str">
        <f>IF(F236="","",COUNTIFS(Table2[[#All],[RIDER NAME]],"="&amp;'Payout Reports'!F236))</f>
        <v/>
      </c>
    </row>
    <row r="237" spans="6:10" ht="16.8" x14ac:dyDescent="0.3">
      <c r="F237" s="5"/>
      <c r="G237" s="6" t="str">
        <f>IF(F237="","",SUMIF(Table2[[#All],[RIDER NAME]],F237,Table2[[#All],[TOTAL ORDERS]]))</f>
        <v/>
      </c>
      <c r="H237" s="7" t="str">
        <f>IF(F237="","",SUMIF(Table2[[#All],[RIDER NAME]],F237,Table2[[#All],[TOTAL KMs]]))</f>
        <v/>
      </c>
      <c r="I237" s="8" t="str">
        <f>IF(F237="","",SUMIF(Table2[[#All],[RIDER NAME]],'Payout Reports'!F237,Table2[[#All],[TOTAL PAYMENT]]))</f>
        <v/>
      </c>
      <c r="J237" s="9" t="str">
        <f>IF(F237="","",COUNTIFS(Table2[[#All],[RIDER NAME]],"="&amp;'Payout Reports'!F237))</f>
        <v/>
      </c>
    </row>
    <row r="238" spans="6:10" ht="16.8" x14ac:dyDescent="0.3">
      <c r="F238" s="5"/>
      <c r="G238" s="6" t="str">
        <f>IF(F238="","",SUMIF(Table2[[#All],[RIDER NAME]],F238,Table2[[#All],[TOTAL ORDERS]]))</f>
        <v/>
      </c>
      <c r="H238" s="7" t="str">
        <f>IF(F238="","",SUMIF(Table2[[#All],[RIDER NAME]],F238,Table2[[#All],[TOTAL KMs]]))</f>
        <v/>
      </c>
      <c r="I238" s="8" t="str">
        <f>IF(F238="","",SUMIF(Table2[[#All],[RIDER NAME]],'Payout Reports'!F238,Table2[[#All],[TOTAL PAYMENT]]))</f>
        <v/>
      </c>
      <c r="J238" s="9" t="str">
        <f>IF(F238="","",COUNTIFS(Table2[[#All],[RIDER NAME]],"="&amp;'Payout Reports'!F238))</f>
        <v/>
      </c>
    </row>
    <row r="239" spans="6:10" ht="16.8" x14ac:dyDescent="0.3">
      <c r="F239" s="5"/>
      <c r="G239" s="6" t="str">
        <f>IF(F239="","",SUMIF(Table2[[#All],[RIDER NAME]],F239,Table2[[#All],[TOTAL ORDERS]]))</f>
        <v/>
      </c>
      <c r="H239" s="7" t="str">
        <f>IF(F239="","",SUMIF(Table2[[#All],[RIDER NAME]],F239,Table2[[#All],[TOTAL KMs]]))</f>
        <v/>
      </c>
      <c r="I239" s="8" t="str">
        <f>IF(F239="","",SUMIF(Table2[[#All],[RIDER NAME]],'Payout Reports'!F239,Table2[[#All],[TOTAL PAYMENT]]))</f>
        <v/>
      </c>
      <c r="J239" s="9" t="str">
        <f>IF(F239="","",COUNTIFS(Table2[[#All],[RIDER NAME]],"="&amp;'Payout Reports'!F239))</f>
        <v/>
      </c>
    </row>
    <row r="240" spans="6:10" ht="16.8" x14ac:dyDescent="0.3">
      <c r="F240" s="5"/>
      <c r="G240" s="6" t="str">
        <f>IF(F240="","",SUMIF(Table2[[#All],[RIDER NAME]],F240,Table2[[#All],[TOTAL ORDERS]]))</f>
        <v/>
      </c>
      <c r="H240" s="7" t="str">
        <f>IF(F240="","",SUMIF(Table2[[#All],[RIDER NAME]],F240,Table2[[#All],[TOTAL KMs]]))</f>
        <v/>
      </c>
      <c r="I240" s="8" t="str">
        <f>IF(F240="","",SUMIF(Table2[[#All],[RIDER NAME]],'Payout Reports'!F240,Table2[[#All],[TOTAL PAYMENT]]))</f>
        <v/>
      </c>
      <c r="J240" s="9" t="str">
        <f>IF(F240="","",COUNTIFS(Table2[[#All],[RIDER NAME]],"="&amp;'Payout Reports'!F240))</f>
        <v/>
      </c>
    </row>
    <row r="241" spans="6:10" ht="16.8" x14ac:dyDescent="0.3">
      <c r="F241" s="5"/>
      <c r="G241" s="6" t="str">
        <f>IF(F241="","",SUMIF(Table2[[#All],[RIDER NAME]],F241,Table2[[#All],[TOTAL ORDERS]]))</f>
        <v/>
      </c>
      <c r="H241" s="7" t="str">
        <f>IF(F241="","",SUMIF(Table2[[#All],[RIDER NAME]],F241,Table2[[#All],[TOTAL KMs]]))</f>
        <v/>
      </c>
      <c r="I241" s="8" t="str">
        <f>IF(F241="","",SUMIF(Table2[[#All],[RIDER NAME]],'Payout Reports'!F241,Table2[[#All],[TOTAL PAYMENT]]))</f>
        <v/>
      </c>
      <c r="J241" s="9" t="str">
        <f>IF(F241="","",COUNTIFS(Table2[[#All],[RIDER NAME]],"="&amp;'Payout Reports'!F241))</f>
        <v/>
      </c>
    </row>
    <row r="242" spans="6:10" ht="16.8" x14ac:dyDescent="0.3">
      <c r="F242" s="5"/>
      <c r="G242" s="6" t="str">
        <f>IF(F242="","",SUMIF(Table2[[#All],[RIDER NAME]],F242,Table2[[#All],[TOTAL ORDERS]]))</f>
        <v/>
      </c>
      <c r="H242" s="7" t="str">
        <f>IF(F242="","",SUMIF(Table2[[#All],[RIDER NAME]],F242,Table2[[#All],[TOTAL KMs]]))</f>
        <v/>
      </c>
      <c r="I242" s="8" t="str">
        <f>IF(F242="","",SUMIF(Table2[[#All],[RIDER NAME]],'Payout Reports'!F242,Table2[[#All],[TOTAL PAYMENT]]))</f>
        <v/>
      </c>
      <c r="J242" s="9" t="str">
        <f>IF(F242="","",COUNTIFS(Table2[[#All],[RIDER NAME]],"="&amp;'Payout Reports'!F242))</f>
        <v/>
      </c>
    </row>
    <row r="243" spans="6:10" ht="16.8" x14ac:dyDescent="0.3">
      <c r="F243" s="5"/>
      <c r="G243" s="6" t="str">
        <f>IF(F243="","",SUMIF(Table2[[#All],[RIDER NAME]],F243,Table2[[#All],[TOTAL ORDERS]]))</f>
        <v/>
      </c>
      <c r="H243" s="7" t="str">
        <f>IF(F243="","",SUMIF(Table2[[#All],[RIDER NAME]],F243,Table2[[#All],[TOTAL KMs]]))</f>
        <v/>
      </c>
      <c r="I243" s="8" t="str">
        <f>IF(F243="","",SUMIF(Table2[[#All],[RIDER NAME]],'Payout Reports'!F243,Table2[[#All],[TOTAL PAYMENT]]))</f>
        <v/>
      </c>
      <c r="J243" s="9" t="str">
        <f>IF(F243="","",COUNTIFS(Table2[[#All],[RIDER NAME]],"="&amp;'Payout Reports'!F243))</f>
        <v/>
      </c>
    </row>
    <row r="244" spans="6:10" ht="16.8" x14ac:dyDescent="0.3">
      <c r="F244" s="5"/>
      <c r="G244" s="6" t="str">
        <f>IF(F244="","",SUMIF(Table2[[#All],[RIDER NAME]],F244,Table2[[#All],[TOTAL ORDERS]]))</f>
        <v/>
      </c>
      <c r="H244" s="7" t="str">
        <f>IF(F244="","",SUMIF(Table2[[#All],[RIDER NAME]],F244,Table2[[#All],[TOTAL KMs]]))</f>
        <v/>
      </c>
      <c r="I244" s="8" t="str">
        <f>IF(F244="","",SUMIF(Table2[[#All],[RIDER NAME]],'Payout Reports'!F244,Table2[[#All],[TOTAL PAYMENT]]))</f>
        <v/>
      </c>
      <c r="J244" s="9" t="str">
        <f>IF(F244="","",COUNTIFS(Table2[[#All],[RIDER NAME]],"="&amp;'Payout Reports'!F244))</f>
        <v/>
      </c>
    </row>
    <row r="245" spans="6:10" ht="16.8" x14ac:dyDescent="0.3">
      <c r="F245" s="5"/>
      <c r="G245" s="6" t="str">
        <f>IF(F245="","",SUMIF(Table2[[#All],[RIDER NAME]],F245,Table2[[#All],[TOTAL ORDERS]]))</f>
        <v/>
      </c>
      <c r="H245" s="7" t="str">
        <f>IF(F245="","",SUMIF(Table2[[#All],[RIDER NAME]],F245,Table2[[#All],[TOTAL KMs]]))</f>
        <v/>
      </c>
      <c r="I245" s="8" t="str">
        <f>IF(F245="","",SUMIF(Table2[[#All],[RIDER NAME]],'Payout Reports'!F245,Table2[[#All],[TOTAL PAYMENT]]))</f>
        <v/>
      </c>
      <c r="J245" s="9" t="str">
        <f>IF(F245="","",COUNTIFS(Table2[[#All],[RIDER NAME]],"="&amp;'Payout Reports'!F245))</f>
        <v/>
      </c>
    </row>
    <row r="246" spans="6:10" ht="16.8" x14ac:dyDescent="0.3">
      <c r="F246" s="5"/>
      <c r="G246" s="6" t="str">
        <f>IF(F246="","",SUMIF(Table2[[#All],[RIDER NAME]],F246,Table2[[#All],[TOTAL ORDERS]]))</f>
        <v/>
      </c>
      <c r="H246" s="7" t="str">
        <f>IF(F246="","",SUMIF(Table2[[#All],[RIDER NAME]],F246,Table2[[#All],[TOTAL KMs]]))</f>
        <v/>
      </c>
      <c r="I246" s="8" t="str">
        <f>IF(F246="","",SUMIF(Table2[[#All],[RIDER NAME]],'Payout Reports'!F246,Table2[[#All],[TOTAL PAYMENT]]))</f>
        <v/>
      </c>
      <c r="J246" s="9" t="str">
        <f>IF(F246="","",COUNTIFS(Table2[[#All],[RIDER NAME]],"="&amp;'Payout Reports'!F246))</f>
        <v/>
      </c>
    </row>
    <row r="247" spans="6:10" ht="16.8" x14ac:dyDescent="0.3">
      <c r="F247" s="5"/>
      <c r="G247" s="6" t="str">
        <f>IF(F247="","",SUMIF(Table2[[#All],[RIDER NAME]],F247,Table2[[#All],[TOTAL ORDERS]]))</f>
        <v/>
      </c>
      <c r="H247" s="7" t="str">
        <f>IF(F247="","",SUMIF(Table2[[#All],[RIDER NAME]],F247,Table2[[#All],[TOTAL KMs]]))</f>
        <v/>
      </c>
      <c r="I247" s="8" t="str">
        <f>IF(F247="","",SUMIF(Table2[[#All],[RIDER NAME]],'Payout Reports'!F247,Table2[[#All],[TOTAL PAYMENT]]))</f>
        <v/>
      </c>
      <c r="J247" s="9" t="str">
        <f>IF(F247="","",COUNTIFS(Table2[[#All],[RIDER NAME]],"="&amp;'Payout Reports'!F247))</f>
        <v/>
      </c>
    </row>
    <row r="248" spans="6:10" ht="16.8" x14ac:dyDescent="0.3">
      <c r="F248" s="5"/>
      <c r="G248" s="6" t="str">
        <f>IF(F248="","",SUMIF(Table2[[#All],[RIDER NAME]],F248,Table2[[#All],[TOTAL ORDERS]]))</f>
        <v/>
      </c>
      <c r="H248" s="7" t="str">
        <f>IF(F248="","",SUMIF(Table2[[#All],[RIDER NAME]],F248,Table2[[#All],[TOTAL KMs]]))</f>
        <v/>
      </c>
      <c r="I248" s="8" t="str">
        <f>IF(F248="","",SUMIF(Table2[[#All],[RIDER NAME]],'Payout Reports'!F248,Table2[[#All],[TOTAL PAYMENT]]))</f>
        <v/>
      </c>
      <c r="J248" s="9" t="str">
        <f>IF(F248="","",COUNTIFS(Table2[[#All],[RIDER NAME]],"="&amp;'Payout Reports'!F248))</f>
        <v/>
      </c>
    </row>
    <row r="249" spans="6:10" ht="16.8" x14ac:dyDescent="0.3">
      <c r="F249" s="5"/>
      <c r="G249" s="6" t="str">
        <f>IF(F249="","",SUMIF(Table2[[#All],[RIDER NAME]],F249,Table2[[#All],[TOTAL ORDERS]]))</f>
        <v/>
      </c>
      <c r="H249" s="7" t="str">
        <f>IF(F249="","",SUMIF(Table2[[#All],[RIDER NAME]],F249,Table2[[#All],[TOTAL KMs]]))</f>
        <v/>
      </c>
      <c r="I249" s="8" t="str">
        <f>IF(F249="","",SUMIF(Table2[[#All],[RIDER NAME]],'Payout Reports'!F249,Table2[[#All],[TOTAL PAYMENT]]))</f>
        <v/>
      </c>
      <c r="J249" s="9" t="str">
        <f>IF(F249="","",COUNTIFS(Table2[[#All],[RIDER NAME]],"="&amp;'Payout Reports'!F249))</f>
        <v/>
      </c>
    </row>
    <row r="250" spans="6:10" ht="16.8" x14ac:dyDescent="0.3">
      <c r="F250" s="5"/>
      <c r="G250" s="6" t="str">
        <f>IF(F250="","",SUMIF(Table2[[#All],[RIDER NAME]],F250,Table2[[#All],[TOTAL ORDERS]]))</f>
        <v/>
      </c>
      <c r="H250" s="7" t="str">
        <f>IF(F250="","",SUMIF(Table2[[#All],[RIDER NAME]],F250,Table2[[#All],[TOTAL KMs]]))</f>
        <v/>
      </c>
      <c r="I250" s="8" t="str">
        <f>IF(F250="","",SUMIF(Table2[[#All],[RIDER NAME]],'Payout Reports'!F250,Table2[[#All],[TOTAL PAYMENT]]))</f>
        <v/>
      </c>
      <c r="J250" s="9" t="str">
        <f>IF(F250="","",COUNTIFS(Table2[[#All],[RIDER NAME]],"="&amp;'Payout Reports'!F250))</f>
        <v/>
      </c>
    </row>
    <row r="251" spans="6:10" ht="16.8" x14ac:dyDescent="0.3">
      <c r="F251" s="5"/>
      <c r="G251" s="6" t="str">
        <f>IF(F251="","",SUMIF(Table2[[#All],[RIDER NAME]],F251,Table2[[#All],[TOTAL ORDERS]]))</f>
        <v/>
      </c>
      <c r="H251" s="7" t="str">
        <f>IF(F251="","",SUMIF(Table2[[#All],[RIDER NAME]],F251,Table2[[#All],[TOTAL KMs]]))</f>
        <v/>
      </c>
      <c r="I251" s="8" t="str">
        <f>IF(F251="","",SUMIF(Table2[[#All],[RIDER NAME]],'Payout Reports'!F251,Table2[[#All],[TOTAL PAYMENT]]))</f>
        <v/>
      </c>
      <c r="J251" s="9" t="str">
        <f>IF(F251="","",COUNTIFS(Table2[[#All],[RIDER NAME]],"="&amp;'Payout Reports'!F251))</f>
        <v/>
      </c>
    </row>
    <row r="252" spans="6:10" ht="16.8" x14ac:dyDescent="0.3">
      <c r="F252" s="5"/>
      <c r="G252" s="6" t="str">
        <f>IF(F252="","",SUMIF(Table2[[#All],[RIDER NAME]],F252,Table2[[#All],[TOTAL ORDERS]]))</f>
        <v/>
      </c>
      <c r="H252" s="7" t="str">
        <f>IF(F252="","",SUMIF(Table2[[#All],[RIDER NAME]],F252,Table2[[#All],[TOTAL KMs]]))</f>
        <v/>
      </c>
      <c r="I252" s="8" t="str">
        <f>IF(F252="","",SUMIF(Table2[[#All],[RIDER NAME]],'Payout Reports'!F252,Table2[[#All],[TOTAL PAYMENT]]))</f>
        <v/>
      </c>
      <c r="J252" s="9" t="str">
        <f>IF(F252="","",COUNTIFS(Table2[[#All],[RIDER NAME]],"="&amp;'Payout Reports'!F252))</f>
        <v/>
      </c>
    </row>
    <row r="253" spans="6:10" ht="16.8" x14ac:dyDescent="0.3">
      <c r="F253" s="5"/>
      <c r="G253" s="6" t="str">
        <f>IF(F253="","",SUMIF(Table2[[#All],[RIDER NAME]],F253,Table2[[#All],[TOTAL ORDERS]]))</f>
        <v/>
      </c>
      <c r="H253" s="7" t="str">
        <f>IF(F253="","",SUMIF(Table2[[#All],[RIDER NAME]],F253,Table2[[#All],[TOTAL KMs]]))</f>
        <v/>
      </c>
      <c r="I253" s="8" t="str">
        <f>IF(F253="","",SUMIF(Table2[[#All],[RIDER NAME]],'Payout Reports'!F253,Table2[[#All],[TOTAL PAYMENT]]))</f>
        <v/>
      </c>
      <c r="J253" s="9" t="str">
        <f>IF(F253="","",COUNTIFS(Table2[[#All],[RIDER NAME]],"="&amp;'Payout Reports'!F253))</f>
        <v/>
      </c>
    </row>
    <row r="254" spans="6:10" ht="16.8" x14ac:dyDescent="0.3">
      <c r="F254" s="5"/>
      <c r="G254" s="6" t="str">
        <f>IF(F254="","",SUMIF(Table2[[#All],[RIDER NAME]],F254,Table2[[#All],[TOTAL ORDERS]]))</f>
        <v/>
      </c>
      <c r="H254" s="7" t="str">
        <f>IF(F254="","",SUMIF(Table2[[#All],[RIDER NAME]],F254,Table2[[#All],[TOTAL KMs]]))</f>
        <v/>
      </c>
      <c r="I254" s="8" t="str">
        <f>IF(F254="","",SUMIF(Table2[[#All],[RIDER NAME]],'Payout Reports'!F254,Table2[[#All],[TOTAL PAYMENT]]))</f>
        <v/>
      </c>
      <c r="J254" s="9" t="str">
        <f>IF(F254="","",COUNTIFS(Table2[[#All],[RIDER NAME]],"="&amp;'Payout Reports'!F254))</f>
        <v/>
      </c>
    </row>
    <row r="255" spans="6:10" ht="16.8" x14ac:dyDescent="0.3">
      <c r="F255" s="5"/>
      <c r="G255" s="6" t="str">
        <f>IF(F255="","",SUMIF(Table2[[#All],[RIDER NAME]],F255,Table2[[#All],[TOTAL ORDERS]]))</f>
        <v/>
      </c>
      <c r="H255" s="7" t="str">
        <f>IF(F255="","",SUMIF(Table2[[#All],[RIDER NAME]],F255,Table2[[#All],[TOTAL KMs]]))</f>
        <v/>
      </c>
      <c r="I255" s="8" t="str">
        <f>IF(F255="","",SUMIF(Table2[[#All],[RIDER NAME]],'Payout Reports'!F255,Table2[[#All],[TOTAL PAYMENT]]))</f>
        <v/>
      </c>
      <c r="J255" s="9" t="str">
        <f>IF(F255="","",COUNTIFS(Table2[[#All],[RIDER NAME]],"="&amp;'Payout Reports'!F255))</f>
        <v/>
      </c>
    </row>
    <row r="256" spans="6:10" ht="16.8" x14ac:dyDescent="0.3">
      <c r="F256" s="5"/>
      <c r="G256" s="6" t="str">
        <f>IF(F256="","",SUMIF(Table2[[#All],[RIDER NAME]],F256,Table2[[#All],[TOTAL ORDERS]]))</f>
        <v/>
      </c>
      <c r="H256" s="7" t="str">
        <f>IF(F256="","",SUMIF(Table2[[#All],[RIDER NAME]],F256,Table2[[#All],[TOTAL KMs]]))</f>
        <v/>
      </c>
      <c r="I256" s="8" t="str">
        <f>IF(F256="","",SUMIF(Table2[[#All],[RIDER NAME]],'Payout Reports'!F256,Table2[[#All],[TOTAL PAYMENT]]))</f>
        <v/>
      </c>
      <c r="J256" s="9" t="str">
        <f>IF(F256="","",COUNTIFS(Table2[[#All],[RIDER NAME]],"="&amp;'Payout Reports'!F256))</f>
        <v/>
      </c>
    </row>
    <row r="257" spans="6:10" ht="16.8" x14ac:dyDescent="0.3">
      <c r="F257" s="5"/>
      <c r="G257" s="6" t="str">
        <f>IF(F257="","",SUMIF(Table2[[#All],[RIDER NAME]],F257,Table2[[#All],[TOTAL ORDERS]]))</f>
        <v/>
      </c>
      <c r="H257" s="7" t="str">
        <f>IF(F257="","",SUMIF(Table2[[#All],[RIDER NAME]],F257,Table2[[#All],[TOTAL KMs]]))</f>
        <v/>
      </c>
      <c r="I257" s="8" t="str">
        <f>IF(F257="","",SUMIF(Table2[[#All],[RIDER NAME]],'Payout Reports'!F257,Table2[[#All],[TOTAL PAYMENT]]))</f>
        <v/>
      </c>
      <c r="J257" s="9" t="str">
        <f>IF(F257="","",COUNTIFS(Table2[[#All],[RIDER NAME]],"="&amp;'Payout Reports'!F257))</f>
        <v/>
      </c>
    </row>
    <row r="258" spans="6:10" ht="16.8" x14ac:dyDescent="0.3">
      <c r="F258" s="5"/>
      <c r="G258" s="6" t="str">
        <f>IF(F258="","",SUMIF(Table2[[#All],[RIDER NAME]],F258,Table2[[#All],[TOTAL ORDERS]]))</f>
        <v/>
      </c>
      <c r="H258" s="7" t="str">
        <f>IF(F258="","",SUMIF(Table2[[#All],[RIDER NAME]],F258,Table2[[#All],[TOTAL KMs]]))</f>
        <v/>
      </c>
      <c r="I258" s="8" t="str">
        <f>IF(F258="","",SUMIF(Table2[[#All],[RIDER NAME]],'Payout Reports'!F258,Table2[[#All],[TOTAL PAYMENT]]))</f>
        <v/>
      </c>
      <c r="J258" s="9" t="str">
        <f>IF(F258="","",COUNTIFS(Table2[[#All],[RIDER NAME]],"="&amp;'Payout Reports'!F258))</f>
        <v/>
      </c>
    </row>
    <row r="259" spans="6:10" ht="16.8" x14ac:dyDescent="0.3">
      <c r="F259" s="5"/>
      <c r="G259" s="6" t="str">
        <f>IF(F259="","",SUMIF(Table2[[#All],[RIDER NAME]],F259,Table2[[#All],[TOTAL ORDERS]]))</f>
        <v/>
      </c>
      <c r="H259" s="7" t="str">
        <f>IF(F259="","",SUMIF(Table2[[#All],[RIDER NAME]],F259,Table2[[#All],[TOTAL KMs]]))</f>
        <v/>
      </c>
      <c r="I259" s="8" t="str">
        <f>IF(F259="","",SUMIF(Table2[[#All],[RIDER NAME]],'Payout Reports'!F259,Table2[[#All],[TOTAL PAYMENT]]))</f>
        <v/>
      </c>
      <c r="J259" s="9" t="str">
        <f>IF(F259="","",COUNTIFS(Table2[[#All],[RIDER NAME]],"="&amp;'Payout Reports'!F259))</f>
        <v/>
      </c>
    </row>
    <row r="260" spans="6:10" ht="16.8" x14ac:dyDescent="0.3">
      <c r="F260" s="5"/>
      <c r="G260" s="6" t="str">
        <f>IF(F260="","",SUMIF(Table2[[#All],[RIDER NAME]],F260,Table2[[#All],[TOTAL ORDERS]]))</f>
        <v/>
      </c>
      <c r="H260" s="7" t="str">
        <f>IF(F260="","",SUMIF(Table2[[#All],[RIDER NAME]],F260,Table2[[#All],[TOTAL KMs]]))</f>
        <v/>
      </c>
      <c r="I260" s="8" t="str">
        <f>IF(F260="","",SUMIF(Table2[[#All],[RIDER NAME]],'Payout Reports'!F260,Table2[[#All],[TOTAL PAYMENT]]))</f>
        <v/>
      </c>
      <c r="J260" s="9" t="str">
        <f>IF(F260="","",COUNTIFS(Table2[[#All],[RIDER NAME]],"="&amp;'Payout Reports'!F260))</f>
        <v/>
      </c>
    </row>
    <row r="261" spans="6:10" ht="16.8" x14ac:dyDescent="0.3">
      <c r="F261" s="5"/>
      <c r="G261" s="6" t="str">
        <f>IF(F261="","",SUMIF(Table2[[#All],[RIDER NAME]],F261,Table2[[#All],[TOTAL ORDERS]]))</f>
        <v/>
      </c>
      <c r="H261" s="7" t="str">
        <f>IF(F261="","",SUMIF(Table2[[#All],[RIDER NAME]],F261,Table2[[#All],[TOTAL KMs]]))</f>
        <v/>
      </c>
      <c r="I261" s="8" t="str">
        <f>IF(F261="","",SUMIF(Table2[[#All],[RIDER NAME]],'Payout Reports'!F261,Table2[[#All],[TOTAL PAYMENT]]))</f>
        <v/>
      </c>
      <c r="J261" s="9" t="str">
        <f>IF(F261="","",COUNTIFS(Table2[[#All],[RIDER NAME]],"="&amp;'Payout Reports'!F261))</f>
        <v/>
      </c>
    </row>
    <row r="262" spans="6:10" ht="16.8" x14ac:dyDescent="0.3">
      <c r="F262" s="5"/>
      <c r="G262" s="6" t="str">
        <f>IF(F262="","",SUMIF(Table2[[#All],[RIDER NAME]],F262,Table2[[#All],[TOTAL ORDERS]]))</f>
        <v/>
      </c>
      <c r="H262" s="7" t="str">
        <f>IF(F262="","",SUMIF(Table2[[#All],[RIDER NAME]],F262,Table2[[#All],[TOTAL KMs]]))</f>
        <v/>
      </c>
      <c r="I262" s="8" t="str">
        <f>IF(F262="","",SUMIF(Table2[[#All],[RIDER NAME]],'Payout Reports'!F262,Table2[[#All],[TOTAL PAYMENT]]))</f>
        <v/>
      </c>
      <c r="J262" s="9" t="str">
        <f>IF(F262="","",COUNTIFS(Table2[[#All],[RIDER NAME]],"="&amp;'Payout Reports'!F262))</f>
        <v/>
      </c>
    </row>
    <row r="263" spans="6:10" ht="16.8" x14ac:dyDescent="0.3">
      <c r="F263" s="5"/>
      <c r="G263" s="6" t="str">
        <f>IF(F263="","",SUMIF(Table2[[#All],[RIDER NAME]],F263,Table2[[#All],[TOTAL ORDERS]]))</f>
        <v/>
      </c>
      <c r="H263" s="7" t="str">
        <f>IF(F263="","",SUMIF(Table2[[#All],[RIDER NAME]],F263,Table2[[#All],[TOTAL KMs]]))</f>
        <v/>
      </c>
      <c r="I263" s="8" t="str">
        <f>IF(F263="","",SUMIF(Table2[[#All],[RIDER NAME]],'Payout Reports'!F263,Table2[[#All],[TOTAL PAYMENT]]))</f>
        <v/>
      </c>
      <c r="J263" s="9" t="str">
        <f>IF(F263="","",COUNTIFS(Table2[[#All],[RIDER NAME]],"="&amp;'Payout Reports'!F263))</f>
        <v/>
      </c>
    </row>
    <row r="264" spans="6:10" ht="16.8" x14ac:dyDescent="0.3">
      <c r="F264" s="5"/>
      <c r="G264" s="6" t="str">
        <f>IF(F264="","",SUMIF(Table2[[#All],[RIDER NAME]],F264,Table2[[#All],[TOTAL ORDERS]]))</f>
        <v/>
      </c>
      <c r="H264" s="7" t="str">
        <f>IF(F264="","",SUMIF(Table2[[#All],[RIDER NAME]],F264,Table2[[#All],[TOTAL KMs]]))</f>
        <v/>
      </c>
      <c r="I264" s="8" t="str">
        <f>IF(F264="","",SUMIF(Table2[[#All],[RIDER NAME]],'Payout Reports'!F264,Table2[[#All],[TOTAL PAYMENT]]))</f>
        <v/>
      </c>
      <c r="J264" s="9" t="str">
        <f>IF(F264="","",COUNTIFS(Table2[[#All],[RIDER NAME]],"="&amp;'Payout Reports'!F264))</f>
        <v/>
      </c>
    </row>
    <row r="265" spans="6:10" ht="16.8" x14ac:dyDescent="0.3">
      <c r="F265" s="5"/>
      <c r="G265" s="6" t="str">
        <f>IF(F265="","",SUMIF(Table2[[#All],[RIDER NAME]],F265,Table2[[#All],[TOTAL ORDERS]]))</f>
        <v/>
      </c>
      <c r="H265" s="7" t="str">
        <f>IF(F265="","",SUMIF(Table2[[#All],[RIDER NAME]],F265,Table2[[#All],[TOTAL KMs]]))</f>
        <v/>
      </c>
      <c r="I265" s="8" t="str">
        <f>IF(F265="","",SUMIF(Table2[[#All],[RIDER NAME]],'Payout Reports'!F265,Table2[[#All],[TOTAL PAYMENT]]))</f>
        <v/>
      </c>
      <c r="J265" s="9" t="str">
        <f>IF(F265="","",COUNTIFS(Table2[[#All],[RIDER NAME]],"="&amp;'Payout Reports'!F265))</f>
        <v/>
      </c>
    </row>
    <row r="266" spans="6:10" ht="16.8" x14ac:dyDescent="0.3">
      <c r="F266" s="5"/>
      <c r="G266" s="6" t="str">
        <f>IF(F266="","",SUMIF(Table2[[#All],[RIDER NAME]],F266,Table2[[#All],[TOTAL ORDERS]]))</f>
        <v/>
      </c>
      <c r="H266" s="7" t="str">
        <f>IF(F266="","",SUMIF(Table2[[#All],[RIDER NAME]],F266,Table2[[#All],[TOTAL KMs]]))</f>
        <v/>
      </c>
      <c r="I266" s="8" t="str">
        <f>IF(F266="","",SUMIF(Table2[[#All],[RIDER NAME]],'Payout Reports'!F266,Table2[[#All],[TOTAL PAYMENT]]))</f>
        <v/>
      </c>
      <c r="J266" s="9" t="str">
        <f>IF(F266="","",COUNTIFS(Table2[[#All],[RIDER NAME]],"="&amp;'Payout Reports'!F266))</f>
        <v/>
      </c>
    </row>
    <row r="267" spans="6:10" ht="16.8" x14ac:dyDescent="0.3">
      <c r="F267" s="5"/>
      <c r="G267" s="6" t="str">
        <f>IF(F267="","",SUMIF(Table2[[#All],[RIDER NAME]],F267,Table2[[#All],[TOTAL ORDERS]]))</f>
        <v/>
      </c>
      <c r="H267" s="7" t="str">
        <f>IF(F267="","",SUMIF(Table2[[#All],[RIDER NAME]],F267,Table2[[#All],[TOTAL KMs]]))</f>
        <v/>
      </c>
      <c r="I267" s="8" t="str">
        <f>IF(F267="","",SUMIF(Table2[[#All],[RIDER NAME]],'Payout Reports'!F267,Table2[[#All],[TOTAL PAYMENT]]))</f>
        <v/>
      </c>
      <c r="J267" s="9" t="str">
        <f>IF(F267="","",COUNTIFS(Table2[[#All],[RIDER NAME]],"="&amp;'Payout Reports'!F267))</f>
        <v/>
      </c>
    </row>
    <row r="268" spans="6:10" ht="16.8" x14ac:dyDescent="0.3">
      <c r="F268" s="5"/>
      <c r="G268" s="6" t="str">
        <f>IF(F268="","",SUMIF(Table2[[#All],[RIDER NAME]],F268,Table2[[#All],[TOTAL ORDERS]]))</f>
        <v/>
      </c>
      <c r="H268" s="7" t="str">
        <f>IF(F268="","",SUMIF(Table2[[#All],[RIDER NAME]],F268,Table2[[#All],[TOTAL KMs]]))</f>
        <v/>
      </c>
      <c r="I268" s="8" t="str">
        <f>IF(F268="","",SUMIF(Table2[[#All],[RIDER NAME]],'Payout Reports'!F268,Table2[[#All],[TOTAL PAYMENT]]))</f>
        <v/>
      </c>
      <c r="J268" s="9" t="str">
        <f>IF(F268="","",COUNTIFS(Table2[[#All],[RIDER NAME]],"="&amp;'Payout Reports'!F268))</f>
        <v/>
      </c>
    </row>
    <row r="269" spans="6:10" ht="16.8" x14ac:dyDescent="0.3">
      <c r="F269" s="5"/>
      <c r="G269" s="6" t="str">
        <f>IF(F269="","",SUMIF(Table2[[#All],[RIDER NAME]],F269,Table2[[#All],[TOTAL ORDERS]]))</f>
        <v/>
      </c>
      <c r="H269" s="7" t="str">
        <f>IF(F269="","",SUMIF(Table2[[#All],[RIDER NAME]],F269,Table2[[#All],[TOTAL KMs]]))</f>
        <v/>
      </c>
      <c r="I269" s="8" t="str">
        <f>IF(F269="","",SUMIF(Table2[[#All],[RIDER NAME]],'Payout Reports'!F269,Table2[[#All],[TOTAL PAYMENT]]))</f>
        <v/>
      </c>
      <c r="J269" s="9" t="str">
        <f>IF(F269="","",COUNTIFS(Table2[[#All],[RIDER NAME]],"="&amp;'Payout Reports'!F269))</f>
        <v/>
      </c>
    </row>
    <row r="270" spans="6:10" ht="16.8" x14ac:dyDescent="0.3">
      <c r="F270" s="5"/>
      <c r="G270" s="6" t="str">
        <f>IF(F270="","",SUMIF(Table2[[#All],[RIDER NAME]],F270,Table2[[#All],[TOTAL ORDERS]]))</f>
        <v/>
      </c>
      <c r="H270" s="7" t="str">
        <f>IF(F270="","",SUMIF(Table2[[#All],[RIDER NAME]],F270,Table2[[#All],[TOTAL KMs]]))</f>
        <v/>
      </c>
      <c r="I270" s="8" t="str">
        <f>IF(F270="","",SUMIF(Table2[[#All],[RIDER NAME]],'Payout Reports'!F270,Table2[[#All],[TOTAL PAYMENT]]))</f>
        <v/>
      </c>
      <c r="J270" s="9" t="str">
        <f>IF(F270="","",COUNTIFS(Table2[[#All],[RIDER NAME]],"="&amp;'Payout Reports'!F270))</f>
        <v/>
      </c>
    </row>
    <row r="271" spans="6:10" ht="16.8" x14ac:dyDescent="0.3">
      <c r="F271" s="5"/>
      <c r="G271" s="6" t="str">
        <f>IF(F271="","",SUMIF(Table2[[#All],[RIDER NAME]],F271,Table2[[#All],[TOTAL ORDERS]]))</f>
        <v/>
      </c>
      <c r="H271" s="7" t="str">
        <f>IF(F271="","",SUMIF(Table2[[#All],[RIDER NAME]],F271,Table2[[#All],[TOTAL KMs]]))</f>
        <v/>
      </c>
      <c r="I271" s="8" t="str">
        <f>IF(F271="","",SUMIF(Table2[[#All],[RIDER NAME]],'Payout Reports'!F271,Table2[[#All],[TOTAL PAYMENT]]))</f>
        <v/>
      </c>
      <c r="J271" s="9" t="str">
        <f>IF(F271="","",COUNTIFS(Table2[[#All],[RIDER NAME]],"="&amp;'Payout Reports'!F271))</f>
        <v/>
      </c>
    </row>
    <row r="272" spans="6:10" ht="16.8" x14ac:dyDescent="0.3">
      <c r="F272" s="5"/>
      <c r="G272" s="6" t="str">
        <f>IF(F272="","",SUMIF(Table2[[#All],[RIDER NAME]],F272,Table2[[#All],[TOTAL ORDERS]]))</f>
        <v/>
      </c>
      <c r="H272" s="7" t="str">
        <f>IF(F272="","",SUMIF(Table2[[#All],[RIDER NAME]],F272,Table2[[#All],[TOTAL KMs]]))</f>
        <v/>
      </c>
      <c r="I272" s="8" t="str">
        <f>IF(F272="","",SUMIF(Table2[[#All],[RIDER NAME]],'Payout Reports'!F272,Table2[[#All],[TOTAL PAYMENT]]))</f>
        <v/>
      </c>
      <c r="J272" s="9" t="str">
        <f>IF(F272="","",COUNTIFS(Table2[[#All],[RIDER NAME]],"="&amp;'Payout Reports'!F272))</f>
        <v/>
      </c>
    </row>
    <row r="273" spans="6:10" ht="16.8" x14ac:dyDescent="0.3">
      <c r="F273" s="5"/>
      <c r="G273" s="6" t="str">
        <f>IF(F273="","",SUMIF(Table2[[#All],[RIDER NAME]],F273,Table2[[#All],[TOTAL ORDERS]]))</f>
        <v/>
      </c>
      <c r="H273" s="7" t="str">
        <f>IF(F273="","",SUMIF(Table2[[#All],[RIDER NAME]],F273,Table2[[#All],[TOTAL KMs]]))</f>
        <v/>
      </c>
      <c r="I273" s="8" t="str">
        <f>IF(F273="","",SUMIF(Table2[[#All],[RIDER NAME]],'Payout Reports'!F273,Table2[[#All],[TOTAL PAYMENT]]))</f>
        <v/>
      </c>
      <c r="J273" s="9" t="str">
        <f>IF(F273="","",COUNTIFS(Table2[[#All],[RIDER NAME]],"="&amp;'Payout Reports'!F273))</f>
        <v/>
      </c>
    </row>
    <row r="274" spans="6:10" ht="16.8" x14ac:dyDescent="0.3">
      <c r="F274" s="5"/>
      <c r="G274" s="6" t="str">
        <f>IF(F274="","",SUMIF(Table2[[#All],[RIDER NAME]],F274,Table2[[#All],[TOTAL ORDERS]]))</f>
        <v/>
      </c>
      <c r="H274" s="7" t="str">
        <f>IF(F274="","",SUMIF(Table2[[#All],[RIDER NAME]],F274,Table2[[#All],[TOTAL KMs]]))</f>
        <v/>
      </c>
      <c r="I274" s="8" t="str">
        <f>IF(F274="","",SUMIF(Table2[[#All],[RIDER NAME]],'Payout Reports'!F274,Table2[[#All],[TOTAL PAYMENT]]))</f>
        <v/>
      </c>
      <c r="J274" s="9" t="str">
        <f>IF(F274="","",COUNTIFS(Table2[[#All],[RIDER NAME]],"="&amp;'Payout Reports'!F274))</f>
        <v/>
      </c>
    </row>
    <row r="275" spans="6:10" ht="16.8" x14ac:dyDescent="0.3">
      <c r="F275" s="5"/>
      <c r="G275" s="6" t="str">
        <f>IF(F275="","",SUMIF(Table2[[#All],[RIDER NAME]],F275,Table2[[#All],[TOTAL ORDERS]]))</f>
        <v/>
      </c>
      <c r="H275" s="7" t="str">
        <f>IF(F275="","",SUMIF(Table2[[#All],[RIDER NAME]],F275,Table2[[#All],[TOTAL KMs]]))</f>
        <v/>
      </c>
      <c r="I275" s="8" t="str">
        <f>IF(F275="","",SUMIF(Table2[[#All],[RIDER NAME]],'Payout Reports'!F275,Table2[[#All],[TOTAL PAYMENT]]))</f>
        <v/>
      </c>
      <c r="J275" s="9" t="str">
        <f>IF(F275="","",COUNTIFS(Table2[[#All],[RIDER NAME]],"="&amp;'Payout Reports'!F275))</f>
        <v/>
      </c>
    </row>
    <row r="276" spans="6:10" ht="16.8" x14ac:dyDescent="0.3">
      <c r="F276" s="5"/>
      <c r="G276" s="6" t="str">
        <f>IF(F276="","",SUMIF(Table2[[#All],[RIDER NAME]],F276,Table2[[#All],[TOTAL ORDERS]]))</f>
        <v/>
      </c>
      <c r="H276" s="7" t="str">
        <f>IF(F276="","",SUMIF(Table2[[#All],[RIDER NAME]],F276,Table2[[#All],[TOTAL KMs]]))</f>
        <v/>
      </c>
      <c r="I276" s="8" t="str">
        <f>IF(F276="","",SUMIF(Table2[[#All],[RIDER NAME]],'Payout Reports'!F276,Table2[[#All],[TOTAL PAYMENT]]))</f>
        <v/>
      </c>
      <c r="J276" s="9" t="str">
        <f>IF(F276="","",COUNTIFS(Table2[[#All],[RIDER NAME]],"="&amp;'Payout Reports'!F276))</f>
        <v/>
      </c>
    </row>
    <row r="277" spans="6:10" ht="16.8" x14ac:dyDescent="0.3">
      <c r="F277" s="5"/>
      <c r="G277" s="6" t="str">
        <f>IF(F277="","",SUMIF(Table2[[#All],[RIDER NAME]],F277,Table2[[#All],[TOTAL ORDERS]]))</f>
        <v/>
      </c>
      <c r="H277" s="7" t="str">
        <f>IF(F277="","",SUMIF(Table2[[#All],[RIDER NAME]],F277,Table2[[#All],[TOTAL KMs]]))</f>
        <v/>
      </c>
      <c r="I277" s="8" t="str">
        <f>IF(F277="","",SUMIF(Table2[[#All],[RIDER NAME]],'Payout Reports'!F277,Table2[[#All],[TOTAL PAYMENT]]))</f>
        <v/>
      </c>
      <c r="J277" s="9" t="str">
        <f>IF(F277="","",COUNTIFS(Table2[[#All],[RIDER NAME]],"="&amp;'Payout Reports'!F277))</f>
        <v/>
      </c>
    </row>
    <row r="278" spans="6:10" ht="16.8" x14ac:dyDescent="0.3">
      <c r="F278" s="5"/>
      <c r="G278" s="6" t="str">
        <f>IF(F278="","",SUMIF(Table2[[#All],[RIDER NAME]],F278,Table2[[#All],[TOTAL ORDERS]]))</f>
        <v/>
      </c>
      <c r="H278" s="7" t="str">
        <f>IF(F278="","",SUMIF(Table2[[#All],[RIDER NAME]],F278,Table2[[#All],[TOTAL KMs]]))</f>
        <v/>
      </c>
      <c r="I278" s="8" t="str">
        <f>IF(F278="","",SUMIF(Table2[[#All],[RIDER NAME]],'Payout Reports'!F278,Table2[[#All],[TOTAL PAYMENT]]))</f>
        <v/>
      </c>
      <c r="J278" s="9" t="str">
        <f>IF(F278="","",COUNTIFS(Table2[[#All],[RIDER NAME]],"="&amp;'Payout Reports'!F278))</f>
        <v/>
      </c>
    </row>
    <row r="279" spans="6:10" ht="16.8" x14ac:dyDescent="0.3">
      <c r="F279" s="5"/>
      <c r="G279" s="6" t="str">
        <f>IF(F279="","",SUMIF(Table2[[#All],[RIDER NAME]],F279,Table2[[#All],[TOTAL ORDERS]]))</f>
        <v/>
      </c>
      <c r="H279" s="7" t="str">
        <f>IF(F279="","",SUMIF(Table2[[#All],[RIDER NAME]],F279,Table2[[#All],[TOTAL KMs]]))</f>
        <v/>
      </c>
      <c r="I279" s="8" t="str">
        <f>IF(F279="","",SUMIF(Table2[[#All],[RIDER NAME]],'Payout Reports'!F279,Table2[[#All],[TOTAL PAYMENT]]))</f>
        <v/>
      </c>
      <c r="J279" s="9" t="str">
        <f>IF(F279="","",COUNTIFS(Table2[[#All],[RIDER NAME]],"="&amp;'Payout Reports'!F279))</f>
        <v/>
      </c>
    </row>
    <row r="280" spans="6:10" ht="16.8" x14ac:dyDescent="0.3">
      <c r="F280" s="5"/>
      <c r="G280" s="6" t="str">
        <f>IF(F280="","",SUMIF(Table2[[#All],[RIDER NAME]],F280,Table2[[#All],[TOTAL ORDERS]]))</f>
        <v/>
      </c>
      <c r="H280" s="7" t="str">
        <f>IF(F280="","",SUMIF(Table2[[#All],[RIDER NAME]],F280,Table2[[#All],[TOTAL KMs]]))</f>
        <v/>
      </c>
      <c r="I280" s="8" t="str">
        <f>IF(F280="","",SUMIF(Table2[[#All],[RIDER NAME]],'Payout Reports'!F280,Table2[[#All],[TOTAL PAYMENT]]))</f>
        <v/>
      </c>
      <c r="J280" s="9" t="str">
        <f>IF(F280="","",COUNTIFS(Table2[[#All],[RIDER NAME]],"="&amp;'Payout Reports'!F280))</f>
        <v/>
      </c>
    </row>
    <row r="281" spans="6:10" ht="16.8" x14ac:dyDescent="0.3">
      <c r="F281" s="5"/>
      <c r="G281" s="6" t="str">
        <f>IF(F281="","",SUMIF(Table2[[#All],[RIDER NAME]],F281,Table2[[#All],[TOTAL ORDERS]]))</f>
        <v/>
      </c>
      <c r="H281" s="7" t="str">
        <f>IF(F281="","",SUMIF(Table2[[#All],[RIDER NAME]],F281,Table2[[#All],[TOTAL KMs]]))</f>
        <v/>
      </c>
      <c r="I281" s="8" t="str">
        <f>IF(F281="","",SUMIF(Table2[[#All],[RIDER NAME]],'Payout Reports'!F281,Table2[[#All],[TOTAL PAYMENT]]))</f>
        <v/>
      </c>
      <c r="J281" s="9" t="str">
        <f>IF(F281="","",COUNTIFS(Table2[[#All],[RIDER NAME]],"="&amp;'Payout Reports'!F281))</f>
        <v/>
      </c>
    </row>
    <row r="282" spans="6:10" ht="16.8" x14ac:dyDescent="0.3">
      <c r="F282" s="5"/>
      <c r="G282" s="6" t="str">
        <f>IF(F282="","",SUMIF(Table2[[#All],[RIDER NAME]],F282,Table2[[#All],[TOTAL ORDERS]]))</f>
        <v/>
      </c>
      <c r="H282" s="7" t="str">
        <f>IF(F282="","",SUMIF(Table2[[#All],[RIDER NAME]],F282,Table2[[#All],[TOTAL KMs]]))</f>
        <v/>
      </c>
      <c r="I282" s="8" t="str">
        <f>IF(F282="","",SUMIF(Table2[[#All],[RIDER NAME]],'Payout Reports'!F282,Table2[[#All],[TOTAL PAYMENT]]))</f>
        <v/>
      </c>
      <c r="J282" s="9" t="str">
        <f>IF(F282="","",COUNTIFS(Table2[[#All],[RIDER NAME]],"="&amp;'Payout Reports'!F282))</f>
        <v/>
      </c>
    </row>
    <row r="283" spans="6:10" ht="16.8" x14ac:dyDescent="0.3">
      <c r="F283" s="5"/>
      <c r="G283" s="6" t="str">
        <f>IF(F283="","",SUMIF(Table2[[#All],[RIDER NAME]],F283,Table2[[#All],[TOTAL ORDERS]]))</f>
        <v/>
      </c>
      <c r="H283" s="7" t="str">
        <f>IF(F283="","",SUMIF(Table2[[#All],[RIDER NAME]],F283,Table2[[#All],[TOTAL KMs]]))</f>
        <v/>
      </c>
      <c r="I283" s="8" t="str">
        <f>IF(F283="","",SUMIF(Table2[[#All],[RIDER NAME]],'Payout Reports'!F283,Table2[[#All],[TOTAL PAYMENT]]))</f>
        <v/>
      </c>
      <c r="J283" s="9" t="str">
        <f>IF(F283="","",COUNTIFS(Table2[[#All],[RIDER NAME]],"="&amp;'Payout Reports'!F283))</f>
        <v/>
      </c>
    </row>
    <row r="284" spans="6:10" ht="16.8" x14ac:dyDescent="0.3">
      <c r="F284" s="5"/>
      <c r="G284" s="6" t="str">
        <f>IF(F284="","",SUMIF(Table2[[#All],[RIDER NAME]],F284,Table2[[#All],[TOTAL ORDERS]]))</f>
        <v/>
      </c>
      <c r="H284" s="7" t="str">
        <f>IF(F284="","",SUMIF(Table2[[#All],[RIDER NAME]],F284,Table2[[#All],[TOTAL KMs]]))</f>
        <v/>
      </c>
      <c r="I284" s="8" t="str">
        <f>IF(F284="","",SUMIF(Table2[[#All],[RIDER NAME]],'Payout Reports'!F284,Table2[[#All],[TOTAL PAYMENT]]))</f>
        <v/>
      </c>
      <c r="J284" s="9" t="str">
        <f>IF(F284="","",COUNTIFS(Table2[[#All],[RIDER NAME]],"="&amp;'Payout Reports'!F284))</f>
        <v/>
      </c>
    </row>
    <row r="285" spans="6:10" ht="16.8" x14ac:dyDescent="0.3">
      <c r="F285" s="5"/>
      <c r="G285" s="6" t="str">
        <f>IF(F285="","",SUMIF(Table2[[#All],[RIDER NAME]],F285,Table2[[#All],[TOTAL ORDERS]]))</f>
        <v/>
      </c>
      <c r="H285" s="7" t="str">
        <f>IF(F285="","",SUMIF(Table2[[#All],[RIDER NAME]],F285,Table2[[#All],[TOTAL KMs]]))</f>
        <v/>
      </c>
      <c r="I285" s="8" t="str">
        <f>IF(F285="","",SUMIF(Table2[[#All],[RIDER NAME]],'Payout Reports'!F285,Table2[[#All],[TOTAL PAYMENT]]))</f>
        <v/>
      </c>
      <c r="J285" s="9" t="str">
        <f>IF(F285="","",COUNTIFS(Table2[[#All],[RIDER NAME]],"="&amp;'Payout Reports'!F285))</f>
        <v/>
      </c>
    </row>
    <row r="286" spans="6:10" ht="16.8" x14ac:dyDescent="0.3">
      <c r="F286" s="5"/>
      <c r="G286" s="6" t="str">
        <f>IF(F286="","",SUMIF(Table2[[#All],[RIDER NAME]],F286,Table2[[#All],[TOTAL ORDERS]]))</f>
        <v/>
      </c>
      <c r="H286" s="7" t="str">
        <f>IF(F286="","",SUMIF(Table2[[#All],[RIDER NAME]],F286,Table2[[#All],[TOTAL KMs]]))</f>
        <v/>
      </c>
      <c r="I286" s="8" t="str">
        <f>IF(F286="","",SUMIF(Table2[[#All],[RIDER NAME]],'Payout Reports'!F286,Table2[[#All],[TOTAL PAYMENT]]))</f>
        <v/>
      </c>
      <c r="J286" s="9" t="str">
        <f>IF(F286="","",COUNTIFS(Table2[[#All],[RIDER NAME]],"="&amp;'Payout Reports'!F286))</f>
        <v/>
      </c>
    </row>
    <row r="287" spans="6:10" ht="16.8" x14ac:dyDescent="0.3">
      <c r="F287" s="5"/>
      <c r="G287" s="6" t="str">
        <f>IF(F287="","",SUMIF(Table2[[#All],[RIDER NAME]],F287,Table2[[#All],[TOTAL ORDERS]]))</f>
        <v/>
      </c>
      <c r="H287" s="7" t="str">
        <f>IF(F287="","",SUMIF(Table2[[#All],[RIDER NAME]],F287,Table2[[#All],[TOTAL KMs]]))</f>
        <v/>
      </c>
      <c r="I287" s="8" t="str">
        <f>IF(F287="","",SUMIF(Table2[[#All],[RIDER NAME]],'Payout Reports'!F287,Table2[[#All],[TOTAL PAYMENT]]))</f>
        <v/>
      </c>
      <c r="J287" s="9" t="str">
        <f>IF(F287="","",COUNTIFS(Table2[[#All],[RIDER NAME]],"="&amp;'Payout Reports'!F287))</f>
        <v/>
      </c>
    </row>
    <row r="288" spans="6:10" ht="16.8" x14ac:dyDescent="0.3">
      <c r="F288" s="5"/>
      <c r="G288" s="6" t="str">
        <f>IF(F288="","",SUMIF(Table2[[#All],[RIDER NAME]],F288,Table2[[#All],[TOTAL ORDERS]]))</f>
        <v/>
      </c>
      <c r="H288" s="7" t="str">
        <f>IF(F288="","",SUMIF(Table2[[#All],[RIDER NAME]],F288,Table2[[#All],[TOTAL KMs]]))</f>
        <v/>
      </c>
      <c r="I288" s="8" t="str">
        <f>IF(F288="","",SUMIF(Table2[[#All],[RIDER NAME]],'Payout Reports'!F288,Table2[[#All],[TOTAL PAYMENT]]))</f>
        <v/>
      </c>
      <c r="J288" s="9" t="str">
        <f>IF(F288="","",COUNTIFS(Table2[[#All],[RIDER NAME]],"="&amp;'Payout Reports'!F288))</f>
        <v/>
      </c>
    </row>
    <row r="289" spans="6:10" ht="16.8" x14ac:dyDescent="0.3">
      <c r="F289" s="5"/>
      <c r="G289" s="6" t="str">
        <f>IF(F289="","",SUMIF(Table2[[#All],[RIDER NAME]],F289,Table2[[#All],[TOTAL ORDERS]]))</f>
        <v/>
      </c>
      <c r="H289" s="7" t="str">
        <f>IF(F289="","",SUMIF(Table2[[#All],[RIDER NAME]],F289,Table2[[#All],[TOTAL KMs]]))</f>
        <v/>
      </c>
      <c r="I289" s="8" t="str">
        <f>IF(F289="","",SUMIF(Table2[[#All],[RIDER NAME]],'Payout Reports'!F289,Table2[[#All],[TOTAL PAYMENT]]))</f>
        <v/>
      </c>
      <c r="J289" s="9" t="str">
        <f>IF(F289="","",COUNTIFS(Table2[[#All],[RIDER NAME]],"="&amp;'Payout Reports'!F289))</f>
        <v/>
      </c>
    </row>
    <row r="290" spans="6:10" ht="16.8" x14ac:dyDescent="0.3">
      <c r="F290" s="5"/>
      <c r="G290" s="6" t="str">
        <f>IF(F290="","",SUMIF(Table2[[#All],[RIDER NAME]],F290,Table2[[#All],[TOTAL ORDERS]]))</f>
        <v/>
      </c>
      <c r="H290" s="7" t="str">
        <f>IF(F290="","",SUMIF(Table2[[#All],[RIDER NAME]],F290,Table2[[#All],[TOTAL KMs]]))</f>
        <v/>
      </c>
      <c r="I290" s="8" t="str">
        <f>IF(F290="","",SUMIF(Table2[[#All],[RIDER NAME]],'Payout Reports'!F290,Table2[[#All],[TOTAL PAYMENT]]))</f>
        <v/>
      </c>
      <c r="J290" s="9" t="str">
        <f>IF(F290="","",COUNTIFS(Table2[[#All],[RIDER NAME]],"="&amp;'Payout Reports'!F290))</f>
        <v/>
      </c>
    </row>
    <row r="291" spans="6:10" ht="16.8" x14ac:dyDescent="0.3">
      <c r="F291" s="5"/>
      <c r="G291" s="6" t="str">
        <f>IF(F291="","",SUMIF(Table2[[#All],[RIDER NAME]],F291,Table2[[#All],[TOTAL ORDERS]]))</f>
        <v/>
      </c>
      <c r="H291" s="7" t="str">
        <f>IF(F291="","",SUMIF(Table2[[#All],[RIDER NAME]],F291,Table2[[#All],[TOTAL KMs]]))</f>
        <v/>
      </c>
      <c r="I291" s="8" t="str">
        <f>IF(F291="","",SUMIF(Table2[[#All],[RIDER NAME]],'Payout Reports'!F291,Table2[[#All],[TOTAL PAYMENT]]))</f>
        <v/>
      </c>
      <c r="J291" s="9" t="str">
        <f>IF(F291="","",COUNTIFS(Table2[[#All],[RIDER NAME]],"="&amp;'Payout Reports'!F291))</f>
        <v/>
      </c>
    </row>
    <row r="292" spans="6:10" ht="16.8" x14ac:dyDescent="0.3">
      <c r="F292" s="5"/>
      <c r="G292" s="6" t="str">
        <f>IF(F292="","",SUMIF(Table2[[#All],[RIDER NAME]],F292,Table2[[#All],[TOTAL ORDERS]]))</f>
        <v/>
      </c>
      <c r="H292" s="7" t="str">
        <f>IF(F292="","",SUMIF(Table2[[#All],[RIDER NAME]],F292,Table2[[#All],[TOTAL KMs]]))</f>
        <v/>
      </c>
      <c r="I292" s="8" t="str">
        <f>IF(F292="","",SUMIF(Table2[[#All],[RIDER NAME]],'Payout Reports'!F292,Table2[[#All],[TOTAL PAYMENT]]))</f>
        <v/>
      </c>
      <c r="J292" s="9" t="str">
        <f>IF(F292="","",COUNTIFS(Table2[[#All],[RIDER NAME]],"="&amp;'Payout Reports'!F292))</f>
        <v/>
      </c>
    </row>
    <row r="293" spans="6:10" ht="16.8" x14ac:dyDescent="0.3">
      <c r="F293" s="5"/>
      <c r="G293" s="6" t="str">
        <f>IF(F293="","",SUMIF(Table2[[#All],[RIDER NAME]],F293,Table2[[#All],[TOTAL ORDERS]]))</f>
        <v/>
      </c>
      <c r="H293" s="7" t="str">
        <f>IF(F293="","",SUMIF(Table2[[#All],[RIDER NAME]],F293,Table2[[#All],[TOTAL KMs]]))</f>
        <v/>
      </c>
      <c r="I293" s="8" t="str">
        <f>IF(F293="","",SUMIF(Table2[[#All],[RIDER NAME]],'Payout Reports'!F293,Table2[[#All],[TOTAL PAYMENT]]))</f>
        <v/>
      </c>
      <c r="J293" s="9" t="str">
        <f>IF(F293="","",COUNTIFS(Table2[[#All],[RIDER NAME]],"="&amp;'Payout Reports'!F293))</f>
        <v/>
      </c>
    </row>
    <row r="294" spans="6:10" ht="16.8" x14ac:dyDescent="0.3">
      <c r="F294" s="5"/>
      <c r="G294" s="6" t="str">
        <f>IF(F294="","",SUMIF(Table2[[#All],[RIDER NAME]],F294,Table2[[#All],[TOTAL ORDERS]]))</f>
        <v/>
      </c>
      <c r="H294" s="7" t="str">
        <f>IF(F294="","",SUMIF(Table2[[#All],[RIDER NAME]],F294,Table2[[#All],[TOTAL KMs]]))</f>
        <v/>
      </c>
      <c r="I294" s="8" t="str">
        <f>IF(F294="","",SUMIF(Table2[[#All],[RIDER NAME]],'Payout Reports'!F294,Table2[[#All],[TOTAL PAYMENT]]))</f>
        <v/>
      </c>
      <c r="J294" s="9" t="str">
        <f>IF(F294="","",COUNTIFS(Table2[[#All],[RIDER NAME]],"="&amp;'Payout Reports'!F294))</f>
        <v/>
      </c>
    </row>
    <row r="295" spans="6:10" ht="16.8" x14ac:dyDescent="0.3">
      <c r="F295" s="5"/>
      <c r="G295" s="6" t="str">
        <f>IF(F295="","",SUMIF(Table2[[#All],[RIDER NAME]],F295,Table2[[#All],[TOTAL ORDERS]]))</f>
        <v/>
      </c>
      <c r="H295" s="7" t="str">
        <f>IF(F295="","",SUMIF(Table2[[#All],[RIDER NAME]],F295,Table2[[#All],[TOTAL KMs]]))</f>
        <v/>
      </c>
      <c r="I295" s="8" t="str">
        <f>IF(F295="","",SUMIF(Table2[[#All],[RIDER NAME]],'Payout Reports'!F295,Table2[[#All],[TOTAL PAYMENT]]))</f>
        <v/>
      </c>
      <c r="J295" s="9" t="str">
        <f>IF(F295="","",COUNTIFS(Table2[[#All],[RIDER NAME]],"="&amp;'Payout Reports'!F295))</f>
        <v/>
      </c>
    </row>
    <row r="296" spans="6:10" ht="16.8" x14ac:dyDescent="0.3">
      <c r="F296" s="5"/>
      <c r="G296" s="6" t="str">
        <f>IF(F296="","",SUMIF(Table2[[#All],[RIDER NAME]],F296,Table2[[#All],[TOTAL ORDERS]]))</f>
        <v/>
      </c>
      <c r="H296" s="7" t="str">
        <f>IF(F296="","",SUMIF(Table2[[#All],[RIDER NAME]],F296,Table2[[#All],[TOTAL KMs]]))</f>
        <v/>
      </c>
      <c r="I296" s="8" t="str">
        <f>IF(F296="","",SUMIF(Table2[[#All],[RIDER NAME]],'Payout Reports'!F296,Table2[[#All],[TOTAL PAYMENT]]))</f>
        <v/>
      </c>
      <c r="J296" s="9" t="str">
        <f>IF(F296="","",COUNTIFS(Table2[[#All],[RIDER NAME]],"="&amp;'Payout Reports'!F296))</f>
        <v/>
      </c>
    </row>
    <row r="297" spans="6:10" ht="16.8" x14ac:dyDescent="0.3">
      <c r="F297" s="5"/>
      <c r="G297" s="6" t="str">
        <f>IF(F297="","",SUMIF(Table2[[#All],[RIDER NAME]],F297,Table2[[#All],[TOTAL ORDERS]]))</f>
        <v/>
      </c>
      <c r="H297" s="7" t="str">
        <f>IF(F297="","",SUMIF(Table2[[#All],[RIDER NAME]],F297,Table2[[#All],[TOTAL KMs]]))</f>
        <v/>
      </c>
      <c r="I297" s="8" t="str">
        <f>IF(F297="","",SUMIF(Table2[[#All],[RIDER NAME]],'Payout Reports'!F297,Table2[[#All],[TOTAL PAYMENT]]))</f>
        <v/>
      </c>
      <c r="J297" s="9" t="str">
        <f>IF(F297="","",COUNTIFS(Table2[[#All],[RIDER NAME]],"="&amp;'Payout Reports'!F297))</f>
        <v/>
      </c>
    </row>
    <row r="298" spans="6:10" ht="16.8" x14ac:dyDescent="0.3">
      <c r="F298" s="5"/>
      <c r="G298" s="6" t="str">
        <f>IF(F298="","",SUMIF(Table2[[#All],[RIDER NAME]],F298,Table2[[#All],[TOTAL ORDERS]]))</f>
        <v/>
      </c>
      <c r="H298" s="7" t="str">
        <f>IF(F298="","",SUMIF(Table2[[#All],[RIDER NAME]],F298,Table2[[#All],[TOTAL KMs]]))</f>
        <v/>
      </c>
      <c r="I298" s="8" t="str">
        <f>IF(F298="","",SUMIF(Table2[[#All],[RIDER NAME]],'Payout Reports'!F298,Table2[[#All],[TOTAL PAYMENT]]))</f>
        <v/>
      </c>
      <c r="J298" s="9" t="str">
        <f>IF(F298="","",COUNTIFS(Table2[[#All],[RIDER NAME]],"="&amp;'Payout Reports'!F298))</f>
        <v/>
      </c>
    </row>
    <row r="299" spans="6:10" ht="16.8" x14ac:dyDescent="0.3">
      <c r="F299" s="5"/>
      <c r="G299" s="6" t="str">
        <f>IF(F299="","",SUMIF(Table2[[#All],[RIDER NAME]],F299,Table2[[#All],[TOTAL ORDERS]]))</f>
        <v/>
      </c>
      <c r="H299" s="7" t="str">
        <f>IF(F299="","",SUMIF(Table2[[#All],[RIDER NAME]],F299,Table2[[#All],[TOTAL KMs]]))</f>
        <v/>
      </c>
      <c r="I299" s="8" t="str">
        <f>IF(F299="","",SUMIF(Table2[[#All],[RIDER NAME]],'Payout Reports'!F299,Table2[[#All],[TOTAL PAYMENT]]))</f>
        <v/>
      </c>
      <c r="J299" s="9" t="str">
        <f>IF(F299="","",COUNTIFS(Table2[[#All],[RIDER NAME]],"="&amp;'Payout Reports'!F299))</f>
        <v/>
      </c>
    </row>
    <row r="300" spans="6:10" ht="16.8" x14ac:dyDescent="0.3">
      <c r="F300" s="5"/>
      <c r="G300" s="6" t="str">
        <f>IF(F300="","",SUMIF(Table2[[#All],[RIDER NAME]],F300,Table2[[#All],[TOTAL ORDERS]]))</f>
        <v/>
      </c>
      <c r="H300" s="7" t="str">
        <f>IF(F300="","",SUMIF(Table2[[#All],[RIDER NAME]],F300,Table2[[#All],[TOTAL KMs]]))</f>
        <v/>
      </c>
      <c r="I300" s="8" t="str">
        <f>IF(F300="","",SUMIF(Table2[[#All],[RIDER NAME]],'Payout Reports'!F300,Table2[[#All],[TOTAL PAYMENT]]))</f>
        <v/>
      </c>
      <c r="J300" s="9" t="str">
        <f>IF(F300="","",COUNTIFS(Table2[[#All],[RIDER NAME]],"="&amp;'Payout Reports'!F300))</f>
        <v/>
      </c>
    </row>
    <row r="301" spans="6:10" ht="16.8" x14ac:dyDescent="0.3">
      <c r="F301" s="5"/>
      <c r="G301" s="6" t="str">
        <f>IF(F301="","",SUMIF(Table2[[#All],[RIDER NAME]],F301,Table2[[#All],[TOTAL ORDERS]]))</f>
        <v/>
      </c>
      <c r="H301" s="7" t="str">
        <f>IF(F301="","",SUMIF(Table2[[#All],[RIDER NAME]],F301,Table2[[#All],[TOTAL KMs]]))</f>
        <v/>
      </c>
      <c r="I301" s="8" t="str">
        <f>IF(F301="","",SUMIF(Table2[[#All],[RIDER NAME]],'Payout Reports'!F301,Table2[[#All],[TOTAL PAYMENT]]))</f>
        <v/>
      </c>
      <c r="J301" s="9" t="str">
        <f>IF(F301="","",COUNTIFS(Table2[[#All],[RIDER NAME]],"="&amp;'Payout Reports'!F301))</f>
        <v/>
      </c>
    </row>
    <row r="302" spans="6:10" ht="16.8" x14ac:dyDescent="0.3">
      <c r="F302" s="5"/>
      <c r="G302" s="6" t="str">
        <f>IF(F302="","",SUMIF(Table2[[#All],[RIDER NAME]],F302,Table2[[#All],[TOTAL ORDERS]]))</f>
        <v/>
      </c>
      <c r="H302" s="7" t="str">
        <f>IF(F302="","",SUMIF(Table2[[#All],[RIDER NAME]],F302,Table2[[#All],[TOTAL KMs]]))</f>
        <v/>
      </c>
      <c r="I302" s="8" t="str">
        <f>IF(F302="","",SUMIF(Table2[[#All],[RIDER NAME]],'Payout Reports'!F302,Table2[[#All],[TOTAL PAYMENT]]))</f>
        <v/>
      </c>
      <c r="J302" s="9" t="str">
        <f>IF(F302="","",COUNTIFS(Table2[[#All],[RIDER NAME]],"="&amp;'Payout Reports'!F302))</f>
        <v/>
      </c>
    </row>
    <row r="303" spans="6:10" ht="16.8" x14ac:dyDescent="0.3">
      <c r="F303" s="5"/>
      <c r="G303" s="6" t="str">
        <f>IF(F303="","",SUMIF(Table2[[#All],[RIDER NAME]],F303,Table2[[#All],[TOTAL ORDERS]]))</f>
        <v/>
      </c>
      <c r="H303" s="7" t="str">
        <f>IF(F303="","",SUMIF(Table2[[#All],[RIDER NAME]],F303,Table2[[#All],[TOTAL KMs]]))</f>
        <v/>
      </c>
      <c r="I303" s="8" t="str">
        <f>IF(F303="","",SUMIF(Table2[[#All],[RIDER NAME]],'Payout Reports'!F303,Table2[[#All],[TOTAL PAYMENT]]))</f>
        <v/>
      </c>
      <c r="J303" s="9" t="str">
        <f>IF(F303="","",COUNTIFS(Table2[[#All],[RIDER NAME]],"="&amp;'Payout Reports'!F303))</f>
        <v/>
      </c>
    </row>
    <row r="304" spans="6:10" ht="16.8" x14ac:dyDescent="0.3">
      <c r="F304" s="5"/>
      <c r="G304" s="6" t="str">
        <f>IF(F304="","",SUMIF(Table2[[#All],[RIDER NAME]],F304,Table2[[#All],[TOTAL ORDERS]]))</f>
        <v/>
      </c>
      <c r="H304" s="7" t="str">
        <f>IF(F304="","",SUMIF(Table2[[#All],[RIDER NAME]],F304,Table2[[#All],[TOTAL KMs]]))</f>
        <v/>
      </c>
      <c r="I304" s="8" t="str">
        <f>IF(F304="","",SUMIF(Table2[[#All],[RIDER NAME]],'Payout Reports'!F304,Table2[[#All],[TOTAL PAYMENT]]))</f>
        <v/>
      </c>
      <c r="J304" s="9" t="str">
        <f>IF(F304="","",COUNTIFS(Table2[[#All],[RIDER NAME]],"="&amp;'Payout Reports'!F304))</f>
        <v/>
      </c>
    </row>
    <row r="305" spans="6:10" ht="16.8" x14ac:dyDescent="0.3">
      <c r="F305" s="5"/>
      <c r="G305" s="6" t="str">
        <f>IF(F305="","",SUMIF(Table2[[#All],[RIDER NAME]],F305,Table2[[#All],[TOTAL ORDERS]]))</f>
        <v/>
      </c>
      <c r="H305" s="7" t="str">
        <f>IF(F305="","",SUMIF(Table2[[#All],[RIDER NAME]],F305,Table2[[#All],[TOTAL KMs]]))</f>
        <v/>
      </c>
      <c r="I305" s="8" t="str">
        <f>IF(F305="","",SUMIF(Table2[[#All],[RIDER NAME]],'Payout Reports'!F305,Table2[[#All],[TOTAL PAYMENT]]))</f>
        <v/>
      </c>
      <c r="J305" s="9" t="str">
        <f>IF(F305="","",COUNTIFS(Table2[[#All],[RIDER NAME]],"="&amp;'Payout Reports'!F305))</f>
        <v/>
      </c>
    </row>
    <row r="306" spans="6:10" ht="16.8" x14ac:dyDescent="0.3">
      <c r="F306" s="5"/>
      <c r="G306" s="6" t="str">
        <f>IF(F306="","",SUMIF(Table2[[#All],[RIDER NAME]],F306,Table2[[#All],[TOTAL ORDERS]]))</f>
        <v/>
      </c>
      <c r="H306" s="7" t="str">
        <f>IF(F306="","",SUMIF(Table2[[#All],[RIDER NAME]],F306,Table2[[#All],[TOTAL KMs]]))</f>
        <v/>
      </c>
      <c r="I306" s="8" t="str">
        <f>IF(F306="","",SUMIF(Table2[[#All],[RIDER NAME]],'Payout Reports'!F306,Table2[[#All],[TOTAL PAYMENT]]))</f>
        <v/>
      </c>
      <c r="J306" s="9" t="str">
        <f>IF(F306="","",COUNTIFS(Table2[[#All],[RIDER NAME]],"="&amp;'Payout Reports'!F306))</f>
        <v/>
      </c>
    </row>
    <row r="307" spans="6:10" ht="16.8" x14ac:dyDescent="0.3">
      <c r="F307" s="5"/>
      <c r="G307" s="6" t="str">
        <f>IF(F307="","",SUMIF(Table2[[#All],[RIDER NAME]],F307,Table2[[#All],[TOTAL ORDERS]]))</f>
        <v/>
      </c>
      <c r="H307" s="7" t="str">
        <f>IF(F307="","",SUMIF(Table2[[#All],[RIDER NAME]],F307,Table2[[#All],[TOTAL KMs]]))</f>
        <v/>
      </c>
      <c r="I307" s="8" t="str">
        <f>IF(F307="","",SUMIF(Table2[[#All],[RIDER NAME]],'Payout Reports'!F307,Table2[[#All],[TOTAL PAYMENT]]))</f>
        <v/>
      </c>
      <c r="J307" s="9" t="str">
        <f>IF(F307="","",COUNTIFS(Table2[[#All],[RIDER NAME]],"="&amp;'Payout Reports'!F307))</f>
        <v/>
      </c>
    </row>
    <row r="308" spans="6:10" ht="16.8" x14ac:dyDescent="0.3">
      <c r="F308" s="5"/>
      <c r="G308" s="6" t="str">
        <f>IF(F308="","",SUMIF(Table2[[#All],[RIDER NAME]],F308,Table2[[#All],[TOTAL ORDERS]]))</f>
        <v/>
      </c>
      <c r="H308" s="7" t="str">
        <f>IF(F308="","",SUMIF(Table2[[#All],[RIDER NAME]],F308,Table2[[#All],[TOTAL KMs]]))</f>
        <v/>
      </c>
      <c r="I308" s="8" t="str">
        <f>IF(F308="","",SUMIF(Table2[[#All],[RIDER NAME]],'Payout Reports'!F308,Table2[[#All],[TOTAL PAYMENT]]))</f>
        <v/>
      </c>
      <c r="J308" s="9" t="str">
        <f>IF(F308="","",COUNTIFS(Table2[[#All],[RIDER NAME]],"="&amp;'Payout Reports'!F308))</f>
        <v/>
      </c>
    </row>
    <row r="309" spans="6:10" ht="16.8" x14ac:dyDescent="0.3">
      <c r="F309" s="5"/>
      <c r="G309" s="6" t="str">
        <f>IF(F309="","",SUMIF(Table2[[#All],[RIDER NAME]],F309,Table2[[#All],[TOTAL ORDERS]]))</f>
        <v/>
      </c>
      <c r="H309" s="7" t="str">
        <f>IF(F309="","",SUMIF(Table2[[#All],[RIDER NAME]],F309,Table2[[#All],[TOTAL KMs]]))</f>
        <v/>
      </c>
      <c r="I309" s="8" t="str">
        <f>IF(F309="","",SUMIF(Table2[[#All],[RIDER NAME]],'Payout Reports'!F309,Table2[[#All],[TOTAL PAYMENT]]))</f>
        <v/>
      </c>
      <c r="J309" s="9" t="str">
        <f>IF(F309="","",COUNTIFS(Table2[[#All],[RIDER NAME]],"="&amp;'Payout Reports'!F309))</f>
        <v/>
      </c>
    </row>
    <row r="310" spans="6:10" ht="16.8" x14ac:dyDescent="0.3">
      <c r="F310" s="5"/>
      <c r="G310" s="6" t="str">
        <f>IF(F310="","",SUMIF(Table2[[#All],[RIDER NAME]],F310,Table2[[#All],[TOTAL ORDERS]]))</f>
        <v/>
      </c>
      <c r="H310" s="7" t="str">
        <f>IF(F310="","",SUMIF(Table2[[#All],[RIDER NAME]],F310,Table2[[#All],[TOTAL KMs]]))</f>
        <v/>
      </c>
      <c r="I310" s="8" t="str">
        <f>IF(F310="","",SUMIF(Table2[[#All],[RIDER NAME]],'Payout Reports'!F310,Table2[[#All],[TOTAL PAYMENT]]))</f>
        <v/>
      </c>
      <c r="J310" s="9" t="str">
        <f>IF(F310="","",COUNTIFS(Table2[[#All],[RIDER NAME]],"="&amp;'Payout Reports'!F310))</f>
        <v/>
      </c>
    </row>
    <row r="311" spans="6:10" ht="16.8" x14ac:dyDescent="0.3">
      <c r="F311" s="5"/>
      <c r="G311" s="6" t="str">
        <f>IF(F311="","",SUMIF(Table2[[#All],[RIDER NAME]],F311,Table2[[#All],[TOTAL ORDERS]]))</f>
        <v/>
      </c>
      <c r="H311" s="7" t="str">
        <f>IF(F311="","",SUMIF(Table2[[#All],[RIDER NAME]],F311,Table2[[#All],[TOTAL KMs]]))</f>
        <v/>
      </c>
      <c r="I311" s="8" t="str">
        <f>IF(F311="","",SUMIF(Table2[[#All],[RIDER NAME]],'Payout Reports'!F311,Table2[[#All],[TOTAL PAYMENT]]))</f>
        <v/>
      </c>
      <c r="J311" s="9" t="str">
        <f>IF(F311="","",COUNTIFS(Table2[[#All],[RIDER NAME]],"="&amp;'Payout Reports'!F311))</f>
        <v/>
      </c>
    </row>
    <row r="312" spans="6:10" ht="16.8" x14ac:dyDescent="0.3">
      <c r="F312" s="5"/>
      <c r="G312" s="6" t="str">
        <f>IF(F312="","",SUMIF(Table2[[#All],[RIDER NAME]],F312,Table2[[#All],[TOTAL ORDERS]]))</f>
        <v/>
      </c>
      <c r="H312" s="7" t="str">
        <f>IF(F312="","",SUMIF(Table2[[#All],[RIDER NAME]],F312,Table2[[#All],[TOTAL KMs]]))</f>
        <v/>
      </c>
      <c r="I312" s="8" t="str">
        <f>IF(F312="","",SUMIF(Table2[[#All],[RIDER NAME]],'Payout Reports'!F312,Table2[[#All],[TOTAL PAYMENT]]))</f>
        <v/>
      </c>
      <c r="J312" s="9" t="str">
        <f>IF(F312="","",COUNTIFS(Table2[[#All],[RIDER NAME]],"="&amp;'Payout Reports'!F312))</f>
        <v/>
      </c>
    </row>
    <row r="313" spans="6:10" ht="16.8" x14ac:dyDescent="0.3">
      <c r="F313" s="5"/>
      <c r="G313" s="6" t="str">
        <f>IF(F313="","",SUMIF(Table2[[#All],[RIDER NAME]],F313,Table2[[#All],[TOTAL ORDERS]]))</f>
        <v/>
      </c>
      <c r="H313" s="7" t="str">
        <f>IF(F313="","",SUMIF(Table2[[#All],[RIDER NAME]],F313,Table2[[#All],[TOTAL KMs]]))</f>
        <v/>
      </c>
      <c r="I313" s="8" t="str">
        <f>IF(F313="","",SUMIF(Table2[[#All],[RIDER NAME]],'Payout Reports'!F313,Table2[[#All],[TOTAL PAYMENT]]))</f>
        <v/>
      </c>
      <c r="J313" s="9" t="str">
        <f>IF(F313="","",COUNTIFS(Table2[[#All],[RIDER NAME]],"="&amp;'Payout Reports'!F313))</f>
        <v/>
      </c>
    </row>
    <row r="314" spans="6:10" ht="16.8" x14ac:dyDescent="0.3">
      <c r="F314" s="5"/>
      <c r="G314" s="6" t="str">
        <f>IF(F314="","",SUMIF(Table2[[#All],[RIDER NAME]],F314,Table2[[#All],[TOTAL ORDERS]]))</f>
        <v/>
      </c>
      <c r="H314" s="7" t="str">
        <f>IF(F314="","",SUMIF(Table2[[#All],[RIDER NAME]],F314,Table2[[#All],[TOTAL KMs]]))</f>
        <v/>
      </c>
      <c r="I314" s="8" t="str">
        <f>IF(F314="","",SUMIF(Table2[[#All],[RIDER NAME]],'Payout Reports'!F314,Table2[[#All],[TOTAL PAYMENT]]))</f>
        <v/>
      </c>
      <c r="J314" s="9" t="str">
        <f>IF(F314="","",COUNTIFS(Table2[[#All],[RIDER NAME]],"="&amp;'Payout Reports'!F314))</f>
        <v/>
      </c>
    </row>
    <row r="315" spans="6:10" ht="16.8" x14ac:dyDescent="0.3">
      <c r="F315" s="5"/>
      <c r="G315" s="6" t="str">
        <f>IF(F315="","",SUMIF(Table2[[#All],[RIDER NAME]],F315,Table2[[#All],[TOTAL ORDERS]]))</f>
        <v/>
      </c>
      <c r="H315" s="7" t="str">
        <f>IF(F315="","",SUMIF(Table2[[#All],[RIDER NAME]],F315,Table2[[#All],[TOTAL KMs]]))</f>
        <v/>
      </c>
      <c r="I315" s="8" t="str">
        <f>IF(F315="","",SUMIF(Table2[[#All],[RIDER NAME]],'Payout Reports'!F315,Table2[[#All],[TOTAL PAYMENT]]))</f>
        <v/>
      </c>
      <c r="J315" s="9" t="str">
        <f>IF(F315="","",COUNTIFS(Table2[[#All],[RIDER NAME]],"="&amp;'Payout Reports'!F315))</f>
        <v/>
      </c>
    </row>
    <row r="316" spans="6:10" ht="16.8" x14ac:dyDescent="0.3">
      <c r="F316" s="5"/>
      <c r="G316" s="6" t="str">
        <f>IF(F316="","",SUMIF(Table2[[#All],[RIDER NAME]],F316,Table2[[#All],[TOTAL ORDERS]]))</f>
        <v/>
      </c>
      <c r="H316" s="7" t="str">
        <f>IF(F316="","",SUMIF(Table2[[#All],[RIDER NAME]],F316,Table2[[#All],[TOTAL KMs]]))</f>
        <v/>
      </c>
      <c r="I316" s="8" t="str">
        <f>IF(F316="","",SUMIF(Table2[[#All],[RIDER NAME]],'Payout Reports'!F316,Table2[[#All],[TOTAL PAYMENT]]))</f>
        <v/>
      </c>
      <c r="J316" s="9" t="str">
        <f>IF(F316="","",COUNTIFS(Table2[[#All],[RIDER NAME]],"="&amp;'Payout Reports'!F316))</f>
        <v/>
      </c>
    </row>
    <row r="317" spans="6:10" ht="16.8" x14ac:dyDescent="0.3">
      <c r="F317" s="5"/>
      <c r="G317" s="6" t="str">
        <f>IF(F317="","",SUMIF(Table2[[#All],[RIDER NAME]],F317,Table2[[#All],[TOTAL ORDERS]]))</f>
        <v/>
      </c>
      <c r="H317" s="7" t="str">
        <f>IF(F317="","",SUMIF(Table2[[#All],[RIDER NAME]],F317,Table2[[#All],[TOTAL KMs]]))</f>
        <v/>
      </c>
      <c r="I317" s="8" t="str">
        <f>IF(F317="","",SUMIF(Table2[[#All],[RIDER NAME]],'Payout Reports'!F317,Table2[[#All],[TOTAL PAYMENT]]))</f>
        <v/>
      </c>
      <c r="J317" s="9" t="str">
        <f>IF(F317="","",COUNTIFS(Table2[[#All],[RIDER NAME]],"="&amp;'Payout Reports'!F317))</f>
        <v/>
      </c>
    </row>
    <row r="318" spans="6:10" ht="16.8" x14ac:dyDescent="0.3">
      <c r="F318" s="5"/>
      <c r="G318" s="6" t="str">
        <f>IF(F318="","",SUMIF(Table2[[#All],[RIDER NAME]],F318,Table2[[#All],[TOTAL ORDERS]]))</f>
        <v/>
      </c>
      <c r="H318" s="7" t="str">
        <f>IF(F318="","",SUMIF(Table2[[#All],[RIDER NAME]],F318,Table2[[#All],[TOTAL KMs]]))</f>
        <v/>
      </c>
      <c r="I318" s="8" t="str">
        <f>IF(F318="","",SUMIF(Table2[[#All],[RIDER NAME]],'Payout Reports'!F318,Table2[[#All],[TOTAL PAYMENT]]))</f>
        <v/>
      </c>
      <c r="J318" s="9" t="str">
        <f>IF(F318="","",COUNTIFS(Table2[[#All],[RIDER NAME]],"="&amp;'Payout Reports'!F318))</f>
        <v/>
      </c>
    </row>
    <row r="319" spans="6:10" ht="16.8" x14ac:dyDescent="0.3">
      <c r="F319" s="5"/>
      <c r="G319" s="6" t="str">
        <f>IF(F319="","",SUMIF(Table2[[#All],[RIDER NAME]],F319,Table2[[#All],[TOTAL ORDERS]]))</f>
        <v/>
      </c>
      <c r="H319" s="7" t="str">
        <f>IF(F319="","",SUMIF(Table2[[#All],[RIDER NAME]],F319,Table2[[#All],[TOTAL KMs]]))</f>
        <v/>
      </c>
      <c r="I319" s="8" t="str">
        <f>IF(F319="","",SUMIF(Table2[[#All],[RIDER NAME]],'Payout Reports'!F319,Table2[[#All],[TOTAL PAYMENT]]))</f>
        <v/>
      </c>
      <c r="J319" s="9" t="str">
        <f>IF(F319="","",COUNTIFS(Table2[[#All],[RIDER NAME]],"="&amp;'Payout Reports'!F319))</f>
        <v/>
      </c>
    </row>
    <row r="320" spans="6:10" ht="16.8" x14ac:dyDescent="0.3">
      <c r="F320" s="5"/>
      <c r="G320" s="6" t="str">
        <f>IF(F320="","",SUMIF(Table2[[#All],[RIDER NAME]],F320,Table2[[#All],[TOTAL ORDERS]]))</f>
        <v/>
      </c>
      <c r="H320" s="7" t="str">
        <f>IF(F320="","",SUMIF(Table2[[#All],[RIDER NAME]],F320,Table2[[#All],[TOTAL KMs]]))</f>
        <v/>
      </c>
      <c r="I320" s="8" t="str">
        <f>IF(F320="","",SUMIF(Table2[[#All],[RIDER NAME]],'Payout Reports'!F320,Table2[[#All],[TOTAL PAYMENT]]))</f>
        <v/>
      </c>
      <c r="J320" s="9" t="str">
        <f>IF(F320="","",COUNTIFS(Table2[[#All],[RIDER NAME]],"="&amp;'Payout Reports'!F320))</f>
        <v/>
      </c>
    </row>
    <row r="321" spans="6:10" ht="16.8" x14ac:dyDescent="0.3">
      <c r="F321" s="5"/>
      <c r="G321" s="6" t="str">
        <f>IF(F321="","",SUMIF(Table2[[#All],[RIDER NAME]],F321,Table2[[#All],[TOTAL ORDERS]]))</f>
        <v/>
      </c>
      <c r="H321" s="7" t="str">
        <f>IF(F321="","",SUMIF(Table2[[#All],[RIDER NAME]],F321,Table2[[#All],[TOTAL KMs]]))</f>
        <v/>
      </c>
      <c r="I321" s="8" t="str">
        <f>IF(F321="","",SUMIF(Table2[[#All],[RIDER NAME]],'Payout Reports'!F321,Table2[[#All],[TOTAL PAYMENT]]))</f>
        <v/>
      </c>
      <c r="J321" s="9" t="str">
        <f>IF(F321="","",COUNTIFS(Table2[[#All],[RIDER NAME]],"="&amp;'Payout Reports'!F321))</f>
        <v/>
      </c>
    </row>
    <row r="322" spans="6:10" ht="16.8" x14ac:dyDescent="0.3">
      <c r="F322" s="5"/>
      <c r="G322" s="6" t="str">
        <f>IF(F322="","",SUMIF(Table2[[#All],[RIDER NAME]],F322,Table2[[#All],[TOTAL ORDERS]]))</f>
        <v/>
      </c>
      <c r="H322" s="7" t="str">
        <f>IF(F322="","",SUMIF(Table2[[#All],[RIDER NAME]],F322,Table2[[#All],[TOTAL KMs]]))</f>
        <v/>
      </c>
      <c r="I322" s="8" t="str">
        <f>IF(F322="","",SUMIF(Table2[[#All],[RIDER NAME]],'Payout Reports'!F322,Table2[[#All],[TOTAL PAYMENT]]))</f>
        <v/>
      </c>
      <c r="J322" s="9" t="str">
        <f>IF(F322="","",COUNTIFS(Table2[[#All],[RIDER NAME]],"="&amp;'Payout Reports'!F322))</f>
        <v/>
      </c>
    </row>
    <row r="323" spans="6:10" ht="16.8" x14ac:dyDescent="0.3">
      <c r="F323" s="5"/>
      <c r="G323" s="6" t="str">
        <f>IF(F323="","",SUMIF(Table2[[#All],[RIDER NAME]],F323,Table2[[#All],[TOTAL ORDERS]]))</f>
        <v/>
      </c>
      <c r="H323" s="7" t="str">
        <f>IF(F323="","",SUMIF(Table2[[#All],[RIDER NAME]],F323,Table2[[#All],[TOTAL KMs]]))</f>
        <v/>
      </c>
      <c r="I323" s="8" t="str">
        <f>IF(F323="","",SUMIF(Table2[[#All],[RIDER NAME]],'Payout Reports'!F323,Table2[[#All],[TOTAL PAYMENT]]))</f>
        <v/>
      </c>
      <c r="J323" s="9" t="str">
        <f>IF(F323="","",COUNTIFS(Table2[[#All],[RIDER NAME]],"="&amp;'Payout Reports'!F323))</f>
        <v/>
      </c>
    </row>
    <row r="324" spans="6:10" ht="16.8" x14ac:dyDescent="0.3">
      <c r="F324" s="5"/>
      <c r="G324" s="6" t="str">
        <f>IF(F324="","",SUMIF(Table2[[#All],[RIDER NAME]],F324,Table2[[#All],[TOTAL ORDERS]]))</f>
        <v/>
      </c>
      <c r="H324" s="7" t="str">
        <f>IF(F324="","",SUMIF(Table2[[#All],[RIDER NAME]],F324,Table2[[#All],[TOTAL KMs]]))</f>
        <v/>
      </c>
      <c r="I324" s="8" t="str">
        <f>IF(F324="","",SUMIF(Table2[[#All],[RIDER NAME]],'Payout Reports'!F324,Table2[[#All],[TOTAL PAYMENT]]))</f>
        <v/>
      </c>
      <c r="J324" s="9" t="str">
        <f>IF(F324="","",COUNTIFS(Table2[[#All],[RIDER NAME]],"="&amp;'Payout Reports'!F324))</f>
        <v/>
      </c>
    </row>
    <row r="325" spans="6:10" ht="16.8" x14ac:dyDescent="0.3">
      <c r="F325" s="5"/>
      <c r="G325" s="6" t="str">
        <f>IF(F325="","",SUMIF(Table2[[#All],[RIDER NAME]],F325,Table2[[#All],[TOTAL ORDERS]]))</f>
        <v/>
      </c>
      <c r="H325" s="7" t="str">
        <f>IF(F325="","",SUMIF(Table2[[#All],[RIDER NAME]],F325,Table2[[#All],[TOTAL KMs]]))</f>
        <v/>
      </c>
      <c r="I325" s="8" t="str">
        <f>IF(F325="","",SUMIF(Table2[[#All],[RIDER NAME]],'Payout Reports'!F325,Table2[[#All],[TOTAL PAYMENT]]))</f>
        <v/>
      </c>
      <c r="J325" s="9" t="str">
        <f>IF(F325="","",COUNTIFS(Table2[[#All],[RIDER NAME]],"="&amp;'Payout Reports'!F325))</f>
        <v/>
      </c>
    </row>
    <row r="326" spans="6:10" ht="16.8" x14ac:dyDescent="0.3">
      <c r="F326" s="5"/>
      <c r="G326" s="6" t="str">
        <f>IF(F326="","",SUMIF(Table2[[#All],[RIDER NAME]],F326,Table2[[#All],[TOTAL ORDERS]]))</f>
        <v/>
      </c>
      <c r="H326" s="7" t="str">
        <f>IF(F326="","",SUMIF(Table2[[#All],[RIDER NAME]],F326,Table2[[#All],[TOTAL KMs]]))</f>
        <v/>
      </c>
      <c r="I326" s="8" t="str">
        <f>IF(F326="","",SUMIF(Table2[[#All],[RIDER NAME]],'Payout Reports'!F326,Table2[[#All],[TOTAL PAYMENT]]))</f>
        <v/>
      </c>
      <c r="J326" s="9" t="str">
        <f>IF(F326="","",COUNTIFS(Table2[[#All],[RIDER NAME]],"="&amp;'Payout Reports'!F326))</f>
        <v/>
      </c>
    </row>
    <row r="327" spans="6:10" ht="16.8" x14ac:dyDescent="0.3">
      <c r="F327" s="5"/>
      <c r="G327" s="6" t="str">
        <f>IF(F327="","",SUMIF(Table2[[#All],[RIDER NAME]],F327,Table2[[#All],[TOTAL ORDERS]]))</f>
        <v/>
      </c>
      <c r="H327" s="7" t="str">
        <f>IF(F327="","",SUMIF(Table2[[#All],[RIDER NAME]],F327,Table2[[#All],[TOTAL KMs]]))</f>
        <v/>
      </c>
      <c r="I327" s="8" t="str">
        <f>IF(F327="","",SUMIF(Table2[[#All],[RIDER NAME]],'Payout Reports'!F327,Table2[[#All],[TOTAL PAYMENT]]))</f>
        <v/>
      </c>
      <c r="J327" s="9" t="str">
        <f>IF(F327="","",COUNTIFS(Table2[[#All],[RIDER NAME]],"="&amp;'Payout Reports'!F327))</f>
        <v/>
      </c>
    </row>
    <row r="328" spans="6:10" ht="16.8" x14ac:dyDescent="0.3">
      <c r="F328" s="5"/>
      <c r="G328" s="6" t="str">
        <f>IF(F328="","",SUMIF(Table2[[#All],[RIDER NAME]],F328,Table2[[#All],[TOTAL ORDERS]]))</f>
        <v/>
      </c>
      <c r="H328" s="7" t="str">
        <f>IF(F328="","",SUMIF(Table2[[#All],[RIDER NAME]],F328,Table2[[#All],[TOTAL KMs]]))</f>
        <v/>
      </c>
      <c r="I328" s="8" t="str">
        <f>IF(F328="","",SUMIF(Table2[[#All],[RIDER NAME]],'Payout Reports'!F328,Table2[[#All],[TOTAL PAYMENT]]))</f>
        <v/>
      </c>
      <c r="J328" s="9" t="str">
        <f>IF(F328="","",COUNTIFS(Table2[[#All],[RIDER NAME]],"="&amp;'Payout Reports'!F328))</f>
        <v/>
      </c>
    </row>
    <row r="329" spans="6:10" ht="16.8" x14ac:dyDescent="0.3">
      <c r="F329" s="5"/>
      <c r="G329" s="6" t="str">
        <f>IF(F329="","",SUMIF(Table2[[#All],[RIDER NAME]],F329,Table2[[#All],[TOTAL ORDERS]]))</f>
        <v/>
      </c>
      <c r="H329" s="7" t="str">
        <f>IF(F329="","",SUMIF(Table2[[#All],[RIDER NAME]],F329,Table2[[#All],[TOTAL KMs]]))</f>
        <v/>
      </c>
      <c r="I329" s="8" t="str">
        <f>IF(F329="","",SUMIF(Table2[[#All],[RIDER NAME]],'Payout Reports'!F329,Table2[[#All],[TOTAL PAYMENT]]))</f>
        <v/>
      </c>
      <c r="J329" s="9" t="str">
        <f>IF(F329="","",COUNTIFS(Table2[[#All],[RIDER NAME]],"="&amp;'Payout Reports'!F329))</f>
        <v/>
      </c>
    </row>
    <row r="330" spans="6:10" ht="16.8" x14ac:dyDescent="0.3">
      <c r="F330" s="5"/>
      <c r="G330" s="6" t="str">
        <f>IF(F330="","",SUMIF(Table2[[#All],[RIDER NAME]],F330,Table2[[#All],[TOTAL ORDERS]]))</f>
        <v/>
      </c>
      <c r="H330" s="7" t="str">
        <f>IF(F330="","",SUMIF(Table2[[#All],[RIDER NAME]],F330,Table2[[#All],[TOTAL KMs]]))</f>
        <v/>
      </c>
      <c r="I330" s="8" t="str">
        <f>IF(F330="","",SUMIF(Table2[[#All],[RIDER NAME]],'Payout Reports'!F330,Table2[[#All],[TOTAL PAYMENT]]))</f>
        <v/>
      </c>
      <c r="J330" s="9" t="str">
        <f>IF(F330="","",COUNTIFS(Table2[[#All],[RIDER NAME]],"="&amp;'Payout Reports'!F330))</f>
        <v/>
      </c>
    </row>
    <row r="331" spans="6:10" ht="16.8" x14ac:dyDescent="0.3">
      <c r="F331" s="5"/>
      <c r="G331" s="6" t="str">
        <f>IF(F331="","",SUMIF(Table2[[#All],[RIDER NAME]],F331,Table2[[#All],[TOTAL ORDERS]]))</f>
        <v/>
      </c>
      <c r="H331" s="7" t="str">
        <f>IF(F331="","",SUMIF(Table2[[#All],[RIDER NAME]],F331,Table2[[#All],[TOTAL KMs]]))</f>
        <v/>
      </c>
      <c r="I331" s="8" t="str">
        <f>IF(F331="","",SUMIF(Table2[[#All],[RIDER NAME]],'Payout Reports'!F331,Table2[[#All],[TOTAL PAYMENT]]))</f>
        <v/>
      </c>
      <c r="J331" s="9" t="str">
        <f>IF(F331="","",COUNTIFS(Table2[[#All],[RIDER NAME]],"="&amp;'Payout Reports'!F331))</f>
        <v/>
      </c>
    </row>
    <row r="332" spans="6:10" ht="16.8" x14ac:dyDescent="0.3">
      <c r="F332" s="5"/>
      <c r="G332" s="6" t="str">
        <f>IF(F332="","",SUMIF(Table2[[#All],[RIDER NAME]],F332,Table2[[#All],[TOTAL ORDERS]]))</f>
        <v/>
      </c>
      <c r="H332" s="7" t="str">
        <f>IF(F332="","",SUMIF(Table2[[#All],[RIDER NAME]],F332,Table2[[#All],[TOTAL KMs]]))</f>
        <v/>
      </c>
      <c r="I332" s="8" t="str">
        <f>IF(F332="","",SUMIF(Table2[[#All],[RIDER NAME]],'Payout Reports'!F332,Table2[[#All],[TOTAL PAYMENT]]))</f>
        <v/>
      </c>
      <c r="J332" s="9" t="str">
        <f>IF(F332="","",COUNTIFS(Table2[[#All],[RIDER NAME]],"="&amp;'Payout Reports'!F332))</f>
        <v/>
      </c>
    </row>
    <row r="333" spans="6:10" ht="16.8" x14ac:dyDescent="0.3">
      <c r="F333" s="5"/>
      <c r="G333" s="6" t="str">
        <f>IF(F333="","",SUMIF(Table2[[#All],[RIDER NAME]],F333,Table2[[#All],[TOTAL ORDERS]]))</f>
        <v/>
      </c>
      <c r="H333" s="7" t="str">
        <f>IF(F333="","",SUMIF(Table2[[#All],[RIDER NAME]],F333,Table2[[#All],[TOTAL KMs]]))</f>
        <v/>
      </c>
      <c r="I333" s="8" t="str">
        <f>IF(F333="","",SUMIF(Table2[[#All],[RIDER NAME]],'Payout Reports'!F333,Table2[[#All],[TOTAL PAYMENT]]))</f>
        <v/>
      </c>
      <c r="J333" s="9" t="str">
        <f>IF(F333="","",COUNTIFS(Table2[[#All],[RIDER NAME]],"="&amp;'Payout Reports'!F333))</f>
        <v/>
      </c>
    </row>
    <row r="334" spans="6:10" ht="16.8" x14ac:dyDescent="0.3">
      <c r="F334" s="5"/>
      <c r="G334" s="6" t="str">
        <f>IF(F334="","",SUMIF(Table2[[#All],[RIDER NAME]],F334,Table2[[#All],[TOTAL ORDERS]]))</f>
        <v/>
      </c>
      <c r="H334" s="7" t="str">
        <f>IF(F334="","",SUMIF(Table2[[#All],[RIDER NAME]],F334,Table2[[#All],[TOTAL KMs]]))</f>
        <v/>
      </c>
      <c r="I334" s="8" t="str">
        <f>IF(F334="","",SUMIF(Table2[[#All],[RIDER NAME]],'Payout Reports'!F334,Table2[[#All],[TOTAL PAYMENT]]))</f>
        <v/>
      </c>
      <c r="J334" s="9" t="str">
        <f>IF(F334="","",COUNTIFS(Table2[[#All],[RIDER NAME]],"="&amp;'Payout Reports'!F334))</f>
        <v/>
      </c>
    </row>
    <row r="335" spans="6:10" ht="16.8" x14ac:dyDescent="0.3">
      <c r="F335" s="5"/>
      <c r="G335" s="6" t="str">
        <f>IF(F335="","",SUMIF(Table2[[#All],[RIDER NAME]],F335,Table2[[#All],[TOTAL ORDERS]]))</f>
        <v/>
      </c>
      <c r="H335" s="7" t="str">
        <f>IF(F335="","",SUMIF(Table2[[#All],[RIDER NAME]],F335,Table2[[#All],[TOTAL KMs]]))</f>
        <v/>
      </c>
      <c r="I335" s="8" t="str">
        <f>IF(F335="","",SUMIF(Table2[[#All],[RIDER NAME]],'Payout Reports'!F335,Table2[[#All],[TOTAL PAYMENT]]))</f>
        <v/>
      </c>
      <c r="J335" s="9" t="str">
        <f>IF(F335="","",COUNTIFS(Table2[[#All],[RIDER NAME]],"="&amp;'Payout Reports'!F335))</f>
        <v/>
      </c>
    </row>
    <row r="336" spans="6:10" ht="16.8" x14ac:dyDescent="0.3">
      <c r="F336" s="5"/>
      <c r="G336" s="6" t="str">
        <f>IF(F336="","",SUMIF(Table2[[#All],[RIDER NAME]],F336,Table2[[#All],[TOTAL ORDERS]]))</f>
        <v/>
      </c>
      <c r="H336" s="7" t="str">
        <f>IF(F336="","",SUMIF(Table2[[#All],[RIDER NAME]],F336,Table2[[#All],[TOTAL KMs]]))</f>
        <v/>
      </c>
      <c r="I336" s="8" t="str">
        <f>IF(F336="","",SUMIF(Table2[[#All],[RIDER NAME]],'Payout Reports'!F336,Table2[[#All],[TOTAL PAYMENT]]))</f>
        <v/>
      </c>
      <c r="J336" s="9" t="str">
        <f>IF(F336="","",COUNTIFS(Table2[[#All],[RIDER NAME]],"="&amp;'Payout Reports'!F336))</f>
        <v/>
      </c>
    </row>
    <row r="337" spans="6:10" ht="16.8" x14ac:dyDescent="0.3">
      <c r="F337" s="5"/>
      <c r="G337" s="6" t="str">
        <f>IF(F337="","",SUMIF(Table2[[#All],[RIDER NAME]],F337,Table2[[#All],[TOTAL ORDERS]]))</f>
        <v/>
      </c>
      <c r="H337" s="7" t="str">
        <f>IF(F337="","",SUMIF(Table2[[#All],[RIDER NAME]],F337,Table2[[#All],[TOTAL KMs]]))</f>
        <v/>
      </c>
      <c r="I337" s="8" t="str">
        <f>IF(F337="","",SUMIF(Table2[[#All],[RIDER NAME]],'Payout Reports'!F337,Table2[[#All],[TOTAL PAYMENT]]))</f>
        <v/>
      </c>
      <c r="J337" s="9" t="str">
        <f>IF(F337="","",COUNTIFS(Table2[[#All],[RIDER NAME]],"="&amp;'Payout Reports'!F337))</f>
        <v/>
      </c>
    </row>
    <row r="338" spans="6:10" ht="16.8" x14ac:dyDescent="0.3">
      <c r="F338" s="5"/>
      <c r="G338" s="6" t="str">
        <f>IF(F338="","",SUMIF(Table2[[#All],[RIDER NAME]],F338,Table2[[#All],[TOTAL ORDERS]]))</f>
        <v/>
      </c>
      <c r="H338" s="7" t="str">
        <f>IF(F338="","",SUMIF(Table2[[#All],[RIDER NAME]],F338,Table2[[#All],[TOTAL KMs]]))</f>
        <v/>
      </c>
      <c r="I338" s="8" t="str">
        <f>IF(F338="","",SUMIF(Table2[[#All],[RIDER NAME]],'Payout Reports'!F338,Table2[[#All],[TOTAL PAYMENT]]))</f>
        <v/>
      </c>
      <c r="J338" s="9" t="str">
        <f>IF(F338="","",COUNTIFS(Table2[[#All],[RIDER NAME]],"="&amp;'Payout Reports'!F338))</f>
        <v/>
      </c>
    </row>
    <row r="339" spans="6:10" ht="16.8" x14ac:dyDescent="0.3">
      <c r="F339" s="5"/>
      <c r="G339" s="6" t="str">
        <f>IF(F339="","",SUMIF(Table2[[#All],[RIDER NAME]],F339,Table2[[#All],[TOTAL ORDERS]]))</f>
        <v/>
      </c>
      <c r="H339" s="7" t="str">
        <f>IF(F339="","",SUMIF(Table2[[#All],[RIDER NAME]],F339,Table2[[#All],[TOTAL KMs]]))</f>
        <v/>
      </c>
      <c r="I339" s="8" t="str">
        <f>IF(F339="","",SUMIF(Table2[[#All],[RIDER NAME]],'Payout Reports'!F339,Table2[[#All],[TOTAL PAYMENT]]))</f>
        <v/>
      </c>
      <c r="J339" s="9" t="str">
        <f>IF(F339="","",COUNTIFS(Table2[[#All],[RIDER NAME]],"="&amp;'Payout Reports'!F339))</f>
        <v/>
      </c>
    </row>
    <row r="340" spans="6:10" ht="16.8" x14ac:dyDescent="0.3">
      <c r="F340" s="5"/>
      <c r="G340" s="6" t="str">
        <f>IF(F340="","",SUMIF(Table2[[#All],[RIDER NAME]],F340,Table2[[#All],[TOTAL ORDERS]]))</f>
        <v/>
      </c>
      <c r="H340" s="7" t="str">
        <f>IF(F340="","",SUMIF(Table2[[#All],[RIDER NAME]],F340,Table2[[#All],[TOTAL KMs]]))</f>
        <v/>
      </c>
      <c r="I340" s="8" t="str">
        <f>IF(F340="","",SUMIF(Table2[[#All],[RIDER NAME]],'Payout Reports'!F340,Table2[[#All],[TOTAL PAYMENT]]))</f>
        <v/>
      </c>
      <c r="J340" s="9" t="str">
        <f>IF(F340="","",COUNTIFS(Table2[[#All],[RIDER NAME]],"="&amp;'Payout Reports'!F340))</f>
        <v/>
      </c>
    </row>
    <row r="341" spans="6:10" ht="16.8" x14ac:dyDescent="0.3">
      <c r="F341" s="5"/>
      <c r="G341" s="6" t="str">
        <f>IF(F341="","",SUMIF(Table2[[#All],[RIDER NAME]],F341,Table2[[#All],[TOTAL ORDERS]]))</f>
        <v/>
      </c>
      <c r="H341" s="7" t="str">
        <f>IF(F341="","",SUMIF(Table2[[#All],[RIDER NAME]],F341,Table2[[#All],[TOTAL KMs]]))</f>
        <v/>
      </c>
      <c r="I341" s="8" t="str">
        <f>IF(F341="","",SUMIF(Table2[[#All],[RIDER NAME]],'Payout Reports'!F341,Table2[[#All],[TOTAL PAYMENT]]))</f>
        <v/>
      </c>
      <c r="J341" s="9" t="str">
        <f>IF(F341="","",COUNTIFS(Table2[[#All],[RIDER NAME]],"="&amp;'Payout Reports'!F341))</f>
        <v/>
      </c>
    </row>
    <row r="342" spans="6:10" ht="16.8" x14ac:dyDescent="0.3">
      <c r="F342" s="5"/>
      <c r="G342" s="6" t="str">
        <f>IF(F342="","",SUMIF(Table2[[#All],[RIDER NAME]],F342,Table2[[#All],[TOTAL ORDERS]]))</f>
        <v/>
      </c>
      <c r="H342" s="7" t="str">
        <f>IF(F342="","",SUMIF(Table2[[#All],[RIDER NAME]],F342,Table2[[#All],[TOTAL KMs]]))</f>
        <v/>
      </c>
      <c r="I342" s="8" t="str">
        <f>IF(F342="","",SUMIF(Table2[[#All],[RIDER NAME]],'Payout Reports'!F342,Table2[[#All],[TOTAL PAYMENT]]))</f>
        <v/>
      </c>
      <c r="J342" s="9" t="str">
        <f>IF(F342="","",COUNTIFS(Table2[[#All],[RIDER NAME]],"="&amp;'Payout Reports'!F342))</f>
        <v/>
      </c>
    </row>
    <row r="343" spans="6:10" ht="16.8" x14ac:dyDescent="0.3">
      <c r="F343" s="5"/>
      <c r="G343" s="6" t="str">
        <f>IF(F343="","",SUMIF(Table2[[#All],[RIDER NAME]],F343,Table2[[#All],[TOTAL ORDERS]]))</f>
        <v/>
      </c>
      <c r="H343" s="7" t="str">
        <f>IF(F343="","",SUMIF(Table2[[#All],[RIDER NAME]],F343,Table2[[#All],[TOTAL KMs]]))</f>
        <v/>
      </c>
      <c r="I343" s="8" t="str">
        <f>IF(F343="","",SUMIF(Table2[[#All],[RIDER NAME]],'Payout Reports'!F343,Table2[[#All],[TOTAL PAYMENT]]))</f>
        <v/>
      </c>
      <c r="J343" s="9" t="str">
        <f>IF(F343="","",COUNTIFS(Table2[[#All],[RIDER NAME]],"="&amp;'Payout Reports'!F343))</f>
        <v/>
      </c>
    </row>
    <row r="344" spans="6:10" ht="16.8" x14ac:dyDescent="0.3">
      <c r="F344" s="5"/>
      <c r="G344" s="6" t="str">
        <f>IF(F344="","",SUMIF(Table2[[#All],[RIDER NAME]],F344,Table2[[#All],[TOTAL ORDERS]]))</f>
        <v/>
      </c>
      <c r="H344" s="7" t="str">
        <f>IF(F344="","",SUMIF(Table2[[#All],[RIDER NAME]],F344,Table2[[#All],[TOTAL KMs]]))</f>
        <v/>
      </c>
      <c r="I344" s="8" t="str">
        <f>IF(F344="","",SUMIF(Table2[[#All],[RIDER NAME]],'Payout Reports'!F344,Table2[[#All],[TOTAL PAYMENT]]))</f>
        <v/>
      </c>
      <c r="J344" s="9" t="str">
        <f>IF(F344="","",COUNTIFS(Table2[[#All],[RIDER NAME]],"="&amp;'Payout Reports'!F344))</f>
        <v/>
      </c>
    </row>
    <row r="345" spans="6:10" ht="16.8" x14ac:dyDescent="0.3">
      <c r="F345" s="5"/>
      <c r="G345" s="6" t="str">
        <f>IF(F345="","",SUMIF(Table2[[#All],[RIDER NAME]],F345,Table2[[#All],[TOTAL ORDERS]]))</f>
        <v/>
      </c>
      <c r="H345" s="7" t="str">
        <f>IF(F345="","",SUMIF(Table2[[#All],[RIDER NAME]],F345,Table2[[#All],[TOTAL KMs]]))</f>
        <v/>
      </c>
      <c r="I345" s="8" t="str">
        <f>IF(F345="","",SUMIF(Table2[[#All],[RIDER NAME]],'Payout Reports'!F345,Table2[[#All],[TOTAL PAYMENT]]))</f>
        <v/>
      </c>
      <c r="J345" s="9" t="str">
        <f>IF(F345="","",COUNTIFS(Table2[[#All],[RIDER NAME]],"="&amp;'Payout Reports'!F345))</f>
        <v/>
      </c>
    </row>
    <row r="346" spans="6:10" ht="16.8" x14ac:dyDescent="0.3">
      <c r="F346" s="5"/>
      <c r="G346" s="6" t="str">
        <f>IF(F346="","",SUMIF(Table2[[#All],[RIDER NAME]],F346,Table2[[#All],[TOTAL ORDERS]]))</f>
        <v/>
      </c>
      <c r="H346" s="7" t="str">
        <f>IF(F346="","",SUMIF(Table2[[#All],[RIDER NAME]],F346,Table2[[#All],[TOTAL KMs]]))</f>
        <v/>
      </c>
      <c r="I346" s="8" t="str">
        <f>IF(F346="","",SUMIF(Table2[[#All],[RIDER NAME]],'Payout Reports'!F346,Table2[[#All],[TOTAL PAYMENT]]))</f>
        <v/>
      </c>
      <c r="J346" s="9" t="str">
        <f>IF(F346="","",COUNTIFS(Table2[[#All],[RIDER NAME]],"="&amp;'Payout Reports'!F346))</f>
        <v/>
      </c>
    </row>
    <row r="347" spans="6:10" ht="16.8" x14ac:dyDescent="0.3">
      <c r="F347" s="5"/>
      <c r="G347" s="6" t="str">
        <f>IF(F347="","",SUMIF(Table2[[#All],[RIDER NAME]],F347,Table2[[#All],[TOTAL ORDERS]]))</f>
        <v/>
      </c>
      <c r="H347" s="7" t="str">
        <f>IF(F347="","",SUMIF(Table2[[#All],[RIDER NAME]],F347,Table2[[#All],[TOTAL KMs]]))</f>
        <v/>
      </c>
      <c r="I347" s="8" t="str">
        <f>IF(F347="","",SUMIF(Table2[[#All],[RIDER NAME]],'Payout Reports'!F347,Table2[[#All],[TOTAL PAYMENT]]))</f>
        <v/>
      </c>
      <c r="J347" s="9" t="str">
        <f>IF(F347="","",COUNTIFS(Table2[[#All],[RIDER NAME]],"="&amp;'Payout Reports'!F347))</f>
        <v/>
      </c>
    </row>
    <row r="348" spans="6:10" ht="16.8" x14ac:dyDescent="0.3">
      <c r="F348" s="5"/>
      <c r="G348" s="6" t="str">
        <f>IF(F348="","",SUMIF(Table2[[#All],[RIDER NAME]],F348,Table2[[#All],[TOTAL ORDERS]]))</f>
        <v/>
      </c>
      <c r="H348" s="7" t="str">
        <f>IF(F348="","",SUMIF(Table2[[#All],[RIDER NAME]],F348,Table2[[#All],[TOTAL KMs]]))</f>
        <v/>
      </c>
      <c r="I348" s="8" t="str">
        <f>IF(F348="","",SUMIF(Table2[[#All],[RIDER NAME]],'Payout Reports'!F348,Table2[[#All],[TOTAL PAYMENT]]))</f>
        <v/>
      </c>
      <c r="J348" s="9" t="str">
        <f>IF(F348="","",COUNTIFS(Table2[[#All],[RIDER NAME]],"="&amp;'Payout Reports'!F348))</f>
        <v/>
      </c>
    </row>
    <row r="349" spans="6:10" ht="16.8" x14ac:dyDescent="0.3">
      <c r="F349" s="5"/>
      <c r="G349" s="6" t="str">
        <f>IF(F349="","",SUMIF(Table2[[#All],[RIDER NAME]],F349,Table2[[#All],[TOTAL ORDERS]]))</f>
        <v/>
      </c>
      <c r="H349" s="7" t="str">
        <f>IF(F349="","",SUMIF(Table2[[#All],[RIDER NAME]],F349,Table2[[#All],[TOTAL KMs]]))</f>
        <v/>
      </c>
      <c r="I349" s="8" t="str">
        <f>IF(F349="","",SUMIF(Table2[[#All],[RIDER NAME]],'Payout Reports'!F349,Table2[[#All],[TOTAL PAYMENT]]))</f>
        <v/>
      </c>
      <c r="J349" s="9" t="str">
        <f>IF(F349="","",COUNTIFS(Table2[[#All],[RIDER NAME]],"="&amp;'Payout Reports'!F349))</f>
        <v/>
      </c>
    </row>
    <row r="350" spans="6:10" ht="16.8" x14ac:dyDescent="0.3">
      <c r="F350" s="5"/>
      <c r="G350" s="6" t="str">
        <f>IF(F350="","",SUMIF(Table2[[#All],[RIDER NAME]],F350,Table2[[#All],[TOTAL ORDERS]]))</f>
        <v/>
      </c>
      <c r="H350" s="7" t="str">
        <f>IF(F350="","",SUMIF(Table2[[#All],[RIDER NAME]],F350,Table2[[#All],[TOTAL KMs]]))</f>
        <v/>
      </c>
      <c r="I350" s="8" t="str">
        <f>IF(F350="","",SUMIF(Table2[[#All],[RIDER NAME]],'Payout Reports'!F350,Table2[[#All],[TOTAL PAYMENT]]))</f>
        <v/>
      </c>
      <c r="J350" s="9" t="str">
        <f>IF(F350="","",COUNTIFS(Table2[[#All],[RIDER NAME]],"="&amp;'Payout Reports'!F350))</f>
        <v/>
      </c>
    </row>
    <row r="351" spans="6:10" ht="16.8" x14ac:dyDescent="0.3">
      <c r="F351" s="5"/>
      <c r="G351" s="6" t="str">
        <f>IF(F351="","",SUMIF(Table2[[#All],[RIDER NAME]],F351,Table2[[#All],[TOTAL ORDERS]]))</f>
        <v/>
      </c>
      <c r="H351" s="7" t="str">
        <f>IF(F351="","",SUMIF(Table2[[#All],[RIDER NAME]],F351,Table2[[#All],[TOTAL KMs]]))</f>
        <v/>
      </c>
      <c r="I351" s="8" t="str">
        <f>IF(F351="","",SUMIF(Table2[[#All],[RIDER NAME]],'Payout Reports'!F351,Table2[[#All],[TOTAL PAYMENT]]))</f>
        <v/>
      </c>
      <c r="J351" s="9" t="str">
        <f>IF(F351="","",COUNTIFS(Table2[[#All],[RIDER NAME]],"="&amp;'Payout Reports'!F351))</f>
        <v/>
      </c>
    </row>
    <row r="352" spans="6:10" ht="16.8" x14ac:dyDescent="0.3">
      <c r="F352" s="5"/>
      <c r="G352" s="6" t="str">
        <f>IF(F352="","",SUMIF(Table2[[#All],[RIDER NAME]],F352,Table2[[#All],[TOTAL ORDERS]]))</f>
        <v/>
      </c>
      <c r="H352" s="7" t="str">
        <f>IF(F352="","",SUMIF(Table2[[#All],[RIDER NAME]],F352,Table2[[#All],[TOTAL KMs]]))</f>
        <v/>
      </c>
      <c r="I352" s="8" t="str">
        <f>IF(F352="","",SUMIF(Table2[[#All],[RIDER NAME]],'Payout Reports'!F352,Table2[[#All],[TOTAL PAYMENT]]))</f>
        <v/>
      </c>
      <c r="J352" s="9" t="str">
        <f>IF(F352="","",COUNTIFS(Table2[[#All],[RIDER NAME]],"="&amp;'Payout Reports'!F352))</f>
        <v/>
      </c>
    </row>
    <row r="353" spans="6:10" ht="16.8" x14ac:dyDescent="0.3">
      <c r="F353" s="5"/>
      <c r="G353" s="6" t="str">
        <f>IF(F353="","",SUMIF(Table2[[#All],[RIDER NAME]],F353,Table2[[#All],[TOTAL ORDERS]]))</f>
        <v/>
      </c>
      <c r="H353" s="7" t="str">
        <f>IF(F353="","",SUMIF(Table2[[#All],[RIDER NAME]],F353,Table2[[#All],[TOTAL KMs]]))</f>
        <v/>
      </c>
      <c r="I353" s="8" t="str">
        <f>IF(F353="","",SUMIF(Table2[[#All],[RIDER NAME]],'Payout Reports'!F353,Table2[[#All],[TOTAL PAYMENT]]))</f>
        <v/>
      </c>
      <c r="J353" s="9" t="str">
        <f>IF(F353="","",COUNTIFS(Table2[[#All],[RIDER NAME]],"="&amp;'Payout Reports'!F353))</f>
        <v/>
      </c>
    </row>
    <row r="354" spans="6:10" ht="16.8" x14ac:dyDescent="0.3">
      <c r="F354" s="5"/>
      <c r="G354" s="6" t="str">
        <f>IF(F354="","",SUMIF(Table2[[#All],[RIDER NAME]],F354,Table2[[#All],[TOTAL ORDERS]]))</f>
        <v/>
      </c>
      <c r="H354" s="7" t="str">
        <f>IF(F354="","",SUMIF(Table2[[#All],[RIDER NAME]],F354,Table2[[#All],[TOTAL KMs]]))</f>
        <v/>
      </c>
      <c r="I354" s="8" t="str">
        <f>IF(F354="","",SUMIF(Table2[[#All],[RIDER NAME]],'Payout Reports'!F354,Table2[[#All],[TOTAL PAYMENT]]))</f>
        <v/>
      </c>
      <c r="J354" s="9" t="str">
        <f>IF(F354="","",COUNTIFS(Table2[[#All],[RIDER NAME]],"="&amp;'Payout Reports'!F354))</f>
        <v/>
      </c>
    </row>
    <row r="355" spans="6:10" ht="16.8" x14ac:dyDescent="0.3">
      <c r="F355" s="5"/>
      <c r="G355" s="6" t="str">
        <f>IF(F355="","",SUMIF(Table2[[#All],[RIDER NAME]],F355,Table2[[#All],[TOTAL ORDERS]]))</f>
        <v/>
      </c>
      <c r="H355" s="7" t="str">
        <f>IF(F355="","",SUMIF(Table2[[#All],[RIDER NAME]],F355,Table2[[#All],[TOTAL KMs]]))</f>
        <v/>
      </c>
      <c r="I355" s="8" t="str">
        <f>IF(F355="","",SUMIF(Table2[[#All],[RIDER NAME]],'Payout Reports'!F355,Table2[[#All],[TOTAL PAYMENT]]))</f>
        <v/>
      </c>
      <c r="J355" s="9" t="str">
        <f>IF(F355="","",COUNTIFS(Table2[[#All],[RIDER NAME]],"="&amp;'Payout Reports'!F355))</f>
        <v/>
      </c>
    </row>
    <row r="356" spans="6:10" ht="16.8" x14ac:dyDescent="0.3">
      <c r="F356" s="5"/>
      <c r="G356" s="6" t="str">
        <f>IF(F356="","",SUMIF(Table2[[#All],[RIDER NAME]],F356,Table2[[#All],[TOTAL ORDERS]]))</f>
        <v/>
      </c>
      <c r="H356" s="7" t="str">
        <f>IF(F356="","",SUMIF(Table2[[#All],[RIDER NAME]],F356,Table2[[#All],[TOTAL KMs]]))</f>
        <v/>
      </c>
      <c r="I356" s="8" t="str">
        <f>IF(F356="","",SUMIF(Table2[[#All],[RIDER NAME]],'Payout Reports'!F356,Table2[[#All],[TOTAL PAYMENT]]))</f>
        <v/>
      </c>
      <c r="J356" s="9" t="str">
        <f>IF(F356="","",COUNTIFS(Table2[[#All],[RIDER NAME]],"="&amp;'Payout Reports'!F356))</f>
        <v/>
      </c>
    </row>
    <row r="357" spans="6:10" ht="16.8" x14ac:dyDescent="0.3">
      <c r="F357" s="5"/>
      <c r="G357" s="6" t="str">
        <f>IF(F357="","",SUMIF(Table2[[#All],[RIDER NAME]],F357,Table2[[#All],[TOTAL ORDERS]]))</f>
        <v/>
      </c>
      <c r="H357" s="7" t="str">
        <f>IF(F357="","",SUMIF(Table2[[#All],[RIDER NAME]],F357,Table2[[#All],[TOTAL KMs]]))</f>
        <v/>
      </c>
      <c r="I357" s="8" t="str">
        <f>IF(F357="","",SUMIF(Table2[[#All],[RIDER NAME]],'Payout Reports'!F357,Table2[[#All],[TOTAL PAYMENT]]))</f>
        <v/>
      </c>
      <c r="J357" s="9" t="str">
        <f>IF(F357="","",COUNTIFS(Table2[[#All],[RIDER NAME]],"="&amp;'Payout Reports'!F357))</f>
        <v/>
      </c>
    </row>
    <row r="358" spans="6:10" ht="16.8" x14ac:dyDescent="0.3">
      <c r="F358" s="5"/>
      <c r="G358" s="6" t="str">
        <f>IF(F358="","",SUMIF(Table2[[#All],[RIDER NAME]],F358,Table2[[#All],[TOTAL ORDERS]]))</f>
        <v/>
      </c>
      <c r="H358" s="7" t="str">
        <f>IF(F358="","",SUMIF(Table2[[#All],[RIDER NAME]],F358,Table2[[#All],[TOTAL KMs]]))</f>
        <v/>
      </c>
      <c r="I358" s="8" t="str">
        <f>IF(F358="","",SUMIF(Table2[[#All],[RIDER NAME]],'Payout Reports'!F358,Table2[[#All],[TOTAL PAYMENT]]))</f>
        <v/>
      </c>
      <c r="J358" s="9" t="str">
        <f>IF(F358="","",COUNTIFS(Table2[[#All],[RIDER NAME]],"="&amp;'Payout Reports'!F358))</f>
        <v/>
      </c>
    </row>
    <row r="359" spans="6:10" ht="16.8" x14ac:dyDescent="0.3">
      <c r="F359" s="5"/>
      <c r="G359" s="6" t="str">
        <f>IF(F359="","",SUMIF(Table2[[#All],[RIDER NAME]],F359,Table2[[#All],[TOTAL ORDERS]]))</f>
        <v/>
      </c>
      <c r="H359" s="7" t="str">
        <f>IF(F359="","",SUMIF(Table2[[#All],[RIDER NAME]],F359,Table2[[#All],[TOTAL KMs]]))</f>
        <v/>
      </c>
      <c r="I359" s="8" t="str">
        <f>IF(F359="","",SUMIF(Table2[[#All],[RIDER NAME]],'Payout Reports'!F359,Table2[[#All],[TOTAL PAYMENT]]))</f>
        <v/>
      </c>
      <c r="J359" s="9" t="str">
        <f>IF(F359="","",COUNTIFS(Table2[[#All],[RIDER NAME]],"="&amp;'Payout Reports'!F359))</f>
        <v/>
      </c>
    </row>
    <row r="360" spans="6:10" ht="16.8" x14ac:dyDescent="0.3">
      <c r="F360" s="5"/>
      <c r="G360" s="6" t="str">
        <f>IF(F360="","",SUMIF(Table2[[#All],[RIDER NAME]],F360,Table2[[#All],[TOTAL ORDERS]]))</f>
        <v/>
      </c>
      <c r="H360" s="7" t="str">
        <f>IF(F360="","",SUMIF(Table2[[#All],[RIDER NAME]],F360,Table2[[#All],[TOTAL KMs]]))</f>
        <v/>
      </c>
      <c r="I360" s="8" t="str">
        <f>IF(F360="","",SUMIF(Table2[[#All],[RIDER NAME]],'Payout Reports'!F360,Table2[[#All],[TOTAL PAYMENT]]))</f>
        <v/>
      </c>
      <c r="J360" s="9" t="str">
        <f>IF(F360="","",COUNTIFS(Table2[[#All],[RIDER NAME]],"="&amp;'Payout Reports'!F360))</f>
        <v/>
      </c>
    </row>
    <row r="361" spans="6:10" ht="16.8" x14ac:dyDescent="0.3">
      <c r="F361" s="5"/>
      <c r="G361" s="6" t="str">
        <f>IF(F361="","",SUMIF(Table2[[#All],[RIDER NAME]],F361,Table2[[#All],[TOTAL ORDERS]]))</f>
        <v/>
      </c>
      <c r="H361" s="7" t="str">
        <f>IF(F361="","",SUMIF(Table2[[#All],[RIDER NAME]],F361,Table2[[#All],[TOTAL KMs]]))</f>
        <v/>
      </c>
      <c r="I361" s="8" t="str">
        <f>IF(F361="","",SUMIF(Table2[[#All],[RIDER NAME]],'Payout Reports'!F361,Table2[[#All],[TOTAL PAYMENT]]))</f>
        <v/>
      </c>
      <c r="J361" s="9" t="str">
        <f>IF(F361="","",COUNTIFS(Table2[[#All],[RIDER NAME]],"="&amp;'Payout Reports'!F361))</f>
        <v/>
      </c>
    </row>
    <row r="362" spans="6:10" ht="16.8" x14ac:dyDescent="0.3">
      <c r="F362" s="5"/>
      <c r="G362" s="6" t="str">
        <f>IF(F362="","",SUMIF(Table2[[#All],[RIDER NAME]],F362,Table2[[#All],[TOTAL ORDERS]]))</f>
        <v/>
      </c>
      <c r="H362" s="7" t="str">
        <f>IF(F362="","",SUMIF(Table2[[#All],[RIDER NAME]],F362,Table2[[#All],[TOTAL KMs]]))</f>
        <v/>
      </c>
      <c r="I362" s="8" t="str">
        <f>IF(F362="","",SUMIF(Table2[[#All],[RIDER NAME]],'Payout Reports'!F362,Table2[[#All],[TOTAL PAYMENT]]))</f>
        <v/>
      </c>
      <c r="J362" s="9" t="str">
        <f>IF(F362="","",COUNTIFS(Table2[[#All],[RIDER NAME]],"="&amp;'Payout Reports'!F362))</f>
        <v/>
      </c>
    </row>
    <row r="363" spans="6:10" ht="16.8" x14ac:dyDescent="0.3">
      <c r="F363" s="5"/>
      <c r="G363" s="6" t="str">
        <f>IF(F363="","",SUMIF(Table2[[#All],[RIDER NAME]],F363,Table2[[#All],[TOTAL ORDERS]]))</f>
        <v/>
      </c>
      <c r="H363" s="7" t="str">
        <f>IF(F363="","",SUMIF(Table2[[#All],[RIDER NAME]],F363,Table2[[#All],[TOTAL KMs]]))</f>
        <v/>
      </c>
      <c r="I363" s="8" t="str">
        <f>IF(F363="","",SUMIF(Table2[[#All],[RIDER NAME]],'Payout Reports'!F363,Table2[[#All],[TOTAL PAYMENT]]))</f>
        <v/>
      </c>
      <c r="J363" s="9" t="str">
        <f>IF(F363="","",COUNTIFS(Table2[[#All],[RIDER NAME]],"="&amp;'Payout Reports'!F363))</f>
        <v/>
      </c>
    </row>
    <row r="364" spans="6:10" ht="16.8" x14ac:dyDescent="0.3">
      <c r="F364" s="5"/>
      <c r="G364" s="6" t="str">
        <f>IF(F364="","",SUMIF(Table2[[#All],[RIDER NAME]],F364,Table2[[#All],[TOTAL ORDERS]]))</f>
        <v/>
      </c>
      <c r="H364" s="7" t="str">
        <f>IF(F364="","",SUMIF(Table2[[#All],[RIDER NAME]],F364,Table2[[#All],[TOTAL KMs]]))</f>
        <v/>
      </c>
      <c r="I364" s="8" t="str">
        <f>IF(F364="","",SUMIF(Table2[[#All],[RIDER NAME]],'Payout Reports'!F364,Table2[[#All],[TOTAL PAYMENT]]))</f>
        <v/>
      </c>
      <c r="J364" s="9" t="str">
        <f>IF(F364="","",COUNTIFS(Table2[[#All],[RIDER NAME]],"="&amp;'Payout Reports'!F364))</f>
        <v/>
      </c>
    </row>
    <row r="365" spans="6:10" ht="16.8" x14ac:dyDescent="0.3">
      <c r="F365" s="5"/>
      <c r="G365" s="6" t="str">
        <f>IF(F365="","",SUMIF(Table2[[#All],[RIDER NAME]],F365,Table2[[#All],[TOTAL ORDERS]]))</f>
        <v/>
      </c>
      <c r="H365" s="7" t="str">
        <f>IF(F365="","",SUMIF(Table2[[#All],[RIDER NAME]],F365,Table2[[#All],[TOTAL KMs]]))</f>
        <v/>
      </c>
      <c r="I365" s="8" t="str">
        <f>IF(F365="","",SUMIF(Table2[[#All],[RIDER NAME]],'Payout Reports'!F365,Table2[[#All],[TOTAL PAYMENT]]))</f>
        <v/>
      </c>
      <c r="J365" s="9" t="str">
        <f>IF(F365="","",COUNTIFS(Table2[[#All],[RIDER NAME]],"="&amp;'Payout Reports'!F365))</f>
        <v/>
      </c>
    </row>
    <row r="366" spans="6:10" ht="16.8" x14ac:dyDescent="0.3">
      <c r="F366" s="5"/>
      <c r="G366" s="6" t="str">
        <f>IF(F366="","",SUMIF(Table2[[#All],[RIDER NAME]],F366,Table2[[#All],[TOTAL ORDERS]]))</f>
        <v/>
      </c>
      <c r="H366" s="7" t="str">
        <f>IF(F366="","",SUMIF(Table2[[#All],[RIDER NAME]],F366,Table2[[#All],[TOTAL KMs]]))</f>
        <v/>
      </c>
      <c r="I366" s="8" t="str">
        <f>IF(F366="","",SUMIF(Table2[[#All],[RIDER NAME]],'Payout Reports'!F366,Table2[[#All],[TOTAL PAYMENT]]))</f>
        <v/>
      </c>
      <c r="J366" s="9" t="str">
        <f>IF(F366="","",COUNTIFS(Table2[[#All],[RIDER NAME]],"="&amp;'Payout Reports'!F366))</f>
        <v/>
      </c>
    </row>
    <row r="367" spans="6:10" ht="16.8" x14ac:dyDescent="0.3">
      <c r="F367" s="5"/>
      <c r="G367" s="6" t="str">
        <f>IF(F367="","",SUMIF(Table2[[#All],[RIDER NAME]],F367,Table2[[#All],[TOTAL ORDERS]]))</f>
        <v/>
      </c>
      <c r="H367" s="7" t="str">
        <f>IF(F367="","",SUMIF(Table2[[#All],[RIDER NAME]],F367,Table2[[#All],[TOTAL KMs]]))</f>
        <v/>
      </c>
      <c r="I367" s="8" t="str">
        <f>IF(F367="","",SUMIF(Table2[[#All],[RIDER NAME]],'Payout Reports'!F367,Table2[[#All],[TOTAL PAYMENT]]))</f>
        <v/>
      </c>
      <c r="J367" s="9" t="str">
        <f>IF(F367="","",COUNTIFS(Table2[[#All],[RIDER NAME]],"="&amp;'Payout Reports'!F367))</f>
        <v/>
      </c>
    </row>
    <row r="368" spans="6:10" ht="16.8" x14ac:dyDescent="0.3">
      <c r="F368" s="5"/>
      <c r="G368" s="6" t="str">
        <f>IF(F368="","",SUMIF(Table2[[#All],[RIDER NAME]],F368,Table2[[#All],[TOTAL ORDERS]]))</f>
        <v/>
      </c>
      <c r="H368" s="7" t="str">
        <f>IF(F368="","",SUMIF(Table2[[#All],[RIDER NAME]],F368,Table2[[#All],[TOTAL KMs]]))</f>
        <v/>
      </c>
      <c r="I368" s="8" t="str">
        <f>IF(F368="","",SUMIF(Table2[[#All],[RIDER NAME]],'Payout Reports'!F368,Table2[[#All],[TOTAL PAYMENT]]))</f>
        <v/>
      </c>
      <c r="J368" s="9" t="str">
        <f>IF(F368="","",COUNTIFS(Table2[[#All],[RIDER NAME]],"="&amp;'Payout Reports'!F368))</f>
        <v/>
      </c>
    </row>
    <row r="369" spans="6:10" ht="16.8" x14ac:dyDescent="0.3">
      <c r="F369" s="5"/>
      <c r="G369" s="6" t="str">
        <f>IF(F369="","",SUMIF(Table2[[#All],[RIDER NAME]],F369,Table2[[#All],[TOTAL ORDERS]]))</f>
        <v/>
      </c>
      <c r="H369" s="7" t="str">
        <f>IF(F369="","",SUMIF(Table2[[#All],[RIDER NAME]],F369,Table2[[#All],[TOTAL KMs]]))</f>
        <v/>
      </c>
      <c r="I369" s="8" t="str">
        <f>IF(F369="","",SUMIF(Table2[[#All],[RIDER NAME]],'Payout Reports'!F369,Table2[[#All],[TOTAL PAYMENT]]))</f>
        <v/>
      </c>
      <c r="J369" s="9" t="str">
        <f>IF(F369="","",COUNTIFS(Table2[[#All],[RIDER NAME]],"="&amp;'Payout Reports'!F369))</f>
        <v/>
      </c>
    </row>
    <row r="370" spans="6:10" ht="16.8" x14ac:dyDescent="0.3">
      <c r="F370" s="5"/>
      <c r="G370" s="6" t="str">
        <f>IF(F370="","",SUMIF(Table2[[#All],[RIDER NAME]],F370,Table2[[#All],[TOTAL ORDERS]]))</f>
        <v/>
      </c>
      <c r="H370" s="7" t="str">
        <f>IF(F370="","",SUMIF(Table2[[#All],[RIDER NAME]],F370,Table2[[#All],[TOTAL KMs]]))</f>
        <v/>
      </c>
      <c r="I370" s="8" t="str">
        <f>IF(F370="","",SUMIF(Table2[[#All],[RIDER NAME]],'Payout Reports'!F370,Table2[[#All],[TOTAL PAYMENT]]))</f>
        <v/>
      </c>
      <c r="J370" s="9" t="str">
        <f>IF(F370="","",COUNTIFS(Table2[[#All],[RIDER NAME]],"="&amp;'Payout Reports'!F370))</f>
        <v/>
      </c>
    </row>
    <row r="371" spans="6:10" ht="16.8" x14ac:dyDescent="0.3">
      <c r="F371" s="5"/>
      <c r="G371" s="6" t="str">
        <f>IF(F371="","",SUMIF(Table2[[#All],[RIDER NAME]],F371,Table2[[#All],[TOTAL ORDERS]]))</f>
        <v/>
      </c>
      <c r="H371" s="7" t="str">
        <f>IF(F371="","",SUMIF(Table2[[#All],[RIDER NAME]],F371,Table2[[#All],[TOTAL KMs]]))</f>
        <v/>
      </c>
      <c r="I371" s="8" t="str">
        <f>IF(F371="","",SUMIF(Table2[[#All],[RIDER NAME]],'Payout Reports'!F371,Table2[[#All],[TOTAL PAYMENT]]))</f>
        <v/>
      </c>
      <c r="J371" s="9" t="str">
        <f>IF(F371="","",COUNTIFS(Table2[[#All],[RIDER NAME]],"="&amp;'Payout Reports'!F371))</f>
        <v/>
      </c>
    </row>
    <row r="372" spans="6:10" ht="16.8" x14ac:dyDescent="0.3">
      <c r="F372" s="5"/>
      <c r="G372" s="6" t="str">
        <f>IF(F372="","",SUMIF(Table2[[#All],[RIDER NAME]],F372,Table2[[#All],[TOTAL ORDERS]]))</f>
        <v/>
      </c>
      <c r="H372" s="7" t="str">
        <f>IF(F372="","",SUMIF(Table2[[#All],[RIDER NAME]],F372,Table2[[#All],[TOTAL KMs]]))</f>
        <v/>
      </c>
      <c r="I372" s="8" t="str">
        <f>IF(F372="","",SUMIF(Table2[[#All],[RIDER NAME]],'Payout Reports'!F372,Table2[[#All],[TOTAL PAYMENT]]))</f>
        <v/>
      </c>
      <c r="J372" s="9" t="str">
        <f>IF(F372="","",COUNTIFS(Table2[[#All],[RIDER NAME]],"="&amp;'Payout Reports'!F372))</f>
        <v/>
      </c>
    </row>
    <row r="373" spans="6:10" ht="16.8" x14ac:dyDescent="0.3">
      <c r="F373" s="5"/>
      <c r="G373" s="6" t="str">
        <f>IF(F373="","",SUMIF(Table2[[#All],[RIDER NAME]],F373,Table2[[#All],[TOTAL ORDERS]]))</f>
        <v/>
      </c>
      <c r="H373" s="7" t="str">
        <f>IF(F373="","",SUMIF(Table2[[#All],[RIDER NAME]],F373,Table2[[#All],[TOTAL KMs]]))</f>
        <v/>
      </c>
      <c r="I373" s="8" t="str">
        <f>IF(F373="","",SUMIF(Table2[[#All],[RIDER NAME]],'Payout Reports'!F373,Table2[[#All],[TOTAL PAYMENT]]))</f>
        <v/>
      </c>
      <c r="J373" s="9" t="str">
        <f>IF(F373="","",COUNTIFS(Table2[[#All],[RIDER NAME]],"="&amp;'Payout Reports'!F373))</f>
        <v/>
      </c>
    </row>
    <row r="374" spans="6:10" ht="16.8" x14ac:dyDescent="0.3">
      <c r="F374" s="5"/>
      <c r="G374" s="6" t="str">
        <f>IF(F374="","",SUMIF(Table2[[#All],[RIDER NAME]],F374,Table2[[#All],[TOTAL ORDERS]]))</f>
        <v/>
      </c>
      <c r="H374" s="7" t="str">
        <f>IF(F374="","",SUMIF(Table2[[#All],[RIDER NAME]],F374,Table2[[#All],[TOTAL KMs]]))</f>
        <v/>
      </c>
      <c r="I374" s="8" t="str">
        <f>IF(F374="","",SUMIF(Table2[[#All],[RIDER NAME]],'Payout Reports'!F374,Table2[[#All],[TOTAL PAYMENT]]))</f>
        <v/>
      </c>
      <c r="J374" s="9" t="str">
        <f>IF(F374="","",COUNTIFS(Table2[[#All],[RIDER NAME]],"="&amp;'Payout Reports'!F374))</f>
        <v/>
      </c>
    </row>
    <row r="375" spans="6:10" ht="16.8" x14ac:dyDescent="0.3">
      <c r="F375" s="5"/>
      <c r="G375" s="6" t="str">
        <f>IF(F375="","",SUMIF(Table2[[#All],[RIDER NAME]],F375,Table2[[#All],[TOTAL ORDERS]]))</f>
        <v/>
      </c>
      <c r="H375" s="7" t="str">
        <f>IF(F375="","",SUMIF(Table2[[#All],[RIDER NAME]],F375,Table2[[#All],[TOTAL KMs]]))</f>
        <v/>
      </c>
      <c r="I375" s="8" t="str">
        <f>IF(F375="","",SUMIF(Table2[[#All],[RIDER NAME]],'Payout Reports'!F375,Table2[[#All],[TOTAL PAYMENT]]))</f>
        <v/>
      </c>
      <c r="J375" s="9" t="str">
        <f>IF(F375="","",COUNTIFS(Table2[[#All],[RIDER NAME]],"="&amp;'Payout Reports'!F375))</f>
        <v/>
      </c>
    </row>
    <row r="376" spans="6:10" ht="16.8" x14ac:dyDescent="0.3">
      <c r="F376" s="5"/>
      <c r="G376" s="6" t="str">
        <f>IF(F376="","",SUMIF(Table2[[#All],[RIDER NAME]],F376,Table2[[#All],[TOTAL ORDERS]]))</f>
        <v/>
      </c>
      <c r="H376" s="7" t="str">
        <f>IF(F376="","",SUMIF(Table2[[#All],[RIDER NAME]],F376,Table2[[#All],[TOTAL KMs]]))</f>
        <v/>
      </c>
      <c r="I376" s="8" t="str">
        <f>IF(F376="","",SUMIF(Table2[[#All],[RIDER NAME]],'Payout Reports'!F376,Table2[[#All],[TOTAL PAYMENT]]))</f>
        <v/>
      </c>
      <c r="J376" s="9" t="str">
        <f>IF(F376="","",COUNTIFS(Table2[[#All],[RIDER NAME]],"="&amp;'Payout Reports'!F376))</f>
        <v/>
      </c>
    </row>
    <row r="377" spans="6:10" ht="16.8" x14ac:dyDescent="0.3">
      <c r="F377" s="5"/>
      <c r="G377" s="6" t="str">
        <f>IF(F377="","",SUMIF(Table2[[#All],[RIDER NAME]],F377,Table2[[#All],[TOTAL ORDERS]]))</f>
        <v/>
      </c>
      <c r="H377" s="7" t="str">
        <f>IF(F377="","",SUMIF(Table2[[#All],[RIDER NAME]],F377,Table2[[#All],[TOTAL KMs]]))</f>
        <v/>
      </c>
      <c r="I377" s="8" t="str">
        <f>IF(F377="","",SUMIF(Table2[[#All],[RIDER NAME]],'Payout Reports'!F377,Table2[[#All],[TOTAL PAYMENT]]))</f>
        <v/>
      </c>
      <c r="J377" s="9" t="str">
        <f>IF(F377="","",COUNTIFS(Table2[[#All],[RIDER NAME]],"="&amp;'Payout Reports'!F377))</f>
        <v/>
      </c>
    </row>
    <row r="378" spans="6:10" ht="16.8" x14ac:dyDescent="0.3">
      <c r="F378" s="5"/>
      <c r="G378" s="6" t="str">
        <f>IF(F378="","",SUMIF(Table2[[#All],[RIDER NAME]],F378,Table2[[#All],[TOTAL ORDERS]]))</f>
        <v/>
      </c>
      <c r="H378" s="7" t="str">
        <f>IF(F378="","",SUMIF(Table2[[#All],[RIDER NAME]],F378,Table2[[#All],[TOTAL KMs]]))</f>
        <v/>
      </c>
      <c r="I378" s="8" t="str">
        <f>IF(F378="","",SUMIF(Table2[[#All],[RIDER NAME]],'Payout Reports'!F378,Table2[[#All],[TOTAL PAYMENT]]))</f>
        <v/>
      </c>
      <c r="J378" s="9" t="str">
        <f>IF(F378="","",COUNTIFS(Table2[[#All],[RIDER NAME]],"="&amp;'Payout Reports'!F378))</f>
        <v/>
      </c>
    </row>
    <row r="379" spans="6:10" ht="16.8" x14ac:dyDescent="0.3">
      <c r="F379" s="5"/>
      <c r="G379" s="6" t="str">
        <f>IF(F379="","",SUMIF(Table2[[#All],[RIDER NAME]],F379,Table2[[#All],[TOTAL ORDERS]]))</f>
        <v/>
      </c>
      <c r="H379" s="7" t="str">
        <f>IF(F379="","",SUMIF(Table2[[#All],[RIDER NAME]],F379,Table2[[#All],[TOTAL KMs]]))</f>
        <v/>
      </c>
      <c r="I379" s="8" t="str">
        <f>IF(F379="","",SUMIF(Table2[[#All],[RIDER NAME]],'Payout Reports'!F379,Table2[[#All],[TOTAL PAYMENT]]))</f>
        <v/>
      </c>
      <c r="J379" s="9" t="str">
        <f>IF(F379="","",COUNTIFS(Table2[[#All],[RIDER NAME]],"="&amp;'Payout Reports'!F379))</f>
        <v/>
      </c>
    </row>
    <row r="380" spans="6:10" ht="16.8" x14ac:dyDescent="0.3">
      <c r="F380" s="5"/>
      <c r="G380" s="6" t="str">
        <f>IF(F380="","",SUMIF(Table2[[#All],[RIDER NAME]],F380,Table2[[#All],[TOTAL ORDERS]]))</f>
        <v/>
      </c>
      <c r="H380" s="7" t="str">
        <f>IF(F380="","",SUMIF(Table2[[#All],[RIDER NAME]],F380,Table2[[#All],[TOTAL KMs]]))</f>
        <v/>
      </c>
      <c r="I380" s="8" t="str">
        <f>IF(F380="","",SUMIF(Table2[[#All],[RIDER NAME]],'Payout Reports'!F380,Table2[[#All],[TOTAL PAYMENT]]))</f>
        <v/>
      </c>
      <c r="J380" s="9" t="str">
        <f>IF(F380="","",COUNTIFS(Table2[[#All],[RIDER NAME]],"="&amp;'Payout Reports'!F380))</f>
        <v/>
      </c>
    </row>
    <row r="381" spans="6:10" ht="16.8" x14ac:dyDescent="0.3">
      <c r="F381" s="5"/>
      <c r="G381" s="6" t="str">
        <f>IF(F381="","",SUMIF(Table2[[#All],[RIDER NAME]],F381,Table2[[#All],[TOTAL ORDERS]]))</f>
        <v/>
      </c>
      <c r="H381" s="7" t="str">
        <f>IF(F381="","",SUMIF(Table2[[#All],[RIDER NAME]],F381,Table2[[#All],[TOTAL KMs]]))</f>
        <v/>
      </c>
      <c r="I381" s="8" t="str">
        <f>IF(F381="","",SUMIF(Table2[[#All],[RIDER NAME]],'Payout Reports'!F381,Table2[[#All],[TOTAL PAYMENT]]))</f>
        <v/>
      </c>
      <c r="J381" s="9" t="str">
        <f>IF(F381="","",COUNTIFS(Table2[[#All],[RIDER NAME]],"="&amp;'Payout Reports'!F381))</f>
        <v/>
      </c>
    </row>
    <row r="382" spans="6:10" ht="16.8" x14ac:dyDescent="0.3">
      <c r="F382" s="5"/>
      <c r="G382" s="6" t="str">
        <f>IF(F382="","",SUMIF(Table2[[#All],[RIDER NAME]],F382,Table2[[#All],[TOTAL ORDERS]]))</f>
        <v/>
      </c>
      <c r="H382" s="7" t="str">
        <f>IF(F382="","",SUMIF(Table2[[#All],[RIDER NAME]],F382,Table2[[#All],[TOTAL KMs]]))</f>
        <v/>
      </c>
      <c r="I382" s="8" t="str">
        <f>IF(F382="","",SUMIF(Table2[[#All],[RIDER NAME]],'Payout Reports'!F382,Table2[[#All],[TOTAL PAYMENT]]))</f>
        <v/>
      </c>
      <c r="J382" s="9" t="str">
        <f>IF(F382="","",COUNTIFS(Table2[[#All],[RIDER NAME]],"="&amp;'Payout Reports'!F382))</f>
        <v/>
      </c>
    </row>
    <row r="383" spans="6:10" ht="16.8" x14ac:dyDescent="0.3">
      <c r="F383" s="5"/>
      <c r="G383" s="6" t="str">
        <f>IF(F383="","",SUMIF(Table2[[#All],[RIDER NAME]],F383,Table2[[#All],[TOTAL ORDERS]]))</f>
        <v/>
      </c>
      <c r="H383" s="7" t="str">
        <f>IF(F383="","",SUMIF(Table2[[#All],[RIDER NAME]],F383,Table2[[#All],[TOTAL KMs]]))</f>
        <v/>
      </c>
      <c r="I383" s="8" t="str">
        <f>IF(F383="","",SUMIF(Table2[[#All],[RIDER NAME]],'Payout Reports'!F383,Table2[[#All],[TOTAL PAYMENT]]))</f>
        <v/>
      </c>
      <c r="J383" s="9" t="str">
        <f>IF(F383="","",COUNTIFS(Table2[[#All],[RIDER NAME]],"="&amp;'Payout Reports'!F383))</f>
        <v/>
      </c>
    </row>
    <row r="384" spans="6:10" ht="16.8" x14ac:dyDescent="0.3">
      <c r="F384" s="5"/>
      <c r="G384" s="6" t="str">
        <f>IF(F384="","",SUMIF(Table2[[#All],[RIDER NAME]],F384,Table2[[#All],[TOTAL ORDERS]]))</f>
        <v/>
      </c>
      <c r="H384" s="7" t="str">
        <f>IF(F384="","",SUMIF(Table2[[#All],[RIDER NAME]],F384,Table2[[#All],[TOTAL KMs]]))</f>
        <v/>
      </c>
      <c r="I384" s="8" t="str">
        <f>IF(F384="","",SUMIF(Table2[[#All],[RIDER NAME]],'Payout Reports'!F384,Table2[[#All],[TOTAL PAYMENT]]))</f>
        <v/>
      </c>
      <c r="J384" s="9" t="str">
        <f>IF(F384="","",COUNTIFS(Table2[[#All],[RIDER NAME]],"="&amp;'Payout Reports'!F384))</f>
        <v/>
      </c>
    </row>
    <row r="385" spans="6:10" ht="16.8" x14ac:dyDescent="0.3">
      <c r="F385" s="5"/>
      <c r="G385" s="6" t="str">
        <f>IF(F385="","",SUMIF(Table2[[#All],[RIDER NAME]],F385,Table2[[#All],[TOTAL ORDERS]]))</f>
        <v/>
      </c>
      <c r="H385" s="7" t="str">
        <f>IF(F385="","",SUMIF(Table2[[#All],[RIDER NAME]],F385,Table2[[#All],[TOTAL KMs]]))</f>
        <v/>
      </c>
      <c r="I385" s="8" t="str">
        <f>IF(F385="","",SUMIF(Table2[[#All],[RIDER NAME]],'Payout Reports'!F385,Table2[[#All],[TOTAL PAYMENT]]))</f>
        <v/>
      </c>
      <c r="J385" s="9" t="str">
        <f>IF(F385="","",COUNTIFS(Table2[[#All],[RIDER NAME]],"="&amp;'Payout Reports'!F385))</f>
        <v/>
      </c>
    </row>
    <row r="386" spans="6:10" ht="16.8" x14ac:dyDescent="0.3">
      <c r="F386" s="5"/>
      <c r="G386" s="6" t="str">
        <f>IF(F386="","",SUMIF(Table2[[#All],[RIDER NAME]],F386,Table2[[#All],[TOTAL ORDERS]]))</f>
        <v/>
      </c>
      <c r="H386" s="7" t="str">
        <f>IF(F386="","",SUMIF(Table2[[#All],[RIDER NAME]],F386,Table2[[#All],[TOTAL KMs]]))</f>
        <v/>
      </c>
      <c r="I386" s="8" t="str">
        <f>IF(F386="","",SUMIF(Table2[[#All],[RIDER NAME]],'Payout Reports'!F386,Table2[[#All],[TOTAL PAYMENT]]))</f>
        <v/>
      </c>
      <c r="J386" s="9" t="str">
        <f>IF(F386="","",COUNTIFS(Table2[[#All],[RIDER NAME]],"="&amp;'Payout Reports'!F386))</f>
        <v/>
      </c>
    </row>
    <row r="387" spans="6:10" ht="16.8" x14ac:dyDescent="0.3">
      <c r="F387" s="5"/>
      <c r="G387" s="6" t="str">
        <f>IF(F387="","",SUMIF(Table2[[#All],[RIDER NAME]],F387,Table2[[#All],[TOTAL ORDERS]]))</f>
        <v/>
      </c>
      <c r="H387" s="7" t="str">
        <f>IF(F387="","",SUMIF(Table2[[#All],[RIDER NAME]],F387,Table2[[#All],[TOTAL KMs]]))</f>
        <v/>
      </c>
      <c r="I387" s="8" t="str">
        <f>IF(F387="","",SUMIF(Table2[[#All],[RIDER NAME]],'Payout Reports'!F387,Table2[[#All],[TOTAL PAYMENT]]))</f>
        <v/>
      </c>
      <c r="J387" s="9" t="str">
        <f>IF(F387="","",COUNTIFS(Table2[[#All],[RIDER NAME]],"="&amp;'Payout Reports'!F387))</f>
        <v/>
      </c>
    </row>
    <row r="388" spans="6:10" ht="16.8" x14ac:dyDescent="0.3">
      <c r="F388" s="5"/>
      <c r="G388" s="6" t="str">
        <f>IF(F388="","",SUMIF(Table2[[#All],[RIDER NAME]],F388,Table2[[#All],[TOTAL ORDERS]]))</f>
        <v/>
      </c>
      <c r="H388" s="7" t="str">
        <f>IF(F388="","",SUMIF(Table2[[#All],[RIDER NAME]],F388,Table2[[#All],[TOTAL KMs]]))</f>
        <v/>
      </c>
      <c r="I388" s="8" t="str">
        <f>IF(F388="","",SUMIF(Table2[[#All],[RIDER NAME]],'Payout Reports'!F388,Table2[[#All],[TOTAL PAYMENT]]))</f>
        <v/>
      </c>
      <c r="J388" s="9" t="str">
        <f>IF(F388="","",COUNTIFS(Table2[[#All],[RIDER NAME]],"="&amp;'Payout Reports'!F388))</f>
        <v/>
      </c>
    </row>
    <row r="389" spans="6:10" ht="16.8" x14ac:dyDescent="0.3">
      <c r="F389" s="5"/>
      <c r="G389" s="6" t="str">
        <f>IF(F389="","",SUMIF(Table2[[#All],[RIDER NAME]],F389,Table2[[#All],[TOTAL ORDERS]]))</f>
        <v/>
      </c>
      <c r="H389" s="7" t="str">
        <f>IF(F389="","",SUMIF(Table2[[#All],[RIDER NAME]],F389,Table2[[#All],[TOTAL KMs]]))</f>
        <v/>
      </c>
      <c r="I389" s="8" t="str">
        <f>IF(F389="","",SUMIF(Table2[[#All],[RIDER NAME]],'Payout Reports'!F389,Table2[[#All],[TOTAL PAYMENT]]))</f>
        <v/>
      </c>
      <c r="J389" s="9" t="str">
        <f>IF(F389="","",COUNTIFS(Table2[[#All],[RIDER NAME]],"="&amp;'Payout Reports'!F389))</f>
        <v/>
      </c>
    </row>
    <row r="390" spans="6:10" ht="16.8" x14ac:dyDescent="0.3">
      <c r="F390" s="5"/>
      <c r="G390" s="6" t="str">
        <f>IF(F390="","",SUMIF(Table2[[#All],[RIDER NAME]],F390,Table2[[#All],[TOTAL ORDERS]]))</f>
        <v/>
      </c>
      <c r="H390" s="7" t="str">
        <f>IF(F390="","",SUMIF(Table2[[#All],[RIDER NAME]],F390,Table2[[#All],[TOTAL KMs]]))</f>
        <v/>
      </c>
      <c r="I390" s="8" t="str">
        <f>IF(F390="","",SUMIF(Table2[[#All],[RIDER NAME]],'Payout Reports'!F390,Table2[[#All],[TOTAL PAYMENT]]))</f>
        <v/>
      </c>
      <c r="J390" s="9" t="str">
        <f>IF(F390="","",COUNTIFS(Table2[[#All],[RIDER NAME]],"="&amp;'Payout Reports'!F390))</f>
        <v/>
      </c>
    </row>
    <row r="391" spans="6:10" ht="16.8" x14ac:dyDescent="0.3">
      <c r="F391" s="5"/>
      <c r="G391" s="6" t="str">
        <f>IF(F391="","",SUMIF(Table2[[#All],[RIDER NAME]],F391,Table2[[#All],[TOTAL ORDERS]]))</f>
        <v/>
      </c>
      <c r="H391" s="7" t="str">
        <f>IF(F391="","",SUMIF(Table2[[#All],[RIDER NAME]],F391,Table2[[#All],[TOTAL KMs]]))</f>
        <v/>
      </c>
      <c r="I391" s="8" t="str">
        <f>IF(F391="","",SUMIF(Table2[[#All],[RIDER NAME]],'Payout Reports'!F391,Table2[[#All],[TOTAL PAYMENT]]))</f>
        <v/>
      </c>
      <c r="J391" s="9" t="str">
        <f>IF(F391="","",COUNTIFS(Table2[[#All],[RIDER NAME]],"="&amp;'Payout Reports'!F391))</f>
        <v/>
      </c>
    </row>
    <row r="392" spans="6:10" ht="16.8" x14ac:dyDescent="0.3">
      <c r="F392" s="5"/>
      <c r="G392" s="6" t="str">
        <f>IF(F392="","",SUMIF(Table2[[#All],[RIDER NAME]],F392,Table2[[#All],[TOTAL ORDERS]]))</f>
        <v/>
      </c>
      <c r="H392" s="7" t="str">
        <f>IF(F392="","",SUMIF(Table2[[#All],[RIDER NAME]],F392,Table2[[#All],[TOTAL KMs]]))</f>
        <v/>
      </c>
      <c r="I392" s="8" t="str">
        <f>IF(F392="","",SUMIF(Table2[[#All],[RIDER NAME]],'Payout Reports'!F392,Table2[[#All],[TOTAL PAYMENT]]))</f>
        <v/>
      </c>
      <c r="J392" s="9" t="str">
        <f>IF(F392="","",COUNTIFS(Table2[[#All],[RIDER NAME]],"="&amp;'Payout Reports'!F392))</f>
        <v/>
      </c>
    </row>
    <row r="393" spans="6:10" ht="16.8" x14ac:dyDescent="0.3">
      <c r="F393" s="5"/>
      <c r="G393" s="6" t="str">
        <f>IF(F393="","",SUMIF(Table2[[#All],[RIDER NAME]],F393,Table2[[#All],[TOTAL ORDERS]]))</f>
        <v/>
      </c>
      <c r="H393" s="7" t="str">
        <f>IF(F393="","",SUMIF(Table2[[#All],[RIDER NAME]],F393,Table2[[#All],[TOTAL KMs]]))</f>
        <v/>
      </c>
      <c r="I393" s="8" t="str">
        <f>IF(F393="","",SUMIF(Table2[[#All],[RIDER NAME]],'Payout Reports'!F393,Table2[[#All],[TOTAL PAYMENT]]))</f>
        <v/>
      </c>
      <c r="J393" s="9" t="str">
        <f>IF(F393="","",COUNTIFS(Table2[[#All],[RIDER NAME]],"="&amp;'Payout Reports'!F393))</f>
        <v/>
      </c>
    </row>
    <row r="394" spans="6:10" ht="16.8" x14ac:dyDescent="0.3">
      <c r="F394" s="5"/>
      <c r="G394" s="6" t="str">
        <f>IF(F394="","",SUMIF(Table2[[#All],[RIDER NAME]],F394,Table2[[#All],[TOTAL ORDERS]]))</f>
        <v/>
      </c>
      <c r="H394" s="7" t="str">
        <f>IF(F394="","",SUMIF(Table2[[#All],[RIDER NAME]],F394,Table2[[#All],[TOTAL KMs]]))</f>
        <v/>
      </c>
      <c r="I394" s="8" t="str">
        <f>IF(F394="","",SUMIF(Table2[[#All],[RIDER NAME]],'Payout Reports'!F394,Table2[[#All],[TOTAL PAYMENT]]))</f>
        <v/>
      </c>
      <c r="J394" s="9" t="str">
        <f>IF(F394="","",COUNTIFS(Table2[[#All],[RIDER NAME]],"="&amp;'Payout Reports'!F394))</f>
        <v/>
      </c>
    </row>
    <row r="395" spans="6:10" ht="16.8" x14ac:dyDescent="0.3">
      <c r="F395" s="5"/>
      <c r="G395" s="6" t="str">
        <f>IF(F395="","",SUMIF(Table2[[#All],[RIDER NAME]],F395,Table2[[#All],[TOTAL ORDERS]]))</f>
        <v/>
      </c>
      <c r="H395" s="7" t="str">
        <f>IF(F395="","",SUMIF(Table2[[#All],[RIDER NAME]],F395,Table2[[#All],[TOTAL KMs]]))</f>
        <v/>
      </c>
      <c r="I395" s="8" t="str">
        <f>IF(F395="","",SUMIF(Table2[[#All],[RIDER NAME]],'Payout Reports'!F395,Table2[[#All],[TOTAL PAYMENT]]))</f>
        <v/>
      </c>
      <c r="J395" s="9" t="str">
        <f>IF(F395="","",COUNTIFS(Table2[[#All],[RIDER NAME]],"="&amp;'Payout Reports'!F395))</f>
        <v/>
      </c>
    </row>
    <row r="396" spans="6:10" ht="16.8" x14ac:dyDescent="0.3">
      <c r="F396" s="5"/>
      <c r="G396" s="6" t="str">
        <f>IF(F396="","",SUMIF(Table2[[#All],[RIDER NAME]],F396,Table2[[#All],[TOTAL ORDERS]]))</f>
        <v/>
      </c>
      <c r="H396" s="7" t="str">
        <f>IF(F396="","",SUMIF(Table2[[#All],[RIDER NAME]],F396,Table2[[#All],[TOTAL KMs]]))</f>
        <v/>
      </c>
      <c r="I396" s="8" t="str">
        <f>IF(F396="","",SUMIF(Table2[[#All],[RIDER NAME]],'Payout Reports'!F396,Table2[[#All],[TOTAL PAYMENT]]))</f>
        <v/>
      </c>
      <c r="J396" s="9" t="str">
        <f>IF(F396="","",COUNTIFS(Table2[[#All],[RIDER NAME]],"="&amp;'Payout Reports'!F396))</f>
        <v/>
      </c>
    </row>
    <row r="397" spans="6:10" ht="16.8" x14ac:dyDescent="0.3">
      <c r="F397" s="5"/>
      <c r="G397" s="6" t="str">
        <f>IF(F397="","",SUMIF(Table2[[#All],[RIDER NAME]],F397,Table2[[#All],[TOTAL ORDERS]]))</f>
        <v/>
      </c>
      <c r="H397" s="7" t="str">
        <f>IF(F397="","",SUMIF(Table2[[#All],[RIDER NAME]],F397,Table2[[#All],[TOTAL KMs]]))</f>
        <v/>
      </c>
      <c r="I397" s="8" t="str">
        <f>IF(F397="","",SUMIF(Table2[[#All],[RIDER NAME]],'Payout Reports'!F397,Table2[[#All],[TOTAL PAYMENT]]))</f>
        <v/>
      </c>
      <c r="J397" s="9" t="str">
        <f>IF(F397="","",COUNTIFS(Table2[[#All],[RIDER NAME]],"="&amp;'Payout Reports'!F397))</f>
        <v/>
      </c>
    </row>
    <row r="398" spans="6:10" ht="16.8" x14ac:dyDescent="0.3">
      <c r="F398" s="5"/>
      <c r="G398" s="6" t="str">
        <f>IF(F398="","",SUMIF(Table2[[#All],[RIDER NAME]],F398,Table2[[#All],[TOTAL ORDERS]]))</f>
        <v/>
      </c>
      <c r="H398" s="7" t="str">
        <f>IF(F398="","",SUMIF(Table2[[#All],[RIDER NAME]],F398,Table2[[#All],[TOTAL KMs]]))</f>
        <v/>
      </c>
      <c r="I398" s="8" t="str">
        <f>IF(F398="","",SUMIF(Table2[[#All],[RIDER NAME]],'Payout Reports'!F398,Table2[[#All],[TOTAL PAYMENT]]))</f>
        <v/>
      </c>
      <c r="J398" s="9" t="str">
        <f>IF(F398="","",COUNTIFS(Table2[[#All],[RIDER NAME]],"="&amp;'Payout Reports'!F398))</f>
        <v/>
      </c>
    </row>
    <row r="399" spans="6:10" ht="16.8" x14ac:dyDescent="0.3">
      <c r="F399" s="5"/>
      <c r="G399" s="6" t="str">
        <f>IF(F399="","",SUMIF(Table2[[#All],[RIDER NAME]],F399,Table2[[#All],[TOTAL ORDERS]]))</f>
        <v/>
      </c>
      <c r="H399" s="7" t="str">
        <f>IF(F399="","",SUMIF(Table2[[#All],[RIDER NAME]],F399,Table2[[#All],[TOTAL KMs]]))</f>
        <v/>
      </c>
      <c r="I399" s="8" t="str">
        <f>IF(F399="","",SUMIF(Table2[[#All],[RIDER NAME]],'Payout Reports'!F399,Table2[[#All],[TOTAL PAYMENT]]))</f>
        <v/>
      </c>
      <c r="J399" s="9" t="str">
        <f>IF(F399="","",COUNTIFS(Table2[[#All],[RIDER NAME]],"="&amp;'Payout Reports'!F399))</f>
        <v/>
      </c>
    </row>
    <row r="400" spans="6:10" ht="16.8" x14ac:dyDescent="0.3">
      <c r="F400" s="5"/>
      <c r="G400" s="6" t="str">
        <f>IF(F400="","",SUMIF(Table2[[#All],[RIDER NAME]],F400,Table2[[#All],[TOTAL ORDERS]]))</f>
        <v/>
      </c>
      <c r="H400" s="7" t="str">
        <f>IF(F400="","",SUMIF(Table2[[#All],[RIDER NAME]],F400,Table2[[#All],[TOTAL KMs]]))</f>
        <v/>
      </c>
      <c r="I400" s="8" t="str">
        <f>IF(F400="","",SUMIF(Table2[[#All],[RIDER NAME]],'Payout Reports'!F400,Table2[[#All],[TOTAL PAYMENT]]))</f>
        <v/>
      </c>
      <c r="J400" s="9" t="str">
        <f>IF(F400="","",COUNTIFS(Table2[[#All],[RIDER NAME]],"="&amp;'Payout Reports'!F400))</f>
        <v/>
      </c>
    </row>
    <row r="401" spans="6:10" ht="16.8" x14ac:dyDescent="0.3">
      <c r="F401" s="5"/>
      <c r="G401" s="6" t="str">
        <f>IF(F401="","",SUMIF(Table2[[#All],[RIDER NAME]],F401,Table2[[#All],[TOTAL ORDERS]]))</f>
        <v/>
      </c>
      <c r="H401" s="7" t="str">
        <f>IF(F401="","",SUMIF(Table2[[#All],[RIDER NAME]],F401,Table2[[#All],[TOTAL KMs]]))</f>
        <v/>
      </c>
      <c r="I401" s="8" t="str">
        <f>IF(F401="","",SUMIF(Table2[[#All],[RIDER NAME]],'Payout Reports'!F401,Table2[[#All],[TOTAL PAYMENT]]))</f>
        <v/>
      </c>
      <c r="J401" s="9" t="str">
        <f>IF(F401="","",COUNTIFS(Table2[[#All],[RIDER NAME]],"="&amp;'Payout Reports'!F401))</f>
        <v/>
      </c>
    </row>
    <row r="402" spans="6:10" ht="16.8" x14ac:dyDescent="0.3">
      <c r="F402" s="5"/>
      <c r="G402" s="6" t="str">
        <f>IF(F402="","",SUMIF(Table2[[#All],[RIDER NAME]],F402,Table2[[#All],[TOTAL ORDERS]]))</f>
        <v/>
      </c>
      <c r="H402" s="7" t="str">
        <f>IF(F402="","",SUMIF(Table2[[#All],[RIDER NAME]],F402,Table2[[#All],[TOTAL KMs]]))</f>
        <v/>
      </c>
      <c r="I402" s="8" t="str">
        <f>IF(F402="","",SUMIF(Table2[[#All],[RIDER NAME]],'Payout Reports'!F402,Table2[[#All],[TOTAL PAYMENT]]))</f>
        <v/>
      </c>
      <c r="J402" s="9" t="str">
        <f>IF(F402="","",COUNTIFS(Table2[[#All],[RIDER NAME]],"="&amp;'Payout Reports'!F402))</f>
        <v/>
      </c>
    </row>
    <row r="403" spans="6:10" ht="16.8" x14ac:dyDescent="0.3">
      <c r="F403" s="5"/>
      <c r="G403" s="6" t="str">
        <f>IF(F403="","",SUMIF(Table2[[#All],[RIDER NAME]],F403,Table2[[#All],[TOTAL ORDERS]]))</f>
        <v/>
      </c>
      <c r="H403" s="7" t="str">
        <f>IF(F403="","",SUMIF(Table2[[#All],[RIDER NAME]],F403,Table2[[#All],[TOTAL KMs]]))</f>
        <v/>
      </c>
      <c r="I403" s="8" t="str">
        <f>IF(F403="","",SUMIF(Table2[[#All],[RIDER NAME]],'Payout Reports'!F403,Table2[[#All],[TOTAL PAYMENT]]))</f>
        <v/>
      </c>
      <c r="J403" s="9" t="str">
        <f>IF(F403="","",COUNTIFS(Table2[[#All],[RIDER NAME]],"="&amp;'Payout Reports'!F403))</f>
        <v/>
      </c>
    </row>
    <row r="404" spans="6:10" ht="16.8" x14ac:dyDescent="0.3">
      <c r="F404" s="5"/>
      <c r="G404" s="6" t="str">
        <f>IF(F404="","",SUMIF(Table2[[#All],[RIDER NAME]],F404,Table2[[#All],[TOTAL ORDERS]]))</f>
        <v/>
      </c>
      <c r="H404" s="7" t="str">
        <f>IF(F404="","",SUMIF(Table2[[#All],[RIDER NAME]],F404,Table2[[#All],[TOTAL KMs]]))</f>
        <v/>
      </c>
      <c r="I404" s="8" t="str">
        <f>IF(F404="","",SUMIF(Table2[[#All],[RIDER NAME]],'Payout Reports'!F404,Table2[[#All],[TOTAL PAYMENT]]))</f>
        <v/>
      </c>
      <c r="J404" s="9" t="str">
        <f>IF(F404="","",COUNTIFS(Table2[[#All],[RIDER NAME]],"="&amp;'Payout Reports'!F404))</f>
        <v/>
      </c>
    </row>
    <row r="405" spans="6:10" ht="16.8" x14ac:dyDescent="0.3">
      <c r="F405" s="5"/>
      <c r="G405" s="6" t="str">
        <f>IF(F405="","",SUMIF(Table2[[#All],[RIDER NAME]],F405,Table2[[#All],[TOTAL ORDERS]]))</f>
        <v/>
      </c>
      <c r="H405" s="7" t="str">
        <f>IF(F405="","",SUMIF(Table2[[#All],[RIDER NAME]],F405,Table2[[#All],[TOTAL KMs]]))</f>
        <v/>
      </c>
      <c r="I405" s="8" t="str">
        <f>IF(F405="","",SUMIF(Table2[[#All],[RIDER NAME]],'Payout Reports'!F405,Table2[[#All],[TOTAL PAYMENT]]))</f>
        <v/>
      </c>
      <c r="J405" s="9" t="str">
        <f>IF(F405="","",COUNTIFS(Table2[[#All],[RIDER NAME]],"="&amp;'Payout Reports'!F405))</f>
        <v/>
      </c>
    </row>
    <row r="406" spans="6:10" ht="16.8" x14ac:dyDescent="0.3">
      <c r="F406" s="5"/>
      <c r="G406" s="6" t="str">
        <f>IF(F406="","",SUMIF(Table2[[#All],[RIDER NAME]],F406,Table2[[#All],[TOTAL ORDERS]]))</f>
        <v/>
      </c>
      <c r="H406" s="7" t="str">
        <f>IF(F406="","",SUMIF(Table2[[#All],[RIDER NAME]],F406,Table2[[#All],[TOTAL KMs]]))</f>
        <v/>
      </c>
      <c r="I406" s="8" t="str">
        <f>IF(F406="","",SUMIF(Table2[[#All],[RIDER NAME]],'Payout Reports'!F406,Table2[[#All],[TOTAL PAYMENT]]))</f>
        <v/>
      </c>
      <c r="J406" s="9" t="str">
        <f>IF(F406="","",COUNTIFS(Table2[[#All],[RIDER NAME]],"="&amp;'Payout Reports'!F406))</f>
        <v/>
      </c>
    </row>
    <row r="407" spans="6:10" ht="16.8" x14ac:dyDescent="0.3">
      <c r="F407" s="5"/>
      <c r="G407" s="6" t="str">
        <f>IF(F407="","",SUMIF(Table2[[#All],[RIDER NAME]],F407,Table2[[#All],[TOTAL ORDERS]]))</f>
        <v/>
      </c>
      <c r="H407" s="7" t="str">
        <f>IF(F407="","",SUMIF(Table2[[#All],[RIDER NAME]],F407,Table2[[#All],[TOTAL KMs]]))</f>
        <v/>
      </c>
      <c r="I407" s="8" t="str">
        <f>IF(F407="","",SUMIF(Table2[[#All],[RIDER NAME]],'Payout Reports'!F407,Table2[[#All],[TOTAL PAYMENT]]))</f>
        <v/>
      </c>
      <c r="J407" s="9" t="str">
        <f>IF(F407="","",COUNTIFS(Table2[[#All],[RIDER NAME]],"="&amp;'Payout Reports'!F407))</f>
        <v/>
      </c>
    </row>
    <row r="408" spans="6:10" ht="16.8" x14ac:dyDescent="0.3">
      <c r="F408" s="5"/>
      <c r="G408" s="6" t="str">
        <f>IF(F408="","",SUMIF(Table2[[#All],[RIDER NAME]],F408,Table2[[#All],[TOTAL ORDERS]]))</f>
        <v/>
      </c>
      <c r="H408" s="7" t="str">
        <f>IF(F408="","",SUMIF(Table2[[#All],[RIDER NAME]],F408,Table2[[#All],[TOTAL KMs]]))</f>
        <v/>
      </c>
      <c r="I408" s="8" t="str">
        <f>IF(F408="","",SUMIF(Table2[[#All],[RIDER NAME]],'Payout Reports'!F408,Table2[[#All],[TOTAL PAYMENT]]))</f>
        <v/>
      </c>
      <c r="J408" s="9" t="str">
        <f>IF(F408="","",COUNTIFS(Table2[[#All],[RIDER NAME]],"="&amp;'Payout Reports'!F408))</f>
        <v/>
      </c>
    </row>
    <row r="409" spans="6:10" ht="16.8" x14ac:dyDescent="0.3">
      <c r="F409" s="5"/>
      <c r="G409" s="6" t="str">
        <f>IF(F409="","",SUMIF(Table2[[#All],[RIDER NAME]],F409,Table2[[#All],[TOTAL ORDERS]]))</f>
        <v/>
      </c>
      <c r="H409" s="7" t="str">
        <f>IF(F409="","",SUMIF(Table2[[#All],[RIDER NAME]],F409,Table2[[#All],[TOTAL KMs]]))</f>
        <v/>
      </c>
      <c r="I409" s="8" t="str">
        <f>IF(F409="","",SUMIF(Table2[[#All],[RIDER NAME]],'Payout Reports'!F409,Table2[[#All],[TOTAL PAYMENT]]))</f>
        <v/>
      </c>
      <c r="J409" s="9" t="str">
        <f>IF(F409="","",COUNTIFS(Table2[[#All],[RIDER NAME]],"="&amp;'Payout Reports'!F409))</f>
        <v/>
      </c>
    </row>
    <row r="410" spans="6:10" ht="16.8" x14ac:dyDescent="0.3">
      <c r="F410" s="5"/>
      <c r="G410" s="6" t="str">
        <f>IF(F410="","",SUMIF(Table2[[#All],[RIDER NAME]],F410,Table2[[#All],[TOTAL ORDERS]]))</f>
        <v/>
      </c>
      <c r="H410" s="7" t="str">
        <f>IF(F410="","",SUMIF(Table2[[#All],[RIDER NAME]],F410,Table2[[#All],[TOTAL KMs]]))</f>
        <v/>
      </c>
      <c r="I410" s="8" t="str">
        <f>IF(F410="","",SUMIF(Table2[[#All],[RIDER NAME]],'Payout Reports'!F410,Table2[[#All],[TOTAL PAYMENT]]))</f>
        <v/>
      </c>
      <c r="J410" s="9" t="str">
        <f>IF(F410="","",COUNTIFS(Table2[[#All],[RIDER NAME]],"="&amp;'Payout Reports'!F410))</f>
        <v/>
      </c>
    </row>
    <row r="411" spans="6:10" ht="16.8" x14ac:dyDescent="0.3">
      <c r="F411" s="5"/>
      <c r="G411" s="6" t="str">
        <f>IF(F411="","",SUMIF(Table2[[#All],[RIDER NAME]],F411,Table2[[#All],[TOTAL ORDERS]]))</f>
        <v/>
      </c>
      <c r="H411" s="7" t="str">
        <f>IF(F411="","",SUMIF(Table2[[#All],[RIDER NAME]],F411,Table2[[#All],[TOTAL KMs]]))</f>
        <v/>
      </c>
      <c r="I411" s="8" t="str">
        <f>IF(F411="","",SUMIF(Table2[[#All],[RIDER NAME]],'Payout Reports'!F411,Table2[[#All],[TOTAL PAYMENT]]))</f>
        <v/>
      </c>
      <c r="J411" s="9" t="str">
        <f>IF(F411="","",COUNTIFS(Table2[[#All],[RIDER NAME]],"="&amp;'Payout Reports'!F411))</f>
        <v/>
      </c>
    </row>
    <row r="412" spans="6:10" ht="16.8" x14ac:dyDescent="0.3">
      <c r="F412" s="5"/>
      <c r="G412" s="6" t="str">
        <f>IF(F412="","",SUMIF(Table2[[#All],[RIDER NAME]],F412,Table2[[#All],[TOTAL ORDERS]]))</f>
        <v/>
      </c>
      <c r="H412" s="7" t="str">
        <f>IF(F412="","",SUMIF(Table2[[#All],[RIDER NAME]],F412,Table2[[#All],[TOTAL KMs]]))</f>
        <v/>
      </c>
      <c r="I412" s="8" t="str">
        <f>IF(F412="","",SUMIF(Table2[[#All],[RIDER NAME]],'Payout Reports'!F412,Table2[[#All],[TOTAL PAYMENT]]))</f>
        <v/>
      </c>
      <c r="J412" s="9" t="str">
        <f>IF(F412="","",COUNTIFS(Table2[[#All],[RIDER NAME]],"="&amp;'Payout Reports'!F412))</f>
        <v/>
      </c>
    </row>
    <row r="413" spans="6:10" ht="16.8" x14ac:dyDescent="0.3">
      <c r="F413" s="5"/>
      <c r="G413" s="6" t="str">
        <f>IF(F413="","",SUMIF(Table2[[#All],[RIDER NAME]],F413,Table2[[#All],[TOTAL ORDERS]]))</f>
        <v/>
      </c>
      <c r="H413" s="7" t="str">
        <f>IF(F413="","",SUMIF(Table2[[#All],[RIDER NAME]],F413,Table2[[#All],[TOTAL KMs]]))</f>
        <v/>
      </c>
      <c r="I413" s="8" t="str">
        <f>IF(F413="","",SUMIF(Table2[[#All],[RIDER NAME]],'Payout Reports'!F413,Table2[[#All],[TOTAL PAYMENT]]))</f>
        <v/>
      </c>
      <c r="J413" s="9" t="str">
        <f>IF(F413="","",COUNTIFS(Table2[[#All],[RIDER NAME]],"="&amp;'Payout Reports'!F413))</f>
        <v/>
      </c>
    </row>
    <row r="414" spans="6:10" ht="16.8" x14ac:dyDescent="0.3">
      <c r="F414" s="5"/>
      <c r="G414" s="6" t="str">
        <f>IF(F414="","",SUMIF(Table2[[#All],[RIDER NAME]],F414,Table2[[#All],[TOTAL ORDERS]]))</f>
        <v/>
      </c>
      <c r="H414" s="7" t="str">
        <f>IF(F414="","",SUMIF(Table2[[#All],[RIDER NAME]],F414,Table2[[#All],[TOTAL KMs]]))</f>
        <v/>
      </c>
      <c r="I414" s="8" t="str">
        <f>IF(F414="","",SUMIF(Table2[[#All],[RIDER NAME]],'Payout Reports'!F414,Table2[[#All],[TOTAL PAYMENT]]))</f>
        <v/>
      </c>
      <c r="J414" s="9" t="str">
        <f>IF(F414="","",COUNTIFS(Table2[[#All],[RIDER NAME]],"="&amp;'Payout Reports'!F414))</f>
        <v/>
      </c>
    </row>
    <row r="415" spans="6:10" ht="16.8" x14ac:dyDescent="0.3">
      <c r="F415" s="5"/>
      <c r="G415" s="6" t="str">
        <f>IF(F415="","",SUMIF(Table2[[#All],[RIDER NAME]],F415,Table2[[#All],[TOTAL ORDERS]]))</f>
        <v/>
      </c>
      <c r="H415" s="7" t="str">
        <f>IF(F415="","",SUMIF(Table2[[#All],[RIDER NAME]],F415,Table2[[#All],[TOTAL KMs]]))</f>
        <v/>
      </c>
      <c r="I415" s="8" t="str">
        <f>IF(F415="","",SUMIF(Table2[[#All],[RIDER NAME]],'Payout Reports'!F415,Table2[[#All],[TOTAL PAYMENT]]))</f>
        <v/>
      </c>
      <c r="J415" s="9" t="str">
        <f>IF(F415="","",COUNTIFS(Table2[[#All],[RIDER NAME]],"="&amp;'Payout Reports'!F415))</f>
        <v/>
      </c>
    </row>
    <row r="416" spans="6:10" ht="16.8" x14ac:dyDescent="0.3">
      <c r="F416" s="5"/>
      <c r="G416" s="6" t="str">
        <f>IF(F416="","",SUMIF(Table2[[#All],[RIDER NAME]],F416,Table2[[#All],[TOTAL ORDERS]]))</f>
        <v/>
      </c>
      <c r="H416" s="7" t="str">
        <f>IF(F416="","",SUMIF(Table2[[#All],[RIDER NAME]],F416,Table2[[#All],[TOTAL KMs]]))</f>
        <v/>
      </c>
      <c r="I416" s="8" t="str">
        <f>IF(F416="","",SUMIF(Table2[[#All],[RIDER NAME]],'Payout Reports'!F416,Table2[[#All],[TOTAL PAYMENT]]))</f>
        <v/>
      </c>
      <c r="J416" s="9" t="str">
        <f>IF(F416="","",COUNTIFS(Table2[[#All],[RIDER NAME]],"="&amp;'Payout Reports'!F416))</f>
        <v/>
      </c>
    </row>
    <row r="417" spans="6:10" ht="16.8" x14ac:dyDescent="0.3">
      <c r="F417" s="5"/>
      <c r="G417" s="6" t="str">
        <f>IF(F417="","",SUMIF(Table2[[#All],[RIDER NAME]],F417,Table2[[#All],[TOTAL ORDERS]]))</f>
        <v/>
      </c>
      <c r="H417" s="7" t="str">
        <f>IF(F417="","",SUMIF(Table2[[#All],[RIDER NAME]],F417,Table2[[#All],[TOTAL KMs]]))</f>
        <v/>
      </c>
      <c r="I417" s="8" t="str">
        <f>IF(F417="","",SUMIF(Table2[[#All],[RIDER NAME]],'Payout Reports'!F417,Table2[[#All],[TOTAL PAYMENT]]))</f>
        <v/>
      </c>
      <c r="J417" s="9" t="str">
        <f>IF(F417="","",COUNTIFS(Table2[[#All],[RIDER NAME]],"="&amp;'Payout Reports'!F417))</f>
        <v/>
      </c>
    </row>
    <row r="418" spans="6:10" ht="16.8" x14ac:dyDescent="0.3">
      <c r="F418" s="5"/>
      <c r="G418" s="6" t="str">
        <f>IF(F418="","",SUMIF(Table2[[#All],[RIDER NAME]],F418,Table2[[#All],[TOTAL ORDERS]]))</f>
        <v/>
      </c>
      <c r="H418" s="7" t="str">
        <f>IF(F418="","",SUMIF(Table2[[#All],[RIDER NAME]],F418,Table2[[#All],[TOTAL KMs]]))</f>
        <v/>
      </c>
      <c r="I418" s="8" t="str">
        <f>IF(F418="","",SUMIF(Table2[[#All],[RIDER NAME]],'Payout Reports'!F418,Table2[[#All],[TOTAL PAYMENT]]))</f>
        <v/>
      </c>
      <c r="J418" s="9" t="str">
        <f>IF(F418="","",COUNTIFS(Table2[[#All],[RIDER NAME]],"="&amp;'Payout Reports'!F418))</f>
        <v/>
      </c>
    </row>
    <row r="419" spans="6:10" ht="16.8" x14ac:dyDescent="0.3">
      <c r="F419" s="5"/>
      <c r="G419" s="6" t="str">
        <f>IF(F419="","",SUMIF(Table2[[#All],[RIDER NAME]],F419,Table2[[#All],[TOTAL ORDERS]]))</f>
        <v/>
      </c>
      <c r="H419" s="7" t="str">
        <f>IF(F419="","",SUMIF(Table2[[#All],[RIDER NAME]],F419,Table2[[#All],[TOTAL KMs]]))</f>
        <v/>
      </c>
      <c r="I419" s="8" t="str">
        <f>IF(F419="","",SUMIF(Table2[[#All],[RIDER NAME]],'Payout Reports'!F419,Table2[[#All],[TOTAL PAYMENT]]))</f>
        <v/>
      </c>
      <c r="J419" s="9" t="str">
        <f>IF(F419="","",COUNTIFS(Table2[[#All],[RIDER NAME]],"="&amp;'Payout Reports'!F419))</f>
        <v/>
      </c>
    </row>
    <row r="420" spans="6:10" ht="16.8" x14ac:dyDescent="0.3">
      <c r="F420" s="5"/>
      <c r="G420" s="6" t="str">
        <f>IF(F420="","",SUMIF(Table2[[#All],[RIDER NAME]],F420,Table2[[#All],[TOTAL ORDERS]]))</f>
        <v/>
      </c>
      <c r="H420" s="7" t="str">
        <f>IF(F420="","",SUMIF(Table2[[#All],[RIDER NAME]],F420,Table2[[#All],[TOTAL KMs]]))</f>
        <v/>
      </c>
      <c r="I420" s="8" t="str">
        <f>IF(F420="","",SUMIF(Table2[[#All],[RIDER NAME]],'Payout Reports'!F420,Table2[[#All],[TOTAL PAYMENT]]))</f>
        <v/>
      </c>
      <c r="J420" s="9" t="str">
        <f>IF(F420="","",COUNTIFS(Table2[[#All],[RIDER NAME]],"="&amp;'Payout Reports'!F420))</f>
        <v/>
      </c>
    </row>
    <row r="421" spans="6:10" ht="16.8" x14ac:dyDescent="0.3">
      <c r="F421" s="5"/>
      <c r="G421" s="6" t="str">
        <f>IF(F421="","",SUMIF(Table2[[#All],[RIDER NAME]],F421,Table2[[#All],[TOTAL ORDERS]]))</f>
        <v/>
      </c>
      <c r="H421" s="7" t="str">
        <f>IF(F421="","",SUMIF(Table2[[#All],[RIDER NAME]],F421,Table2[[#All],[TOTAL KMs]]))</f>
        <v/>
      </c>
      <c r="I421" s="8" t="str">
        <f>IF(F421="","",SUMIF(Table2[[#All],[RIDER NAME]],'Payout Reports'!F421,Table2[[#All],[TOTAL PAYMENT]]))</f>
        <v/>
      </c>
      <c r="J421" s="9" t="str">
        <f>IF(F421="","",COUNTIFS(Table2[[#All],[RIDER NAME]],"="&amp;'Payout Reports'!F421))</f>
        <v/>
      </c>
    </row>
    <row r="422" spans="6:10" ht="16.8" x14ac:dyDescent="0.3">
      <c r="F422" s="5"/>
      <c r="G422" s="6" t="str">
        <f>IF(F422="","",SUMIF(Table2[[#All],[RIDER NAME]],F422,Table2[[#All],[TOTAL ORDERS]]))</f>
        <v/>
      </c>
      <c r="H422" s="7" t="str">
        <f>IF(F422="","",SUMIF(Table2[[#All],[RIDER NAME]],F422,Table2[[#All],[TOTAL KMs]]))</f>
        <v/>
      </c>
      <c r="I422" s="8" t="str">
        <f>IF(F422="","",SUMIF(Table2[[#All],[RIDER NAME]],'Payout Reports'!F422,Table2[[#All],[TOTAL PAYMENT]]))</f>
        <v/>
      </c>
      <c r="J422" s="9" t="str">
        <f>IF(F422="","",COUNTIFS(Table2[[#All],[RIDER NAME]],"="&amp;'Payout Reports'!F422))</f>
        <v/>
      </c>
    </row>
    <row r="423" spans="6:10" ht="16.8" x14ac:dyDescent="0.3">
      <c r="F423" s="5"/>
      <c r="G423" s="6" t="str">
        <f>IF(F423="","",SUMIF(Table2[[#All],[RIDER NAME]],F423,Table2[[#All],[TOTAL ORDERS]]))</f>
        <v/>
      </c>
      <c r="H423" s="7" t="str">
        <f>IF(F423="","",SUMIF(Table2[[#All],[RIDER NAME]],F423,Table2[[#All],[TOTAL KMs]]))</f>
        <v/>
      </c>
      <c r="I423" s="8" t="str">
        <f>IF(F423="","",SUMIF(Table2[[#All],[RIDER NAME]],'Payout Reports'!F423,Table2[[#All],[TOTAL PAYMENT]]))</f>
        <v/>
      </c>
      <c r="J423" s="9" t="str">
        <f>IF(F423="","",COUNTIFS(Table2[[#All],[RIDER NAME]],"="&amp;'Payout Reports'!F423))</f>
        <v/>
      </c>
    </row>
    <row r="424" spans="6:10" ht="16.8" x14ac:dyDescent="0.3">
      <c r="F424" s="5"/>
      <c r="G424" s="6" t="str">
        <f>IF(F424="","",SUMIF(Table2[[#All],[RIDER NAME]],F424,Table2[[#All],[TOTAL ORDERS]]))</f>
        <v/>
      </c>
      <c r="H424" s="7" t="str">
        <f>IF(F424="","",SUMIF(Table2[[#All],[RIDER NAME]],F424,Table2[[#All],[TOTAL KMs]]))</f>
        <v/>
      </c>
      <c r="I424" s="8" t="str">
        <f>IF(F424="","",SUMIF(Table2[[#All],[RIDER NAME]],'Payout Reports'!F424,Table2[[#All],[TOTAL PAYMENT]]))</f>
        <v/>
      </c>
      <c r="J424" s="9" t="str">
        <f>IF(F424="","",COUNTIFS(Table2[[#All],[RIDER NAME]],"="&amp;'Payout Reports'!F424))</f>
        <v/>
      </c>
    </row>
    <row r="425" spans="6:10" ht="16.8" x14ac:dyDescent="0.3">
      <c r="F425" s="5"/>
      <c r="G425" s="6" t="str">
        <f>IF(F425="","",SUMIF(Table2[[#All],[RIDER NAME]],F425,Table2[[#All],[TOTAL ORDERS]]))</f>
        <v/>
      </c>
      <c r="H425" s="7" t="str">
        <f>IF(F425="","",SUMIF(Table2[[#All],[RIDER NAME]],F425,Table2[[#All],[TOTAL KMs]]))</f>
        <v/>
      </c>
      <c r="I425" s="8" t="str">
        <f>IF(F425="","",SUMIF(Table2[[#All],[RIDER NAME]],'Payout Reports'!F425,Table2[[#All],[TOTAL PAYMENT]]))</f>
        <v/>
      </c>
      <c r="J425" s="9" t="str">
        <f>IF(F425="","",COUNTIFS(Table2[[#All],[RIDER NAME]],"="&amp;'Payout Reports'!F425))</f>
        <v/>
      </c>
    </row>
    <row r="426" spans="6:10" ht="16.8" x14ac:dyDescent="0.3">
      <c r="F426" s="5"/>
      <c r="G426" s="6" t="str">
        <f>IF(F426="","",SUMIF(Table2[[#All],[RIDER NAME]],F426,Table2[[#All],[TOTAL ORDERS]]))</f>
        <v/>
      </c>
      <c r="H426" s="7" t="str">
        <f>IF(F426="","",SUMIF(Table2[[#All],[RIDER NAME]],F426,Table2[[#All],[TOTAL KMs]]))</f>
        <v/>
      </c>
      <c r="I426" s="8" t="str">
        <f>IF(F426="","",SUMIF(Table2[[#All],[RIDER NAME]],'Payout Reports'!F426,Table2[[#All],[TOTAL PAYMENT]]))</f>
        <v/>
      </c>
      <c r="J426" s="9" t="str">
        <f>IF(F426="","",COUNTIFS(Table2[[#All],[RIDER NAME]],"="&amp;'Payout Reports'!F426))</f>
        <v/>
      </c>
    </row>
    <row r="427" spans="6:10" ht="16.8" x14ac:dyDescent="0.3">
      <c r="F427" s="5"/>
      <c r="G427" s="6" t="str">
        <f>IF(F427="","",SUMIF(Table2[[#All],[RIDER NAME]],F427,Table2[[#All],[TOTAL ORDERS]]))</f>
        <v/>
      </c>
      <c r="H427" s="7" t="str">
        <f>IF(F427="","",SUMIF(Table2[[#All],[RIDER NAME]],F427,Table2[[#All],[TOTAL KMs]]))</f>
        <v/>
      </c>
      <c r="I427" s="8" t="str">
        <f>IF(F427="","",SUMIF(Table2[[#All],[RIDER NAME]],'Payout Reports'!F427,Table2[[#All],[TOTAL PAYMENT]]))</f>
        <v/>
      </c>
      <c r="J427" s="9" t="str">
        <f>IF(F427="","",COUNTIFS(Table2[[#All],[RIDER NAME]],"="&amp;'Payout Reports'!F427))</f>
        <v/>
      </c>
    </row>
    <row r="428" spans="6:10" ht="16.8" x14ac:dyDescent="0.3">
      <c r="F428" s="5"/>
      <c r="G428" s="6" t="str">
        <f>IF(F428="","",SUMIF(Table2[[#All],[RIDER NAME]],F428,Table2[[#All],[TOTAL ORDERS]]))</f>
        <v/>
      </c>
      <c r="H428" s="7" t="str">
        <f>IF(F428="","",SUMIF(Table2[[#All],[RIDER NAME]],F428,Table2[[#All],[TOTAL KMs]]))</f>
        <v/>
      </c>
      <c r="I428" s="8" t="str">
        <f>IF(F428="","",SUMIF(Table2[[#All],[RIDER NAME]],'Payout Reports'!F428,Table2[[#All],[TOTAL PAYMENT]]))</f>
        <v/>
      </c>
      <c r="J428" s="9" t="str">
        <f>IF(F428="","",COUNTIFS(Table2[[#All],[RIDER NAME]],"="&amp;'Payout Reports'!F428))</f>
        <v/>
      </c>
    </row>
    <row r="429" spans="6:10" ht="16.8" x14ac:dyDescent="0.3">
      <c r="F429" s="5"/>
      <c r="G429" s="6" t="str">
        <f>IF(F429="","",SUMIF(Table2[[#All],[RIDER NAME]],F429,Table2[[#All],[TOTAL ORDERS]]))</f>
        <v/>
      </c>
      <c r="H429" s="7" t="str">
        <f>IF(F429="","",SUMIF(Table2[[#All],[RIDER NAME]],F429,Table2[[#All],[TOTAL KMs]]))</f>
        <v/>
      </c>
      <c r="I429" s="8" t="str">
        <f>IF(F429="","",SUMIF(Table2[[#All],[RIDER NAME]],'Payout Reports'!F429,Table2[[#All],[TOTAL PAYMENT]]))</f>
        <v/>
      </c>
      <c r="J429" s="9" t="str">
        <f>IF(F429="","",COUNTIFS(Table2[[#All],[RIDER NAME]],"="&amp;'Payout Reports'!F429))</f>
        <v/>
      </c>
    </row>
    <row r="430" spans="6:10" ht="16.8" x14ac:dyDescent="0.3">
      <c r="F430" s="5"/>
      <c r="G430" s="6" t="str">
        <f>IF(F430="","",SUMIF(Table2[[#All],[RIDER NAME]],F430,Table2[[#All],[TOTAL ORDERS]]))</f>
        <v/>
      </c>
      <c r="H430" s="7" t="str">
        <f>IF(F430="","",SUMIF(Table2[[#All],[RIDER NAME]],F430,Table2[[#All],[TOTAL KMs]]))</f>
        <v/>
      </c>
      <c r="I430" s="8" t="str">
        <f>IF(F430="","",SUMIF(Table2[[#All],[RIDER NAME]],'Payout Reports'!F430,Table2[[#All],[TOTAL PAYMENT]]))</f>
        <v/>
      </c>
      <c r="J430" s="9" t="str">
        <f>IF(F430="","",COUNTIFS(Table2[[#All],[RIDER NAME]],"="&amp;'Payout Reports'!F430))</f>
        <v/>
      </c>
    </row>
    <row r="431" spans="6:10" ht="16.8" x14ac:dyDescent="0.3">
      <c r="F431" s="5"/>
      <c r="G431" s="6" t="str">
        <f>IF(F431="","",SUMIF(Table2[[#All],[RIDER NAME]],F431,Table2[[#All],[TOTAL ORDERS]]))</f>
        <v/>
      </c>
      <c r="H431" s="7" t="str">
        <f>IF(F431="","",SUMIF(Table2[[#All],[RIDER NAME]],F431,Table2[[#All],[TOTAL KMs]]))</f>
        <v/>
      </c>
      <c r="I431" s="8" t="str">
        <f>IF(F431="","",SUMIF(Table2[[#All],[RIDER NAME]],'Payout Reports'!F431,Table2[[#All],[TOTAL PAYMENT]]))</f>
        <v/>
      </c>
      <c r="J431" s="9" t="str">
        <f>IF(F431="","",COUNTIFS(Table2[[#All],[RIDER NAME]],"="&amp;'Payout Reports'!F431))</f>
        <v/>
      </c>
    </row>
    <row r="432" spans="6:10" ht="16.8" x14ac:dyDescent="0.3">
      <c r="F432" s="5"/>
      <c r="G432" s="6" t="str">
        <f>IF(F432="","",SUMIF(Table2[[#All],[RIDER NAME]],F432,Table2[[#All],[TOTAL ORDERS]]))</f>
        <v/>
      </c>
      <c r="H432" s="7" t="str">
        <f>IF(F432="","",SUMIF(Table2[[#All],[RIDER NAME]],F432,Table2[[#All],[TOTAL KMs]]))</f>
        <v/>
      </c>
      <c r="I432" s="8" t="str">
        <f>IF(F432="","",SUMIF(Table2[[#All],[RIDER NAME]],'Payout Reports'!F432,Table2[[#All],[TOTAL PAYMENT]]))</f>
        <v/>
      </c>
      <c r="J432" s="9" t="str">
        <f>IF(F432="","",COUNTIFS(Table2[[#All],[RIDER NAME]],"="&amp;'Payout Reports'!F432))</f>
        <v/>
      </c>
    </row>
    <row r="433" spans="6:10" ht="16.8" x14ac:dyDescent="0.3">
      <c r="F433" s="5"/>
      <c r="G433" s="6" t="str">
        <f>IF(F433="","",SUMIF(Table2[[#All],[RIDER NAME]],F433,Table2[[#All],[TOTAL ORDERS]]))</f>
        <v/>
      </c>
      <c r="H433" s="7" t="str">
        <f>IF(F433="","",SUMIF(Table2[[#All],[RIDER NAME]],F433,Table2[[#All],[TOTAL KMs]]))</f>
        <v/>
      </c>
      <c r="I433" s="8" t="str">
        <f>IF(F433="","",SUMIF(Table2[[#All],[RIDER NAME]],'Payout Reports'!F433,Table2[[#All],[TOTAL PAYMENT]]))</f>
        <v/>
      </c>
      <c r="J433" s="9" t="str">
        <f>IF(F433="","",COUNTIFS(Table2[[#All],[RIDER NAME]],"="&amp;'Payout Reports'!F433))</f>
        <v/>
      </c>
    </row>
    <row r="434" spans="6:10" ht="16.8" x14ac:dyDescent="0.3">
      <c r="F434" s="5"/>
      <c r="G434" s="6" t="str">
        <f>IF(F434="","",SUMIF(Table2[[#All],[RIDER NAME]],F434,Table2[[#All],[TOTAL ORDERS]]))</f>
        <v/>
      </c>
      <c r="H434" s="7" t="str">
        <f>IF(F434="","",SUMIF(Table2[[#All],[RIDER NAME]],F434,Table2[[#All],[TOTAL KMs]]))</f>
        <v/>
      </c>
      <c r="I434" s="8" t="str">
        <f>IF(F434="","",SUMIF(Table2[[#All],[RIDER NAME]],'Payout Reports'!F434,Table2[[#All],[TOTAL PAYMENT]]))</f>
        <v/>
      </c>
      <c r="J434" s="9" t="str">
        <f>IF(F434="","",COUNTIFS(Table2[[#All],[RIDER NAME]],"="&amp;'Payout Reports'!F434))</f>
        <v/>
      </c>
    </row>
    <row r="435" spans="6:10" ht="16.8" x14ac:dyDescent="0.3">
      <c r="F435" s="5"/>
      <c r="G435" s="6" t="str">
        <f>IF(F435="","",SUMIF(Table2[[#All],[RIDER NAME]],F435,Table2[[#All],[TOTAL ORDERS]]))</f>
        <v/>
      </c>
      <c r="H435" s="7" t="str">
        <f>IF(F435="","",SUMIF(Table2[[#All],[RIDER NAME]],F435,Table2[[#All],[TOTAL KMs]]))</f>
        <v/>
      </c>
      <c r="I435" s="8" t="str">
        <f>IF(F435="","",SUMIF(Table2[[#All],[RIDER NAME]],'Payout Reports'!F435,Table2[[#All],[TOTAL PAYMENT]]))</f>
        <v/>
      </c>
      <c r="J435" s="9" t="str">
        <f>IF(F435="","",COUNTIFS(Table2[[#All],[RIDER NAME]],"="&amp;'Payout Reports'!F435))</f>
        <v/>
      </c>
    </row>
    <row r="436" spans="6:10" ht="16.8" x14ac:dyDescent="0.3">
      <c r="F436" s="5"/>
      <c r="G436" s="6" t="str">
        <f>IF(F436="","",SUMIF(Table2[[#All],[RIDER NAME]],F436,Table2[[#All],[TOTAL ORDERS]]))</f>
        <v/>
      </c>
      <c r="H436" s="7" t="str">
        <f>IF(F436="","",SUMIF(Table2[[#All],[RIDER NAME]],F436,Table2[[#All],[TOTAL KMs]]))</f>
        <v/>
      </c>
      <c r="I436" s="8" t="str">
        <f>IF(F436="","",SUMIF(Table2[[#All],[RIDER NAME]],'Payout Reports'!F436,Table2[[#All],[TOTAL PAYMENT]]))</f>
        <v/>
      </c>
      <c r="J436" s="9" t="str">
        <f>IF(F436="","",COUNTIFS(Table2[[#All],[RIDER NAME]],"="&amp;'Payout Reports'!F436))</f>
        <v/>
      </c>
    </row>
    <row r="437" spans="6:10" ht="16.8" x14ac:dyDescent="0.3">
      <c r="F437" s="5"/>
      <c r="G437" s="6" t="str">
        <f>IF(F437="","",SUMIF(Table2[[#All],[RIDER NAME]],F437,Table2[[#All],[TOTAL ORDERS]]))</f>
        <v/>
      </c>
      <c r="H437" s="7" t="str">
        <f>IF(F437="","",SUMIF(Table2[[#All],[RIDER NAME]],F437,Table2[[#All],[TOTAL KMs]]))</f>
        <v/>
      </c>
      <c r="I437" s="8" t="str">
        <f>IF(F437="","",SUMIF(Table2[[#All],[RIDER NAME]],'Payout Reports'!F437,Table2[[#All],[TOTAL PAYMENT]]))</f>
        <v/>
      </c>
      <c r="J437" s="9" t="str">
        <f>IF(F437="","",COUNTIFS(Table2[[#All],[RIDER NAME]],"="&amp;'Payout Reports'!F437))</f>
        <v/>
      </c>
    </row>
    <row r="438" spans="6:10" ht="16.8" x14ac:dyDescent="0.3">
      <c r="F438" s="5"/>
      <c r="G438" s="6" t="str">
        <f>IF(F438="","",SUMIF(Table2[[#All],[RIDER NAME]],F438,Table2[[#All],[TOTAL ORDERS]]))</f>
        <v/>
      </c>
      <c r="H438" s="7" t="str">
        <f>IF(F438="","",SUMIF(Table2[[#All],[RIDER NAME]],F438,Table2[[#All],[TOTAL KMs]]))</f>
        <v/>
      </c>
      <c r="I438" s="8" t="str">
        <f>IF(F438="","",SUMIF(Table2[[#All],[RIDER NAME]],'Payout Reports'!F438,Table2[[#All],[TOTAL PAYMENT]]))</f>
        <v/>
      </c>
      <c r="J438" s="9" t="str">
        <f>IF(F438="","",COUNTIFS(Table2[[#All],[RIDER NAME]],"="&amp;'Payout Reports'!F438))</f>
        <v/>
      </c>
    </row>
    <row r="439" spans="6:10" ht="16.8" x14ac:dyDescent="0.3">
      <c r="F439" s="5"/>
      <c r="G439" s="6" t="str">
        <f>IF(F439="","",SUMIF(Table2[[#All],[RIDER NAME]],F439,Table2[[#All],[TOTAL ORDERS]]))</f>
        <v/>
      </c>
      <c r="H439" s="7" t="str">
        <f>IF(F439="","",SUMIF(Table2[[#All],[RIDER NAME]],F439,Table2[[#All],[TOTAL KMs]]))</f>
        <v/>
      </c>
      <c r="I439" s="8" t="str">
        <f>IF(F439="","",SUMIF(Table2[[#All],[RIDER NAME]],'Payout Reports'!F439,Table2[[#All],[TOTAL PAYMENT]]))</f>
        <v/>
      </c>
      <c r="J439" s="9" t="str">
        <f>IF(F439="","",COUNTIFS(Table2[[#All],[RIDER NAME]],"="&amp;'Payout Reports'!F439))</f>
        <v/>
      </c>
    </row>
    <row r="440" spans="6:10" ht="16.8" x14ac:dyDescent="0.3">
      <c r="F440" s="5"/>
      <c r="G440" s="6" t="str">
        <f>IF(F440="","",SUMIF(Table2[[#All],[RIDER NAME]],F440,Table2[[#All],[TOTAL ORDERS]]))</f>
        <v/>
      </c>
      <c r="H440" s="7" t="str">
        <f>IF(F440="","",SUMIF(Table2[[#All],[RIDER NAME]],F440,Table2[[#All],[TOTAL KMs]]))</f>
        <v/>
      </c>
      <c r="I440" s="8" t="str">
        <f>IF(F440="","",SUMIF(Table2[[#All],[RIDER NAME]],'Payout Reports'!F440,Table2[[#All],[TOTAL PAYMENT]]))</f>
        <v/>
      </c>
      <c r="J440" s="9" t="str">
        <f>IF(F440="","",COUNTIFS(Table2[[#All],[RIDER NAME]],"="&amp;'Payout Reports'!F440))</f>
        <v/>
      </c>
    </row>
    <row r="441" spans="6:10" ht="16.8" x14ac:dyDescent="0.3">
      <c r="F441" s="5"/>
      <c r="G441" s="6" t="str">
        <f>IF(F441="","",SUMIF(Table2[[#All],[RIDER NAME]],F441,Table2[[#All],[TOTAL ORDERS]]))</f>
        <v/>
      </c>
      <c r="H441" s="7" t="str">
        <f>IF(F441="","",SUMIF(Table2[[#All],[RIDER NAME]],F441,Table2[[#All],[TOTAL KMs]]))</f>
        <v/>
      </c>
      <c r="I441" s="8" t="str">
        <f>IF(F441="","",SUMIF(Table2[[#All],[RIDER NAME]],'Payout Reports'!F441,Table2[[#All],[TOTAL PAYMENT]]))</f>
        <v/>
      </c>
      <c r="J441" s="9" t="str">
        <f>IF(F441="","",COUNTIFS(Table2[[#All],[RIDER NAME]],"="&amp;'Payout Reports'!F441))</f>
        <v/>
      </c>
    </row>
    <row r="442" spans="6:10" ht="16.8" x14ac:dyDescent="0.3">
      <c r="F442" s="5"/>
      <c r="G442" s="6" t="str">
        <f>IF(F442="","",SUMIF(Table2[[#All],[RIDER NAME]],F442,Table2[[#All],[TOTAL ORDERS]]))</f>
        <v/>
      </c>
      <c r="H442" s="7" t="str">
        <f>IF(F442="","",SUMIF(Table2[[#All],[RIDER NAME]],F442,Table2[[#All],[TOTAL KMs]]))</f>
        <v/>
      </c>
      <c r="I442" s="8" t="str">
        <f>IF(F442="","",SUMIF(Table2[[#All],[RIDER NAME]],'Payout Reports'!F442,Table2[[#All],[TOTAL PAYMENT]]))</f>
        <v/>
      </c>
      <c r="J442" s="9" t="str">
        <f>IF(F442="","",COUNTIFS(Table2[[#All],[RIDER NAME]],"="&amp;'Payout Reports'!F442))</f>
        <v/>
      </c>
    </row>
    <row r="443" spans="6:10" ht="16.8" x14ac:dyDescent="0.3">
      <c r="F443" s="5"/>
      <c r="G443" s="6" t="str">
        <f>IF(F443="","",SUMIF(Table2[[#All],[RIDER NAME]],F443,Table2[[#All],[TOTAL ORDERS]]))</f>
        <v/>
      </c>
      <c r="H443" s="7" t="str">
        <f>IF(F443="","",SUMIF(Table2[[#All],[RIDER NAME]],F443,Table2[[#All],[TOTAL KMs]]))</f>
        <v/>
      </c>
      <c r="I443" s="8" t="str">
        <f>IF(F443="","",SUMIF(Table2[[#All],[RIDER NAME]],'Payout Reports'!F443,Table2[[#All],[TOTAL PAYMENT]]))</f>
        <v/>
      </c>
      <c r="J443" s="9" t="str">
        <f>IF(F443="","",COUNTIFS(Table2[[#All],[RIDER NAME]],"="&amp;'Payout Reports'!F443))</f>
        <v/>
      </c>
    </row>
    <row r="444" spans="6:10" ht="16.8" x14ac:dyDescent="0.3">
      <c r="F444" s="5"/>
      <c r="G444" s="6" t="str">
        <f>IF(F444="","",SUMIF(Table2[[#All],[RIDER NAME]],F444,Table2[[#All],[TOTAL ORDERS]]))</f>
        <v/>
      </c>
      <c r="H444" s="7" t="str">
        <f>IF(F444="","",SUMIF(Table2[[#All],[RIDER NAME]],F444,Table2[[#All],[TOTAL KMs]]))</f>
        <v/>
      </c>
      <c r="I444" s="8" t="str">
        <f>IF(F444="","",SUMIF(Table2[[#All],[RIDER NAME]],'Payout Reports'!F444,Table2[[#All],[TOTAL PAYMENT]]))</f>
        <v/>
      </c>
      <c r="J444" s="9" t="str">
        <f>IF(F444="","",COUNTIFS(Table2[[#All],[RIDER NAME]],"="&amp;'Payout Reports'!F444))</f>
        <v/>
      </c>
    </row>
    <row r="445" spans="6:10" ht="16.8" x14ac:dyDescent="0.3">
      <c r="F445" s="5"/>
      <c r="G445" s="6" t="str">
        <f>IF(F445="","",SUMIF(Table2[[#All],[RIDER NAME]],F445,Table2[[#All],[TOTAL ORDERS]]))</f>
        <v/>
      </c>
      <c r="H445" s="7" t="str">
        <f>IF(F445="","",SUMIF(Table2[[#All],[RIDER NAME]],F445,Table2[[#All],[TOTAL KMs]]))</f>
        <v/>
      </c>
      <c r="I445" s="8" t="str">
        <f>IF(F445="","",SUMIF(Table2[[#All],[RIDER NAME]],'Payout Reports'!F445,Table2[[#All],[TOTAL PAYMENT]]))</f>
        <v/>
      </c>
      <c r="J445" s="9" t="str">
        <f>IF(F445="","",COUNTIFS(Table2[[#All],[RIDER NAME]],"="&amp;'Payout Reports'!F445))</f>
        <v/>
      </c>
    </row>
    <row r="446" spans="6:10" ht="16.8" x14ac:dyDescent="0.3">
      <c r="F446" s="5"/>
      <c r="G446" s="6" t="str">
        <f>IF(F446="","",SUMIF(Table2[[#All],[RIDER NAME]],F446,Table2[[#All],[TOTAL ORDERS]]))</f>
        <v/>
      </c>
      <c r="H446" s="7" t="str">
        <f>IF(F446="","",SUMIF(Table2[[#All],[RIDER NAME]],F446,Table2[[#All],[TOTAL KMs]]))</f>
        <v/>
      </c>
      <c r="I446" s="8" t="str">
        <f>IF(F446="","",SUMIF(Table2[[#All],[RIDER NAME]],'Payout Reports'!F446,Table2[[#All],[TOTAL PAYMENT]]))</f>
        <v/>
      </c>
      <c r="J446" s="9" t="str">
        <f>IF(F446="","",COUNTIFS(Table2[[#All],[RIDER NAME]],"="&amp;'Payout Reports'!F446))</f>
        <v/>
      </c>
    </row>
    <row r="447" spans="6:10" ht="16.8" x14ac:dyDescent="0.3">
      <c r="F447" s="5"/>
      <c r="G447" s="6" t="str">
        <f>IF(F447="","",SUMIF(Table2[[#All],[RIDER NAME]],F447,Table2[[#All],[TOTAL ORDERS]]))</f>
        <v/>
      </c>
      <c r="H447" s="7" t="str">
        <f>IF(F447="","",SUMIF(Table2[[#All],[RIDER NAME]],F447,Table2[[#All],[TOTAL KMs]]))</f>
        <v/>
      </c>
      <c r="I447" s="8" t="str">
        <f>IF(F447="","",SUMIF(Table2[[#All],[RIDER NAME]],'Payout Reports'!F447,Table2[[#All],[TOTAL PAYMENT]]))</f>
        <v/>
      </c>
      <c r="J447" s="9" t="str">
        <f>IF(F447="","",COUNTIFS(Table2[[#All],[RIDER NAME]],"="&amp;'Payout Reports'!F447))</f>
        <v/>
      </c>
    </row>
    <row r="448" spans="6:10" ht="16.8" x14ac:dyDescent="0.3">
      <c r="F448" s="5"/>
      <c r="G448" s="6" t="str">
        <f>IF(F448="","",SUMIF(Table2[[#All],[RIDER NAME]],F448,Table2[[#All],[TOTAL ORDERS]]))</f>
        <v/>
      </c>
      <c r="H448" s="7" t="str">
        <f>IF(F448="","",SUMIF(Table2[[#All],[RIDER NAME]],F448,Table2[[#All],[TOTAL KMs]]))</f>
        <v/>
      </c>
      <c r="I448" s="8" t="str">
        <f>IF(F448="","",SUMIF(Table2[[#All],[RIDER NAME]],'Payout Reports'!F448,Table2[[#All],[TOTAL PAYMENT]]))</f>
        <v/>
      </c>
      <c r="J448" s="9" t="str">
        <f>IF(F448="","",COUNTIFS(Table2[[#All],[RIDER NAME]],"="&amp;'Payout Reports'!F448))</f>
        <v/>
      </c>
    </row>
    <row r="449" spans="6:10" ht="16.8" x14ac:dyDescent="0.3">
      <c r="F449" s="5"/>
      <c r="G449" s="6" t="str">
        <f>IF(F449="","",SUMIF(Table2[[#All],[RIDER NAME]],F449,Table2[[#All],[TOTAL ORDERS]]))</f>
        <v/>
      </c>
      <c r="H449" s="7" t="str">
        <f>IF(F449="","",SUMIF(Table2[[#All],[RIDER NAME]],F449,Table2[[#All],[TOTAL KMs]]))</f>
        <v/>
      </c>
      <c r="I449" s="8" t="str">
        <f>IF(F449="","",SUMIF(Table2[[#All],[RIDER NAME]],'Payout Reports'!F449,Table2[[#All],[TOTAL PAYMENT]]))</f>
        <v/>
      </c>
      <c r="J449" s="9" t="str">
        <f>IF(F449="","",COUNTIFS(Table2[[#All],[RIDER NAME]],"="&amp;'Payout Reports'!F449))</f>
        <v/>
      </c>
    </row>
    <row r="450" spans="6:10" ht="16.8" x14ac:dyDescent="0.3">
      <c r="F450" s="5"/>
      <c r="G450" s="6" t="str">
        <f>IF(F450="","",SUMIF(Table2[[#All],[RIDER NAME]],F450,Table2[[#All],[TOTAL ORDERS]]))</f>
        <v/>
      </c>
      <c r="H450" s="7" t="str">
        <f>IF(F450="","",SUMIF(Table2[[#All],[RIDER NAME]],F450,Table2[[#All],[TOTAL KMs]]))</f>
        <v/>
      </c>
      <c r="I450" s="8" t="str">
        <f>IF(F450="","",SUMIF(Table2[[#All],[RIDER NAME]],'Payout Reports'!F450,Table2[[#All],[TOTAL PAYMENT]]))</f>
        <v/>
      </c>
      <c r="J450" s="9" t="str">
        <f>IF(F450="","",COUNTIFS(Table2[[#All],[RIDER NAME]],"="&amp;'Payout Reports'!F450))</f>
        <v/>
      </c>
    </row>
    <row r="451" spans="6:10" ht="16.8" x14ac:dyDescent="0.3">
      <c r="F451" s="5"/>
      <c r="G451" s="6" t="str">
        <f>IF(F451="","",SUMIF(Table2[[#All],[RIDER NAME]],F451,Table2[[#All],[TOTAL ORDERS]]))</f>
        <v/>
      </c>
      <c r="H451" s="7" t="str">
        <f>IF(F451="","",SUMIF(Table2[[#All],[RIDER NAME]],F451,Table2[[#All],[TOTAL KMs]]))</f>
        <v/>
      </c>
      <c r="I451" s="8" t="str">
        <f>IF(F451="","",SUMIF(Table2[[#All],[RIDER NAME]],'Payout Reports'!F451,Table2[[#All],[TOTAL PAYMENT]]))</f>
        <v/>
      </c>
      <c r="J451" s="9" t="str">
        <f>IF(F451="","",COUNTIFS(Table2[[#All],[RIDER NAME]],"="&amp;'Payout Reports'!F451))</f>
        <v/>
      </c>
    </row>
    <row r="452" spans="6:10" ht="16.8" x14ac:dyDescent="0.3">
      <c r="F452" s="5"/>
      <c r="G452" s="6" t="str">
        <f>IF(F452="","",SUMIF(Table2[[#All],[RIDER NAME]],F452,Table2[[#All],[TOTAL ORDERS]]))</f>
        <v/>
      </c>
      <c r="H452" s="7" t="str">
        <f>IF(F452="","",SUMIF(Table2[[#All],[RIDER NAME]],F452,Table2[[#All],[TOTAL KMs]]))</f>
        <v/>
      </c>
      <c r="I452" s="8" t="str">
        <f>IF(F452="","",SUMIF(Table2[[#All],[RIDER NAME]],'Payout Reports'!F452,Table2[[#All],[TOTAL PAYMENT]]))</f>
        <v/>
      </c>
      <c r="J452" s="9" t="str">
        <f>IF(F452="","",COUNTIFS(Table2[[#All],[RIDER NAME]],"="&amp;'Payout Reports'!F452))</f>
        <v/>
      </c>
    </row>
    <row r="453" spans="6:10" ht="16.8" x14ac:dyDescent="0.3">
      <c r="F453" s="5"/>
      <c r="G453" s="6" t="str">
        <f>IF(F453="","",SUMIF(Table2[[#All],[RIDER NAME]],F453,Table2[[#All],[TOTAL ORDERS]]))</f>
        <v/>
      </c>
      <c r="H453" s="7" t="str">
        <f>IF(F453="","",SUMIF(Table2[[#All],[RIDER NAME]],F453,Table2[[#All],[TOTAL KMs]]))</f>
        <v/>
      </c>
      <c r="I453" s="8" t="str">
        <f>IF(F453="","",SUMIF(Table2[[#All],[RIDER NAME]],'Payout Reports'!F453,Table2[[#All],[TOTAL PAYMENT]]))</f>
        <v/>
      </c>
      <c r="J453" s="9" t="str">
        <f>IF(F453="","",COUNTIFS(Table2[[#All],[RIDER NAME]],"="&amp;'Payout Reports'!F453))</f>
        <v/>
      </c>
    </row>
    <row r="454" spans="6:10" ht="16.8" x14ac:dyDescent="0.3">
      <c r="F454" s="5"/>
      <c r="G454" s="6" t="str">
        <f>IF(F454="","",SUMIF(Table2[[#All],[RIDER NAME]],F454,Table2[[#All],[TOTAL ORDERS]]))</f>
        <v/>
      </c>
      <c r="H454" s="7" t="str">
        <f>IF(F454="","",SUMIF(Table2[[#All],[RIDER NAME]],F454,Table2[[#All],[TOTAL KMs]]))</f>
        <v/>
      </c>
      <c r="I454" s="8" t="str">
        <f>IF(F454="","",SUMIF(Table2[[#All],[RIDER NAME]],'Payout Reports'!F454,Table2[[#All],[TOTAL PAYMENT]]))</f>
        <v/>
      </c>
      <c r="J454" s="9" t="str">
        <f>IF(F454="","",COUNTIFS(Table2[[#All],[RIDER NAME]],"="&amp;'Payout Reports'!F454))</f>
        <v/>
      </c>
    </row>
    <row r="455" spans="6:10" ht="16.8" x14ac:dyDescent="0.3">
      <c r="F455" s="5"/>
      <c r="G455" s="6" t="str">
        <f>IF(F455="","",SUMIF(Table2[[#All],[RIDER NAME]],F455,Table2[[#All],[TOTAL ORDERS]]))</f>
        <v/>
      </c>
      <c r="H455" s="7" t="str">
        <f>IF(F455="","",SUMIF(Table2[[#All],[RIDER NAME]],F455,Table2[[#All],[TOTAL KMs]]))</f>
        <v/>
      </c>
      <c r="I455" s="8" t="str">
        <f>IF(F455="","",SUMIF(Table2[[#All],[RIDER NAME]],'Payout Reports'!F455,Table2[[#All],[TOTAL PAYMENT]]))</f>
        <v/>
      </c>
      <c r="J455" s="9" t="str">
        <f>IF(F455="","",COUNTIFS(Table2[[#All],[RIDER NAME]],"="&amp;'Payout Reports'!F455))</f>
        <v/>
      </c>
    </row>
    <row r="456" spans="6:10" ht="16.8" x14ac:dyDescent="0.3">
      <c r="F456" s="5"/>
      <c r="G456" s="6" t="str">
        <f>IF(F456="","",SUMIF(Table2[[#All],[RIDER NAME]],F456,Table2[[#All],[TOTAL ORDERS]]))</f>
        <v/>
      </c>
      <c r="H456" s="7" t="str">
        <f>IF(F456="","",SUMIF(Table2[[#All],[RIDER NAME]],F456,Table2[[#All],[TOTAL KMs]]))</f>
        <v/>
      </c>
      <c r="I456" s="8" t="str">
        <f>IF(F456="","",SUMIF(Table2[[#All],[RIDER NAME]],'Payout Reports'!F456,Table2[[#All],[TOTAL PAYMENT]]))</f>
        <v/>
      </c>
      <c r="J456" s="9" t="str">
        <f>IF(F456="","",COUNTIFS(Table2[[#All],[RIDER NAME]],"="&amp;'Payout Reports'!F456))</f>
        <v/>
      </c>
    </row>
    <row r="457" spans="6:10" ht="16.8" x14ac:dyDescent="0.3">
      <c r="F457" s="5"/>
      <c r="G457" s="6" t="str">
        <f>IF(F457="","",SUMIF(Table2[[#All],[RIDER NAME]],F457,Table2[[#All],[TOTAL ORDERS]]))</f>
        <v/>
      </c>
      <c r="H457" s="7" t="str">
        <f>IF(F457="","",SUMIF(Table2[[#All],[RIDER NAME]],F457,Table2[[#All],[TOTAL KMs]]))</f>
        <v/>
      </c>
      <c r="I457" s="8" t="str">
        <f>IF(F457="","",SUMIF(Table2[[#All],[RIDER NAME]],'Payout Reports'!F457,Table2[[#All],[TOTAL PAYMENT]]))</f>
        <v/>
      </c>
      <c r="J457" s="9" t="str">
        <f>IF(F457="","",COUNTIFS(Table2[[#All],[RIDER NAME]],"="&amp;'Payout Reports'!F457))</f>
        <v/>
      </c>
    </row>
    <row r="458" spans="6:10" ht="16.8" x14ac:dyDescent="0.3">
      <c r="F458" s="5"/>
      <c r="G458" s="6" t="str">
        <f>IF(F458="","",SUMIF(Table2[[#All],[RIDER NAME]],F458,Table2[[#All],[TOTAL ORDERS]]))</f>
        <v/>
      </c>
      <c r="H458" s="7" t="str">
        <f>IF(F458="","",SUMIF(Table2[[#All],[RIDER NAME]],F458,Table2[[#All],[TOTAL KMs]]))</f>
        <v/>
      </c>
      <c r="I458" s="8" t="str">
        <f>IF(F458="","",SUMIF(Table2[[#All],[RIDER NAME]],'Payout Reports'!F458,Table2[[#All],[TOTAL PAYMENT]]))</f>
        <v/>
      </c>
      <c r="J458" s="9" t="str">
        <f>IF(F458="","",COUNTIFS(Table2[[#All],[RIDER NAME]],"="&amp;'Payout Reports'!F458))</f>
        <v/>
      </c>
    </row>
    <row r="459" spans="6:10" ht="16.8" x14ac:dyDescent="0.3">
      <c r="F459" s="5"/>
      <c r="G459" s="6" t="str">
        <f>IF(F459="","",SUMIF(Table2[[#All],[RIDER NAME]],F459,Table2[[#All],[TOTAL ORDERS]]))</f>
        <v/>
      </c>
      <c r="H459" s="7" t="str">
        <f>IF(F459="","",SUMIF(Table2[[#All],[RIDER NAME]],F459,Table2[[#All],[TOTAL KMs]]))</f>
        <v/>
      </c>
      <c r="I459" s="8" t="str">
        <f>IF(F459="","",SUMIF(Table2[[#All],[RIDER NAME]],'Payout Reports'!F459,Table2[[#All],[TOTAL PAYMENT]]))</f>
        <v/>
      </c>
      <c r="J459" s="9" t="str">
        <f>IF(F459="","",COUNTIFS(Table2[[#All],[RIDER NAME]],"="&amp;'Payout Reports'!F459))</f>
        <v/>
      </c>
    </row>
    <row r="460" spans="6:10" ht="16.8" x14ac:dyDescent="0.3">
      <c r="F460" s="5"/>
      <c r="G460" s="6" t="str">
        <f>IF(F460="","",SUMIF(Table2[[#All],[RIDER NAME]],F460,Table2[[#All],[TOTAL ORDERS]]))</f>
        <v/>
      </c>
      <c r="H460" s="7" t="str">
        <f>IF(F460="","",SUMIF(Table2[[#All],[RIDER NAME]],F460,Table2[[#All],[TOTAL KMs]]))</f>
        <v/>
      </c>
      <c r="I460" s="8" t="str">
        <f>IF(F460="","",SUMIF(Table2[[#All],[RIDER NAME]],'Payout Reports'!F460,Table2[[#All],[TOTAL PAYMENT]]))</f>
        <v/>
      </c>
      <c r="J460" s="9" t="str">
        <f>IF(F460="","",COUNTIFS(Table2[[#All],[RIDER NAME]],"="&amp;'Payout Reports'!F460))</f>
        <v/>
      </c>
    </row>
    <row r="461" spans="6:10" ht="16.8" x14ac:dyDescent="0.3">
      <c r="F461" s="5"/>
      <c r="G461" s="6" t="str">
        <f>IF(F461="","",SUMIF(Table2[[#All],[RIDER NAME]],F461,Table2[[#All],[TOTAL ORDERS]]))</f>
        <v/>
      </c>
      <c r="H461" s="7" t="str">
        <f>IF(F461="","",SUMIF(Table2[[#All],[RIDER NAME]],F461,Table2[[#All],[TOTAL KMs]]))</f>
        <v/>
      </c>
      <c r="I461" s="8" t="str">
        <f>IF(F461="","",SUMIF(Table2[[#All],[RIDER NAME]],'Payout Reports'!F461,Table2[[#All],[TOTAL PAYMENT]]))</f>
        <v/>
      </c>
      <c r="J461" s="9" t="str">
        <f>IF(F461="","",COUNTIFS(Table2[[#All],[RIDER NAME]],"="&amp;'Payout Reports'!F461))</f>
        <v/>
      </c>
    </row>
    <row r="462" spans="6:10" ht="16.8" x14ac:dyDescent="0.3">
      <c r="F462" s="5"/>
      <c r="G462" s="6" t="str">
        <f>IF(F462="","",SUMIF(Table2[[#All],[RIDER NAME]],F462,Table2[[#All],[TOTAL ORDERS]]))</f>
        <v/>
      </c>
      <c r="H462" s="7" t="str">
        <f>IF(F462="","",SUMIF(Table2[[#All],[RIDER NAME]],F462,Table2[[#All],[TOTAL KMs]]))</f>
        <v/>
      </c>
      <c r="I462" s="8" t="str">
        <f>IF(F462="","",SUMIF(Table2[[#All],[RIDER NAME]],'Payout Reports'!F462,Table2[[#All],[TOTAL PAYMENT]]))</f>
        <v/>
      </c>
      <c r="J462" s="9" t="str">
        <f>IF(F462="","",COUNTIFS(Table2[[#All],[RIDER NAME]],"="&amp;'Payout Reports'!F462))</f>
        <v/>
      </c>
    </row>
    <row r="463" spans="6:10" ht="16.8" x14ac:dyDescent="0.3">
      <c r="F463" s="5"/>
      <c r="G463" s="6" t="str">
        <f>IF(F463="","",SUMIF(Table2[[#All],[RIDER NAME]],F463,Table2[[#All],[TOTAL ORDERS]]))</f>
        <v/>
      </c>
      <c r="H463" s="7" t="str">
        <f>IF(F463="","",SUMIF(Table2[[#All],[RIDER NAME]],F463,Table2[[#All],[TOTAL KMs]]))</f>
        <v/>
      </c>
      <c r="I463" s="8" t="str">
        <f>IF(F463="","",SUMIF(Table2[[#All],[RIDER NAME]],'Payout Reports'!F463,Table2[[#All],[TOTAL PAYMENT]]))</f>
        <v/>
      </c>
      <c r="J463" s="9" t="str">
        <f>IF(F463="","",COUNTIFS(Table2[[#All],[RIDER NAME]],"="&amp;'Payout Reports'!F463))</f>
        <v/>
      </c>
    </row>
    <row r="464" spans="6:10" ht="16.8" x14ac:dyDescent="0.3">
      <c r="F464" s="5"/>
      <c r="G464" s="6" t="str">
        <f>IF(F464="","",SUMIF(Table2[[#All],[RIDER NAME]],F464,Table2[[#All],[TOTAL ORDERS]]))</f>
        <v/>
      </c>
      <c r="H464" s="7" t="str">
        <f>IF(F464="","",SUMIF(Table2[[#All],[RIDER NAME]],F464,Table2[[#All],[TOTAL KMs]]))</f>
        <v/>
      </c>
      <c r="I464" s="8" t="str">
        <f>IF(F464="","",SUMIF(Table2[[#All],[RIDER NAME]],'Payout Reports'!F464,Table2[[#All],[TOTAL PAYMENT]]))</f>
        <v/>
      </c>
      <c r="J464" s="9" t="str">
        <f>IF(F464="","",COUNTIFS(Table2[[#All],[RIDER NAME]],"="&amp;'Payout Reports'!F464))</f>
        <v/>
      </c>
    </row>
    <row r="465" spans="6:10" ht="16.8" x14ac:dyDescent="0.3">
      <c r="F465" s="5"/>
      <c r="G465" s="6" t="str">
        <f>IF(F465="","",SUMIF(Table2[[#All],[RIDER NAME]],F465,Table2[[#All],[TOTAL ORDERS]]))</f>
        <v/>
      </c>
      <c r="H465" s="7" t="str">
        <f>IF(F465="","",SUMIF(Table2[[#All],[RIDER NAME]],F465,Table2[[#All],[TOTAL KMs]]))</f>
        <v/>
      </c>
      <c r="I465" s="8" t="str">
        <f>IF(F465="","",SUMIF(Table2[[#All],[RIDER NAME]],'Payout Reports'!F465,Table2[[#All],[TOTAL PAYMENT]]))</f>
        <v/>
      </c>
      <c r="J465" s="9" t="str">
        <f>IF(F465="","",COUNTIFS(Table2[[#All],[RIDER NAME]],"="&amp;'Payout Reports'!F465))</f>
        <v/>
      </c>
    </row>
    <row r="466" spans="6:10" ht="16.8" x14ac:dyDescent="0.3">
      <c r="F466" s="5"/>
      <c r="G466" s="6" t="str">
        <f>IF(F466="","",SUMIF(Table2[[#All],[RIDER NAME]],F466,Table2[[#All],[TOTAL ORDERS]]))</f>
        <v/>
      </c>
      <c r="H466" s="7" t="str">
        <f>IF(F466="","",SUMIF(Table2[[#All],[RIDER NAME]],F466,Table2[[#All],[TOTAL KMs]]))</f>
        <v/>
      </c>
      <c r="I466" s="8" t="str">
        <f>IF(F466="","",SUMIF(Table2[[#All],[RIDER NAME]],'Payout Reports'!F466,Table2[[#All],[TOTAL PAYMENT]]))</f>
        <v/>
      </c>
      <c r="J466" s="9" t="str">
        <f>IF(F466="","",COUNTIFS(Table2[[#All],[RIDER NAME]],"="&amp;'Payout Reports'!F466))</f>
        <v/>
      </c>
    </row>
    <row r="467" spans="6:10" ht="16.8" x14ac:dyDescent="0.3">
      <c r="F467" s="5"/>
      <c r="G467" s="6" t="str">
        <f>IF(F467="","",SUMIF(Table2[[#All],[RIDER NAME]],F467,Table2[[#All],[TOTAL ORDERS]]))</f>
        <v/>
      </c>
      <c r="H467" s="7" t="str">
        <f>IF(F467="","",SUMIF(Table2[[#All],[RIDER NAME]],F467,Table2[[#All],[TOTAL KMs]]))</f>
        <v/>
      </c>
      <c r="I467" s="8" t="str">
        <f>IF(F467="","",SUMIF(Table2[[#All],[RIDER NAME]],'Payout Reports'!F467,Table2[[#All],[TOTAL PAYMENT]]))</f>
        <v/>
      </c>
      <c r="J467" s="9" t="str">
        <f>IF(F467="","",COUNTIFS(Table2[[#All],[RIDER NAME]],"="&amp;'Payout Reports'!F467))</f>
        <v/>
      </c>
    </row>
    <row r="468" spans="6:10" ht="16.8" x14ac:dyDescent="0.3">
      <c r="F468" s="5"/>
      <c r="G468" s="6" t="str">
        <f>IF(F468="","",SUMIF(Table2[[#All],[RIDER NAME]],F468,Table2[[#All],[TOTAL ORDERS]]))</f>
        <v/>
      </c>
      <c r="H468" s="7" t="str">
        <f>IF(F468="","",SUMIF(Table2[[#All],[RIDER NAME]],F468,Table2[[#All],[TOTAL KMs]]))</f>
        <v/>
      </c>
      <c r="I468" s="8" t="str">
        <f>IF(F468="","",SUMIF(Table2[[#All],[RIDER NAME]],'Payout Reports'!F468,Table2[[#All],[TOTAL PAYMENT]]))</f>
        <v/>
      </c>
      <c r="J468" s="9" t="str">
        <f>IF(F468="","",COUNTIFS(Table2[[#All],[RIDER NAME]],"="&amp;'Payout Reports'!F468))</f>
        <v/>
      </c>
    </row>
    <row r="469" spans="6:10" ht="16.8" x14ac:dyDescent="0.3">
      <c r="F469" s="5"/>
      <c r="G469" s="6" t="str">
        <f>IF(F469="","",SUMIF(Table2[[#All],[RIDER NAME]],F469,Table2[[#All],[TOTAL ORDERS]]))</f>
        <v/>
      </c>
      <c r="H469" s="7" t="str">
        <f>IF(F469="","",SUMIF(Table2[[#All],[RIDER NAME]],F469,Table2[[#All],[TOTAL KMs]]))</f>
        <v/>
      </c>
      <c r="I469" s="8" t="str">
        <f>IF(F469="","",SUMIF(Table2[[#All],[RIDER NAME]],'Payout Reports'!F469,Table2[[#All],[TOTAL PAYMENT]]))</f>
        <v/>
      </c>
      <c r="J469" s="9" t="str">
        <f>IF(F469="","",COUNTIFS(Table2[[#All],[RIDER NAME]],"="&amp;'Payout Reports'!F469))</f>
        <v/>
      </c>
    </row>
    <row r="470" spans="6:10" ht="16.8" x14ac:dyDescent="0.3">
      <c r="F470" s="5"/>
      <c r="G470" s="6" t="str">
        <f>IF(F470="","",SUMIF(Table2[[#All],[RIDER NAME]],F470,Table2[[#All],[TOTAL ORDERS]]))</f>
        <v/>
      </c>
      <c r="H470" s="7" t="str">
        <f>IF(F470="","",SUMIF(Table2[[#All],[RIDER NAME]],F470,Table2[[#All],[TOTAL KMs]]))</f>
        <v/>
      </c>
      <c r="I470" s="8" t="str">
        <f>IF(F470="","",SUMIF(Table2[[#All],[RIDER NAME]],'Payout Reports'!F470,Table2[[#All],[TOTAL PAYMENT]]))</f>
        <v/>
      </c>
      <c r="J470" s="9" t="str">
        <f>IF(F470="","",COUNTIFS(Table2[[#All],[RIDER NAME]],"="&amp;'Payout Reports'!F470))</f>
        <v/>
      </c>
    </row>
    <row r="471" spans="6:10" ht="16.8" x14ac:dyDescent="0.3">
      <c r="F471" s="5"/>
      <c r="G471" s="6" t="str">
        <f>IF(F471="","",SUMIF(Table2[[#All],[RIDER NAME]],F471,Table2[[#All],[TOTAL ORDERS]]))</f>
        <v/>
      </c>
      <c r="H471" s="7" t="str">
        <f>IF(F471="","",SUMIF(Table2[[#All],[RIDER NAME]],F471,Table2[[#All],[TOTAL KMs]]))</f>
        <v/>
      </c>
      <c r="I471" s="8" t="str">
        <f>IF(F471="","",SUMIF(Table2[[#All],[RIDER NAME]],'Payout Reports'!F471,Table2[[#All],[TOTAL PAYMENT]]))</f>
        <v/>
      </c>
      <c r="J471" s="9" t="str">
        <f>IF(F471="","",COUNTIFS(Table2[[#All],[RIDER NAME]],"="&amp;'Payout Reports'!F471))</f>
        <v/>
      </c>
    </row>
    <row r="472" spans="6:10" ht="16.8" x14ac:dyDescent="0.3">
      <c r="F472" s="5"/>
      <c r="G472" s="6" t="str">
        <f>IF(F472="","",SUMIF(Table2[[#All],[RIDER NAME]],F472,Table2[[#All],[TOTAL ORDERS]]))</f>
        <v/>
      </c>
      <c r="H472" s="7" t="str">
        <f>IF(F472="","",SUMIF(Table2[[#All],[RIDER NAME]],F472,Table2[[#All],[TOTAL KMs]]))</f>
        <v/>
      </c>
      <c r="I472" s="8" t="str">
        <f>IF(F472="","",SUMIF(Table2[[#All],[RIDER NAME]],'Payout Reports'!F472,Table2[[#All],[TOTAL PAYMENT]]))</f>
        <v/>
      </c>
      <c r="J472" s="9" t="str">
        <f>IF(F472="","",COUNTIFS(Table2[[#All],[RIDER NAME]],"="&amp;'Payout Reports'!F472))</f>
        <v/>
      </c>
    </row>
    <row r="473" spans="6:10" ht="16.8" x14ac:dyDescent="0.3">
      <c r="F473" s="5"/>
      <c r="G473" s="6" t="str">
        <f>IF(F473="","",SUMIF(Table2[[#All],[RIDER NAME]],F473,Table2[[#All],[TOTAL ORDERS]]))</f>
        <v/>
      </c>
      <c r="H473" s="7" t="str">
        <f>IF(F473="","",SUMIF(Table2[[#All],[RIDER NAME]],F473,Table2[[#All],[TOTAL KMs]]))</f>
        <v/>
      </c>
      <c r="I473" s="8" t="str">
        <f>IF(F473="","",SUMIF(Table2[[#All],[RIDER NAME]],'Payout Reports'!F473,Table2[[#All],[TOTAL PAYMENT]]))</f>
        <v/>
      </c>
      <c r="J473" s="9" t="str">
        <f>IF(F473="","",COUNTIFS(Table2[[#All],[RIDER NAME]],"="&amp;'Payout Reports'!F473))</f>
        <v/>
      </c>
    </row>
    <row r="474" spans="6:10" ht="16.8" x14ac:dyDescent="0.3">
      <c r="F474" s="5"/>
      <c r="G474" s="6" t="str">
        <f>IF(F474="","",SUMIF(Table2[[#All],[RIDER NAME]],F474,Table2[[#All],[TOTAL ORDERS]]))</f>
        <v/>
      </c>
      <c r="H474" s="7" t="str">
        <f>IF(F474="","",SUMIF(Table2[[#All],[RIDER NAME]],F474,Table2[[#All],[TOTAL KMs]]))</f>
        <v/>
      </c>
      <c r="I474" s="8" t="str">
        <f>IF(F474="","",SUMIF(Table2[[#All],[RIDER NAME]],'Payout Reports'!F474,Table2[[#All],[TOTAL PAYMENT]]))</f>
        <v/>
      </c>
      <c r="J474" s="9" t="str">
        <f>IF(F474="","",COUNTIFS(Table2[[#All],[RIDER NAME]],"="&amp;'Payout Reports'!F474))</f>
        <v/>
      </c>
    </row>
    <row r="475" spans="6:10" ht="16.8" x14ac:dyDescent="0.3">
      <c r="F475" s="5"/>
      <c r="G475" s="6" t="str">
        <f>IF(F475="","",SUMIF(Table2[[#All],[RIDER NAME]],F475,Table2[[#All],[TOTAL ORDERS]]))</f>
        <v/>
      </c>
      <c r="H475" s="7" t="str">
        <f>IF(F475="","",SUMIF(Table2[[#All],[RIDER NAME]],F475,Table2[[#All],[TOTAL KMs]]))</f>
        <v/>
      </c>
      <c r="I475" s="8" t="str">
        <f>IF(F475="","",SUMIF(Table2[[#All],[RIDER NAME]],'Payout Reports'!F475,Table2[[#All],[TOTAL PAYMENT]]))</f>
        <v/>
      </c>
      <c r="J475" s="9" t="str">
        <f>IF(F475="","",COUNTIFS(Table2[[#All],[RIDER NAME]],"="&amp;'Payout Reports'!F475))</f>
        <v/>
      </c>
    </row>
    <row r="476" spans="6:10" ht="16.8" x14ac:dyDescent="0.3">
      <c r="F476" s="5"/>
      <c r="G476" s="6" t="str">
        <f>IF(F476="","",SUMIF(Table2[[#All],[RIDER NAME]],F476,Table2[[#All],[TOTAL ORDERS]]))</f>
        <v/>
      </c>
      <c r="H476" s="7" t="str">
        <f>IF(F476="","",SUMIF(Table2[[#All],[RIDER NAME]],F476,Table2[[#All],[TOTAL KMs]]))</f>
        <v/>
      </c>
      <c r="I476" s="8" t="str">
        <f>IF(F476="","",SUMIF(Table2[[#All],[RIDER NAME]],'Payout Reports'!F476,Table2[[#All],[TOTAL PAYMENT]]))</f>
        <v/>
      </c>
      <c r="J476" s="9" t="str">
        <f>IF(F476="","",COUNTIFS(Table2[[#All],[RIDER NAME]],"="&amp;'Payout Reports'!F476))</f>
        <v/>
      </c>
    </row>
    <row r="477" spans="6:10" ht="16.8" x14ac:dyDescent="0.3">
      <c r="F477" s="5"/>
      <c r="G477" s="6" t="str">
        <f>IF(F477="","",SUMIF(Table2[[#All],[RIDER NAME]],F477,Table2[[#All],[TOTAL ORDERS]]))</f>
        <v/>
      </c>
      <c r="H477" s="7" t="str">
        <f>IF(F477="","",SUMIF(Table2[[#All],[RIDER NAME]],F477,Table2[[#All],[TOTAL KMs]]))</f>
        <v/>
      </c>
      <c r="I477" s="8" t="str">
        <f>IF(F477="","",SUMIF(Table2[[#All],[RIDER NAME]],'Payout Reports'!F477,Table2[[#All],[TOTAL PAYMENT]]))</f>
        <v/>
      </c>
      <c r="J477" s="9" t="str">
        <f>IF(F477="","",COUNTIFS(Table2[[#All],[RIDER NAME]],"="&amp;'Payout Reports'!F477))</f>
        <v/>
      </c>
    </row>
    <row r="478" spans="6:10" ht="16.8" x14ac:dyDescent="0.3">
      <c r="F478" s="5"/>
      <c r="G478" s="6" t="str">
        <f>IF(F478="","",SUMIF(Table2[[#All],[RIDER NAME]],F478,Table2[[#All],[TOTAL ORDERS]]))</f>
        <v/>
      </c>
      <c r="H478" s="7" t="str">
        <f>IF(F478="","",SUMIF(Table2[[#All],[RIDER NAME]],F478,Table2[[#All],[TOTAL KMs]]))</f>
        <v/>
      </c>
      <c r="I478" s="8" t="str">
        <f>IF(F478="","",SUMIF(Table2[[#All],[RIDER NAME]],'Payout Reports'!F478,Table2[[#All],[TOTAL PAYMENT]]))</f>
        <v/>
      </c>
      <c r="J478" s="9" t="str">
        <f>IF(F478="","",COUNTIFS(Table2[[#All],[RIDER NAME]],"="&amp;'Payout Reports'!F478))</f>
        <v/>
      </c>
    </row>
    <row r="479" spans="6:10" ht="16.8" x14ac:dyDescent="0.3">
      <c r="F479" s="5"/>
      <c r="G479" s="6" t="str">
        <f>IF(F479="","",SUMIF(Table2[[#All],[RIDER NAME]],F479,Table2[[#All],[TOTAL ORDERS]]))</f>
        <v/>
      </c>
      <c r="H479" s="7" t="str">
        <f>IF(F479="","",SUMIF(Table2[[#All],[RIDER NAME]],F479,Table2[[#All],[TOTAL KMs]]))</f>
        <v/>
      </c>
      <c r="I479" s="8" t="str">
        <f>IF(F479="","",SUMIF(Table2[[#All],[RIDER NAME]],'Payout Reports'!F479,Table2[[#All],[TOTAL PAYMENT]]))</f>
        <v/>
      </c>
      <c r="J479" s="9" t="str">
        <f>IF(F479="","",COUNTIFS(Table2[[#All],[RIDER NAME]],"="&amp;'Payout Reports'!F479))</f>
        <v/>
      </c>
    </row>
    <row r="480" spans="6:10" ht="16.8" x14ac:dyDescent="0.3">
      <c r="F480" s="5"/>
      <c r="G480" s="6" t="str">
        <f>IF(F480="","",SUMIF(Table2[[#All],[RIDER NAME]],F480,Table2[[#All],[TOTAL ORDERS]]))</f>
        <v/>
      </c>
      <c r="H480" s="7" t="str">
        <f>IF(F480="","",SUMIF(Table2[[#All],[RIDER NAME]],F480,Table2[[#All],[TOTAL KMs]]))</f>
        <v/>
      </c>
      <c r="I480" s="8" t="str">
        <f>IF(F480="","",SUMIF(Table2[[#All],[RIDER NAME]],'Payout Reports'!F480,Table2[[#All],[TOTAL PAYMENT]]))</f>
        <v/>
      </c>
      <c r="J480" s="9" t="str">
        <f>IF(F480="","",COUNTIFS(Table2[[#All],[RIDER NAME]],"="&amp;'Payout Reports'!F480))</f>
        <v/>
      </c>
    </row>
    <row r="481" spans="6:10" ht="16.8" x14ac:dyDescent="0.3">
      <c r="F481" s="5"/>
      <c r="G481" s="6" t="str">
        <f>IF(F481="","",SUMIF(Table2[[#All],[RIDER NAME]],F481,Table2[[#All],[TOTAL ORDERS]]))</f>
        <v/>
      </c>
      <c r="H481" s="7" t="str">
        <f>IF(F481="","",SUMIF(Table2[[#All],[RIDER NAME]],F481,Table2[[#All],[TOTAL KMs]]))</f>
        <v/>
      </c>
      <c r="I481" s="8" t="str">
        <f>IF(F481="","",SUMIF(Table2[[#All],[RIDER NAME]],'Payout Reports'!F481,Table2[[#All],[TOTAL PAYMENT]]))</f>
        <v/>
      </c>
      <c r="J481" s="9" t="str">
        <f>IF(F481="","",COUNTIFS(Table2[[#All],[RIDER NAME]],"="&amp;'Payout Reports'!F481))</f>
        <v/>
      </c>
    </row>
    <row r="482" spans="6:10" ht="16.8" x14ac:dyDescent="0.3">
      <c r="F482" s="5"/>
      <c r="G482" s="6" t="str">
        <f>IF(F482="","",SUMIF(Table2[[#All],[RIDER NAME]],F482,Table2[[#All],[TOTAL ORDERS]]))</f>
        <v/>
      </c>
      <c r="H482" s="7" t="str">
        <f>IF(F482="","",SUMIF(Table2[[#All],[RIDER NAME]],F482,Table2[[#All],[TOTAL KMs]]))</f>
        <v/>
      </c>
      <c r="I482" s="8" t="str">
        <f>IF(F482="","",SUMIF(Table2[[#All],[RIDER NAME]],'Payout Reports'!F482,Table2[[#All],[TOTAL PAYMENT]]))</f>
        <v/>
      </c>
      <c r="J482" s="9" t="str">
        <f>IF(F482="","",COUNTIFS(Table2[[#All],[RIDER NAME]],"="&amp;'Payout Reports'!F482))</f>
        <v/>
      </c>
    </row>
    <row r="483" spans="6:10" ht="16.8" x14ac:dyDescent="0.3">
      <c r="F483" s="5"/>
      <c r="G483" s="6" t="str">
        <f>IF(F483="","",SUMIF(Table2[[#All],[RIDER NAME]],F483,Table2[[#All],[TOTAL ORDERS]]))</f>
        <v/>
      </c>
      <c r="H483" s="7" t="str">
        <f>IF(F483="","",SUMIF(Table2[[#All],[RIDER NAME]],F483,Table2[[#All],[TOTAL KMs]]))</f>
        <v/>
      </c>
      <c r="I483" s="8" t="str">
        <f>IF(F483="","",SUMIF(Table2[[#All],[RIDER NAME]],'Payout Reports'!F483,Table2[[#All],[TOTAL PAYMENT]]))</f>
        <v/>
      </c>
      <c r="J483" s="9" t="str">
        <f>IF(F483="","",COUNTIFS(Table2[[#All],[RIDER NAME]],"="&amp;'Payout Reports'!F483))</f>
        <v/>
      </c>
    </row>
    <row r="484" spans="6:10" ht="16.8" x14ac:dyDescent="0.3">
      <c r="F484" s="5"/>
      <c r="G484" s="6" t="str">
        <f>IF(F484="","",SUMIF(Table2[[#All],[RIDER NAME]],F484,Table2[[#All],[TOTAL ORDERS]]))</f>
        <v/>
      </c>
      <c r="H484" s="7" t="str">
        <f>IF(F484="","",SUMIF(Table2[[#All],[RIDER NAME]],F484,Table2[[#All],[TOTAL KMs]]))</f>
        <v/>
      </c>
      <c r="I484" s="8" t="str">
        <f>IF(F484="","",SUMIF(Table2[[#All],[RIDER NAME]],'Payout Reports'!F484,Table2[[#All],[TOTAL PAYMENT]]))</f>
        <v/>
      </c>
      <c r="J484" s="9" t="str">
        <f>IF(F484="","",COUNTIFS(Table2[[#All],[RIDER NAME]],"="&amp;'Payout Reports'!F484))</f>
        <v/>
      </c>
    </row>
    <row r="485" spans="6:10" ht="16.8" x14ac:dyDescent="0.3">
      <c r="F485" s="5"/>
      <c r="G485" s="6" t="str">
        <f>IF(F485="","",SUMIF(Table2[[#All],[RIDER NAME]],F485,Table2[[#All],[TOTAL ORDERS]]))</f>
        <v/>
      </c>
      <c r="H485" s="7" t="str">
        <f>IF(F485="","",SUMIF(Table2[[#All],[RIDER NAME]],F485,Table2[[#All],[TOTAL KMs]]))</f>
        <v/>
      </c>
      <c r="I485" s="8" t="str">
        <f>IF(F485="","",SUMIF(Table2[[#All],[RIDER NAME]],'Payout Reports'!F485,Table2[[#All],[TOTAL PAYMENT]]))</f>
        <v/>
      </c>
      <c r="J485" s="9" t="str">
        <f>IF(F485="","",COUNTIFS(Table2[[#All],[RIDER NAME]],"="&amp;'Payout Reports'!F485))</f>
        <v/>
      </c>
    </row>
    <row r="486" spans="6:10" ht="16.8" x14ac:dyDescent="0.3">
      <c r="F486" s="5"/>
      <c r="G486" s="6" t="str">
        <f>IF(F486="","",SUMIF(Table2[[#All],[RIDER NAME]],F486,Table2[[#All],[TOTAL ORDERS]]))</f>
        <v/>
      </c>
      <c r="H486" s="7" t="str">
        <f>IF(F486="","",SUMIF(Table2[[#All],[RIDER NAME]],F486,Table2[[#All],[TOTAL KMs]]))</f>
        <v/>
      </c>
      <c r="I486" s="8" t="str">
        <f>IF(F486="","",SUMIF(Table2[[#All],[RIDER NAME]],'Payout Reports'!F486,Table2[[#All],[TOTAL PAYMENT]]))</f>
        <v/>
      </c>
      <c r="J486" s="9" t="str">
        <f>IF(F486="","",COUNTIFS(Table2[[#All],[RIDER NAME]],"="&amp;'Payout Reports'!F486))</f>
        <v/>
      </c>
    </row>
    <row r="487" spans="6:10" ht="16.8" x14ac:dyDescent="0.3">
      <c r="F487" s="5"/>
      <c r="G487" s="6" t="str">
        <f>IF(F487="","",SUMIF(Table2[[#All],[RIDER NAME]],F487,Table2[[#All],[TOTAL ORDERS]]))</f>
        <v/>
      </c>
      <c r="H487" s="7" t="str">
        <f>IF(F487="","",SUMIF(Table2[[#All],[RIDER NAME]],F487,Table2[[#All],[TOTAL KMs]]))</f>
        <v/>
      </c>
      <c r="I487" s="8" t="str">
        <f>IF(F487="","",SUMIF(Table2[[#All],[RIDER NAME]],'Payout Reports'!F487,Table2[[#All],[TOTAL PAYMENT]]))</f>
        <v/>
      </c>
      <c r="J487" s="9" t="str">
        <f>IF(F487="","",COUNTIFS(Table2[[#All],[RIDER NAME]],"="&amp;'Payout Reports'!F487))</f>
        <v/>
      </c>
    </row>
    <row r="488" spans="6:10" ht="16.8" x14ac:dyDescent="0.3">
      <c r="F488" s="5"/>
      <c r="G488" s="6" t="str">
        <f>IF(F488="","",SUMIF(Table2[[#All],[RIDER NAME]],F488,Table2[[#All],[TOTAL ORDERS]]))</f>
        <v/>
      </c>
      <c r="H488" s="7" t="str">
        <f>IF(F488="","",SUMIF(Table2[[#All],[RIDER NAME]],F488,Table2[[#All],[TOTAL KMs]]))</f>
        <v/>
      </c>
      <c r="I488" s="8" t="str">
        <f>IF(F488="","",SUMIF(Table2[[#All],[RIDER NAME]],'Payout Reports'!F488,Table2[[#All],[TOTAL PAYMENT]]))</f>
        <v/>
      </c>
      <c r="J488" s="9" t="str">
        <f>IF(F488="","",COUNTIFS(Table2[[#All],[RIDER NAME]],"="&amp;'Payout Reports'!F488))</f>
        <v/>
      </c>
    </row>
    <row r="489" spans="6:10" ht="16.8" x14ac:dyDescent="0.3">
      <c r="F489" s="5"/>
      <c r="G489" s="6" t="str">
        <f>IF(F489="","",SUMIF(Table2[[#All],[RIDER NAME]],F489,Table2[[#All],[TOTAL ORDERS]]))</f>
        <v/>
      </c>
      <c r="H489" s="7" t="str">
        <f>IF(F489="","",SUMIF(Table2[[#All],[RIDER NAME]],F489,Table2[[#All],[TOTAL KMs]]))</f>
        <v/>
      </c>
      <c r="I489" s="8" t="str">
        <f>IF(F489="","",SUMIF(Table2[[#All],[RIDER NAME]],'Payout Reports'!F489,Table2[[#All],[TOTAL PAYMENT]]))</f>
        <v/>
      </c>
      <c r="J489" s="9" t="str">
        <f>IF(F489="","",COUNTIFS(Table2[[#All],[RIDER NAME]],"="&amp;'Payout Reports'!F489))</f>
        <v/>
      </c>
    </row>
    <row r="490" spans="6:10" ht="16.8" x14ac:dyDescent="0.3">
      <c r="F490" s="5"/>
      <c r="G490" s="6" t="str">
        <f>IF(F490="","",SUMIF(Table2[[#All],[RIDER NAME]],F490,Table2[[#All],[TOTAL ORDERS]]))</f>
        <v/>
      </c>
      <c r="H490" s="7" t="str">
        <f>IF(F490="","",SUMIF(Table2[[#All],[RIDER NAME]],F490,Table2[[#All],[TOTAL KMs]]))</f>
        <v/>
      </c>
      <c r="I490" s="8" t="str">
        <f>IF(F490="","",SUMIF(Table2[[#All],[RIDER NAME]],'Payout Reports'!F490,Table2[[#All],[TOTAL PAYMENT]]))</f>
        <v/>
      </c>
      <c r="J490" s="9" t="str">
        <f>IF(F490="","",COUNTIFS(Table2[[#All],[RIDER NAME]],"="&amp;'Payout Reports'!F490))</f>
        <v/>
      </c>
    </row>
    <row r="491" spans="6:10" ht="16.8" x14ac:dyDescent="0.3">
      <c r="F491" s="5"/>
      <c r="G491" s="6" t="str">
        <f>IF(F491="","",SUMIF(Table2[[#All],[RIDER NAME]],F491,Table2[[#All],[TOTAL ORDERS]]))</f>
        <v/>
      </c>
      <c r="H491" s="7" t="str">
        <f>IF(F491="","",SUMIF(Table2[[#All],[RIDER NAME]],F491,Table2[[#All],[TOTAL KMs]]))</f>
        <v/>
      </c>
      <c r="I491" s="8" t="str">
        <f>IF(F491="","",SUMIF(Table2[[#All],[RIDER NAME]],'Payout Reports'!F491,Table2[[#All],[TOTAL PAYMENT]]))</f>
        <v/>
      </c>
      <c r="J491" s="9" t="str">
        <f>IF(F491="","",COUNTIFS(Table2[[#All],[RIDER NAME]],"="&amp;'Payout Reports'!F491))</f>
        <v/>
      </c>
    </row>
    <row r="492" spans="6:10" ht="16.8" x14ac:dyDescent="0.3">
      <c r="F492" s="5"/>
      <c r="G492" s="6" t="str">
        <f>IF(F492="","",SUMIF(Table2[[#All],[RIDER NAME]],F492,Table2[[#All],[TOTAL ORDERS]]))</f>
        <v/>
      </c>
      <c r="H492" s="7" t="str">
        <f>IF(F492="","",SUMIF(Table2[[#All],[RIDER NAME]],F492,Table2[[#All],[TOTAL KMs]]))</f>
        <v/>
      </c>
      <c r="I492" s="8" t="str">
        <f>IF(F492="","",SUMIF(Table2[[#All],[RIDER NAME]],'Payout Reports'!F492,Table2[[#All],[TOTAL PAYMENT]]))</f>
        <v/>
      </c>
      <c r="J492" s="9" t="str">
        <f>IF(F492="","",COUNTIFS(Table2[[#All],[RIDER NAME]],"="&amp;'Payout Reports'!F492))</f>
        <v/>
      </c>
    </row>
    <row r="493" spans="6:10" ht="16.8" x14ac:dyDescent="0.3">
      <c r="F493" s="5"/>
      <c r="G493" s="6" t="str">
        <f>IF(F493="","",SUMIF(Table2[[#All],[RIDER NAME]],F493,Table2[[#All],[TOTAL ORDERS]]))</f>
        <v/>
      </c>
      <c r="H493" s="7" t="str">
        <f>IF(F493="","",SUMIF(Table2[[#All],[RIDER NAME]],F493,Table2[[#All],[TOTAL KMs]]))</f>
        <v/>
      </c>
      <c r="I493" s="8" t="str">
        <f>IF(F493="","",SUMIF(Table2[[#All],[RIDER NAME]],'Payout Reports'!F493,Table2[[#All],[TOTAL PAYMENT]]))</f>
        <v/>
      </c>
      <c r="J493" s="9" t="str">
        <f>IF(F493="","",COUNTIFS(Table2[[#All],[RIDER NAME]],"="&amp;'Payout Reports'!F493))</f>
        <v/>
      </c>
    </row>
    <row r="494" spans="6:10" ht="16.8" x14ac:dyDescent="0.3">
      <c r="F494" s="5"/>
      <c r="G494" s="6" t="str">
        <f>IF(F494="","",SUMIF(Table2[[#All],[RIDER NAME]],F494,Table2[[#All],[TOTAL ORDERS]]))</f>
        <v/>
      </c>
      <c r="H494" s="7" t="str">
        <f>IF(F494="","",SUMIF(Table2[[#All],[RIDER NAME]],F494,Table2[[#All],[TOTAL KMs]]))</f>
        <v/>
      </c>
      <c r="I494" s="8" t="str">
        <f>IF(F494="","",SUMIF(Table2[[#All],[RIDER NAME]],'Payout Reports'!F494,Table2[[#All],[TOTAL PAYMENT]]))</f>
        <v/>
      </c>
      <c r="J494" s="9" t="str">
        <f>IF(F494="","",COUNTIFS(Table2[[#All],[RIDER NAME]],"="&amp;'Payout Reports'!F494))</f>
        <v/>
      </c>
    </row>
    <row r="495" spans="6:10" ht="16.8" x14ac:dyDescent="0.3">
      <c r="F495" s="5"/>
      <c r="G495" s="6" t="str">
        <f>IF(F495="","",SUMIF(Table2[[#All],[RIDER NAME]],F495,Table2[[#All],[TOTAL ORDERS]]))</f>
        <v/>
      </c>
      <c r="H495" s="7" t="str">
        <f>IF(F495="","",SUMIF(Table2[[#All],[RIDER NAME]],F495,Table2[[#All],[TOTAL KMs]]))</f>
        <v/>
      </c>
      <c r="I495" s="8" t="str">
        <f>IF(F495="","",SUMIF(Table2[[#All],[RIDER NAME]],'Payout Reports'!F495,Table2[[#All],[TOTAL PAYMENT]]))</f>
        <v/>
      </c>
      <c r="J495" s="9" t="str">
        <f>IF(F495="","",COUNTIFS(Table2[[#All],[RIDER NAME]],"="&amp;'Payout Reports'!F495))</f>
        <v/>
      </c>
    </row>
    <row r="496" spans="6:10" ht="16.8" x14ac:dyDescent="0.3">
      <c r="F496" s="5"/>
      <c r="G496" s="6" t="str">
        <f>IF(F496="","",SUMIF(Table2[[#All],[RIDER NAME]],F496,Table2[[#All],[TOTAL ORDERS]]))</f>
        <v/>
      </c>
      <c r="H496" s="7" t="str">
        <f>IF(F496="","",SUMIF(Table2[[#All],[RIDER NAME]],F496,Table2[[#All],[TOTAL KMs]]))</f>
        <v/>
      </c>
      <c r="I496" s="8" t="str">
        <f>IF(F496="","",SUMIF(Table2[[#All],[RIDER NAME]],'Payout Reports'!F496,Table2[[#All],[TOTAL PAYMENT]]))</f>
        <v/>
      </c>
      <c r="J496" s="9" t="str">
        <f>IF(F496="","",COUNTIFS(Table2[[#All],[RIDER NAME]],"="&amp;'Payout Reports'!F496))</f>
        <v/>
      </c>
    </row>
    <row r="497" spans="6:10" ht="16.8" x14ac:dyDescent="0.3">
      <c r="F497" s="5"/>
      <c r="G497" s="6" t="str">
        <f>IF(F497="","",SUMIF(Table2[[#All],[RIDER NAME]],F497,Table2[[#All],[TOTAL ORDERS]]))</f>
        <v/>
      </c>
      <c r="H497" s="7" t="str">
        <f>IF(F497="","",SUMIF(Table2[[#All],[RIDER NAME]],F497,Table2[[#All],[TOTAL KMs]]))</f>
        <v/>
      </c>
      <c r="I497" s="8" t="str">
        <f>IF(F497="","",SUMIF(Table2[[#All],[RIDER NAME]],'Payout Reports'!F497,Table2[[#All],[TOTAL PAYMENT]]))</f>
        <v/>
      </c>
      <c r="J497" s="9" t="str">
        <f>IF(F497="","",COUNTIFS(Table2[[#All],[RIDER NAME]],"="&amp;'Payout Reports'!F497))</f>
        <v/>
      </c>
    </row>
    <row r="498" spans="6:10" ht="16.8" x14ac:dyDescent="0.3">
      <c r="F498" s="5"/>
      <c r="G498" s="6" t="str">
        <f>IF(F498="","",SUMIF(Table2[[#All],[RIDER NAME]],F498,Table2[[#All],[TOTAL ORDERS]]))</f>
        <v/>
      </c>
      <c r="H498" s="7" t="str">
        <f>IF(F498="","",SUMIF(Table2[[#All],[RIDER NAME]],F498,Table2[[#All],[TOTAL KMs]]))</f>
        <v/>
      </c>
      <c r="I498" s="8" t="str">
        <f>IF(F498="","",SUMIF(Table2[[#All],[RIDER NAME]],'Payout Reports'!F498,Table2[[#All],[TOTAL PAYMENT]]))</f>
        <v/>
      </c>
      <c r="J498" s="9" t="str">
        <f>IF(F498="","",COUNTIFS(Table2[[#All],[RIDER NAME]],"="&amp;'Payout Reports'!F498))</f>
        <v/>
      </c>
    </row>
    <row r="499" spans="6:10" ht="16.8" x14ac:dyDescent="0.3">
      <c r="F499" s="5"/>
      <c r="G499" s="6" t="str">
        <f>IF(F499="","",SUMIF(Table2[[#All],[RIDER NAME]],F499,Table2[[#All],[TOTAL ORDERS]]))</f>
        <v/>
      </c>
      <c r="H499" s="7" t="str">
        <f>IF(F499="","",SUMIF(Table2[[#All],[RIDER NAME]],F499,Table2[[#All],[TOTAL KMs]]))</f>
        <v/>
      </c>
      <c r="I499" s="8" t="str">
        <f>IF(F499="","",SUMIF(Table2[[#All],[RIDER NAME]],'Payout Reports'!F499,Table2[[#All],[TOTAL PAYMENT]]))</f>
        <v/>
      </c>
      <c r="J499" s="9" t="str">
        <f>IF(F499="","",COUNTIFS(Table2[[#All],[RIDER NAME]],"="&amp;'Payout Reports'!F499))</f>
        <v/>
      </c>
    </row>
    <row r="500" spans="6:10" ht="16.8" x14ac:dyDescent="0.3">
      <c r="F500" s="5"/>
      <c r="G500" s="6" t="str">
        <f>IF(F500="","",SUMIF(Table2[[#All],[RIDER NAME]],F500,Table2[[#All],[TOTAL ORDERS]]))</f>
        <v/>
      </c>
      <c r="H500" s="7" t="str">
        <f>IF(F500="","",SUMIF(Table2[[#All],[RIDER NAME]],F500,Table2[[#All],[TOTAL KMs]]))</f>
        <v/>
      </c>
      <c r="I500" s="8" t="str">
        <f>IF(F500="","",SUMIF(Table2[[#All],[RIDER NAME]],'Payout Reports'!F500,Table2[[#All],[TOTAL PAYMENT]]))</f>
        <v/>
      </c>
      <c r="J500" s="9" t="str">
        <f>IF(F500="","",COUNTIFS(Table2[[#All],[RIDER NAME]],"="&amp;'Payout Reports'!F500))</f>
        <v/>
      </c>
    </row>
    <row r="501" spans="6:10" ht="16.8" x14ac:dyDescent="0.3">
      <c r="F501" s="5"/>
      <c r="G501" s="6" t="str">
        <f>IF(F501="","",SUMIF(Table2[[#All],[RIDER NAME]],F501,Table2[[#All],[TOTAL ORDERS]]))</f>
        <v/>
      </c>
      <c r="H501" s="7" t="str">
        <f>IF(F501="","",SUMIF(Table2[[#All],[RIDER NAME]],F501,Table2[[#All],[TOTAL KMs]]))</f>
        <v/>
      </c>
      <c r="I501" s="8" t="str">
        <f>IF(F501="","",SUMIF(Table2[[#All],[RIDER NAME]],'Payout Reports'!F501,Table2[[#All],[TOTAL PAYMENT]]))</f>
        <v/>
      </c>
      <c r="J501" s="9" t="str">
        <f>IF(F501="","",COUNTIFS(Table2[[#All],[RIDER NAME]],"="&amp;'Payout Reports'!F501))</f>
        <v/>
      </c>
    </row>
    <row r="502" spans="6:10" ht="16.8" x14ac:dyDescent="0.3">
      <c r="F502" s="5"/>
      <c r="G502" s="6" t="str">
        <f>IF(F502="","",SUMIF(Table2[[#All],[RIDER NAME]],F502,Table2[[#All],[TOTAL ORDERS]]))</f>
        <v/>
      </c>
      <c r="H502" s="7" t="str">
        <f>IF(F502="","",SUMIF(Table2[[#All],[RIDER NAME]],F502,Table2[[#All],[TOTAL KMs]]))</f>
        <v/>
      </c>
      <c r="I502" s="8" t="str">
        <f>IF(F502="","",SUMIF(Table2[[#All],[RIDER NAME]],'Payout Reports'!F502,Table2[[#All],[TOTAL PAYMENT]]))</f>
        <v/>
      </c>
      <c r="J502" s="9" t="str">
        <f>IF(F502="","",COUNTIFS(Table2[[#All],[RIDER NAME]],"="&amp;'Payout Reports'!F502))</f>
        <v/>
      </c>
    </row>
    <row r="503" spans="6:10" ht="16.8" x14ac:dyDescent="0.3">
      <c r="F503" s="5"/>
      <c r="G503" s="6" t="str">
        <f>IF(F503="","",SUMIF(Table2[[#All],[RIDER NAME]],F503,Table2[[#All],[TOTAL ORDERS]]))</f>
        <v/>
      </c>
      <c r="H503" s="7" t="str">
        <f>IF(F503="","",SUMIF(Table2[[#All],[RIDER NAME]],F503,Table2[[#All],[TOTAL KMs]]))</f>
        <v/>
      </c>
      <c r="I503" s="8" t="str">
        <f>IF(F503="","",SUMIF(Table2[[#All],[RIDER NAME]],'Payout Reports'!F503,Table2[[#All],[TOTAL PAYMENT]]))</f>
        <v/>
      </c>
      <c r="J503" s="9" t="str">
        <f>IF(F503="","",COUNTIFS(Table2[[#All],[RIDER NAME]],"="&amp;'Payout Reports'!F503))</f>
        <v/>
      </c>
    </row>
    <row r="504" spans="6:10" ht="16.8" x14ac:dyDescent="0.3">
      <c r="F504" s="5"/>
      <c r="G504" s="6" t="str">
        <f>IF(F504="","",SUMIF(Table2[[#All],[RIDER NAME]],F504,Table2[[#All],[TOTAL ORDERS]]))</f>
        <v/>
      </c>
      <c r="H504" s="7" t="str">
        <f>IF(F504="","",SUMIF(Table2[[#All],[RIDER NAME]],F504,Table2[[#All],[TOTAL KMs]]))</f>
        <v/>
      </c>
      <c r="I504" s="8" t="str">
        <f>IF(F504="","",SUMIF(Table2[[#All],[RIDER NAME]],'Payout Reports'!F504,Table2[[#All],[TOTAL PAYMENT]]))</f>
        <v/>
      </c>
      <c r="J504" s="9" t="str">
        <f>IF(F504="","",COUNTIFS(Table2[[#All],[RIDER NAME]],"="&amp;'Payout Reports'!F504))</f>
        <v/>
      </c>
    </row>
    <row r="505" spans="6:10" ht="16.8" x14ac:dyDescent="0.3">
      <c r="F505" s="5"/>
      <c r="G505" s="6" t="str">
        <f>IF(F505="","",SUMIF(Table2[[#All],[RIDER NAME]],F505,Table2[[#All],[TOTAL ORDERS]]))</f>
        <v/>
      </c>
      <c r="H505" s="7" t="str">
        <f>IF(F505="","",SUMIF(Table2[[#All],[RIDER NAME]],F505,Table2[[#All],[TOTAL KMs]]))</f>
        <v/>
      </c>
      <c r="I505" s="8" t="str">
        <f>IF(F505="","",SUMIF(Table2[[#All],[RIDER NAME]],'Payout Reports'!F505,Table2[[#All],[TOTAL PAYMENT]]))</f>
        <v/>
      </c>
      <c r="J505" s="9" t="str">
        <f>IF(F505="","",COUNTIFS(Table2[[#All],[RIDER NAME]],"="&amp;'Payout Reports'!F505))</f>
        <v/>
      </c>
    </row>
    <row r="506" spans="6:10" ht="16.8" x14ac:dyDescent="0.3">
      <c r="F506" s="5"/>
      <c r="G506" s="6" t="str">
        <f>IF(F506="","",SUMIF(Table2[[#All],[RIDER NAME]],F506,Table2[[#All],[TOTAL ORDERS]]))</f>
        <v/>
      </c>
      <c r="H506" s="7" t="str">
        <f>IF(F506="","",SUMIF(Table2[[#All],[RIDER NAME]],F506,Table2[[#All],[TOTAL KMs]]))</f>
        <v/>
      </c>
      <c r="I506" s="8" t="str">
        <f>IF(F506="","",SUMIF(Table2[[#All],[RIDER NAME]],'Payout Reports'!F506,Table2[[#All],[TOTAL PAYMENT]]))</f>
        <v/>
      </c>
      <c r="J506" s="9" t="str">
        <f>IF(F506="","",COUNTIFS(Table2[[#All],[RIDER NAME]],"="&amp;'Payout Reports'!F506))</f>
        <v/>
      </c>
    </row>
    <row r="507" spans="6:10" ht="16.8" x14ac:dyDescent="0.3">
      <c r="F507" s="5"/>
      <c r="G507" s="6" t="str">
        <f>IF(F507="","",SUMIF(Table2[[#All],[RIDER NAME]],F507,Table2[[#All],[TOTAL ORDERS]]))</f>
        <v/>
      </c>
      <c r="H507" s="7" t="str">
        <f>IF(F507="","",SUMIF(Table2[[#All],[RIDER NAME]],F507,Table2[[#All],[TOTAL KMs]]))</f>
        <v/>
      </c>
      <c r="I507" s="8" t="str">
        <f>IF(F507="","",SUMIF(Table2[[#All],[RIDER NAME]],'Payout Reports'!F507,Table2[[#All],[TOTAL PAYMENT]]))</f>
        <v/>
      </c>
      <c r="J507" s="9" t="str">
        <f>IF(F507="","",COUNTIFS(Table2[[#All],[RIDER NAME]],"="&amp;'Payout Reports'!F507))</f>
        <v/>
      </c>
    </row>
    <row r="508" spans="6:10" ht="16.8" x14ac:dyDescent="0.3">
      <c r="F508" s="5"/>
      <c r="G508" s="6" t="str">
        <f>IF(F508="","",SUMIF(Table2[[#All],[RIDER NAME]],F508,Table2[[#All],[TOTAL ORDERS]]))</f>
        <v/>
      </c>
      <c r="H508" s="7" t="str">
        <f>IF(F508="","",SUMIF(Table2[[#All],[RIDER NAME]],F508,Table2[[#All],[TOTAL KMs]]))</f>
        <v/>
      </c>
      <c r="I508" s="8" t="str">
        <f>IF(F508="","",SUMIF(Table2[[#All],[RIDER NAME]],'Payout Reports'!F508,Table2[[#All],[TOTAL PAYMENT]]))</f>
        <v/>
      </c>
      <c r="J508" s="9" t="str">
        <f>IF(F508="","",COUNTIFS(Table2[[#All],[RIDER NAME]],"="&amp;'Payout Reports'!F508))</f>
        <v/>
      </c>
    </row>
    <row r="509" spans="6:10" ht="16.8" x14ac:dyDescent="0.3">
      <c r="F509" s="5"/>
      <c r="G509" s="6" t="str">
        <f>IF(F509="","",SUMIF(Table2[[#All],[RIDER NAME]],F509,Table2[[#All],[TOTAL ORDERS]]))</f>
        <v/>
      </c>
      <c r="H509" s="7" t="str">
        <f>IF(F509="","",SUMIF(Table2[[#All],[RIDER NAME]],F509,Table2[[#All],[TOTAL KMs]]))</f>
        <v/>
      </c>
      <c r="I509" s="8" t="str">
        <f>IF(F509="","",SUMIF(Table2[[#All],[RIDER NAME]],'Payout Reports'!F509,Table2[[#All],[TOTAL PAYMENT]]))</f>
        <v/>
      </c>
      <c r="J509" s="9" t="str">
        <f>IF(F509="","",COUNTIFS(Table2[[#All],[RIDER NAME]],"="&amp;'Payout Reports'!F509))</f>
        <v/>
      </c>
    </row>
    <row r="510" spans="6:10" ht="16.8" x14ac:dyDescent="0.3">
      <c r="F510" s="5"/>
      <c r="G510" s="6" t="str">
        <f>IF(F510="","",SUMIF(Table2[[#All],[RIDER NAME]],F510,Table2[[#All],[TOTAL ORDERS]]))</f>
        <v/>
      </c>
      <c r="H510" s="7" t="str">
        <f>IF(F510="","",SUMIF(Table2[[#All],[RIDER NAME]],F510,Table2[[#All],[TOTAL KMs]]))</f>
        <v/>
      </c>
      <c r="I510" s="8" t="str">
        <f>IF(F510="","",SUMIF(Table2[[#All],[RIDER NAME]],'Payout Reports'!F510,Table2[[#All],[TOTAL PAYMENT]]))</f>
        <v/>
      </c>
      <c r="J510" s="9" t="str">
        <f>IF(F510="","",COUNTIFS(Table2[[#All],[RIDER NAME]],"="&amp;'Payout Reports'!F510))</f>
        <v/>
      </c>
    </row>
    <row r="511" spans="6:10" ht="16.8" x14ac:dyDescent="0.3">
      <c r="F511" s="5"/>
      <c r="G511" s="6" t="str">
        <f>IF(F511="","",SUMIF(Table2[[#All],[RIDER NAME]],F511,Table2[[#All],[TOTAL ORDERS]]))</f>
        <v/>
      </c>
      <c r="H511" s="7" t="str">
        <f>IF(F511="","",SUMIF(Table2[[#All],[RIDER NAME]],F511,Table2[[#All],[TOTAL KMs]]))</f>
        <v/>
      </c>
      <c r="I511" s="8" t="str">
        <f>IF(F511="","",SUMIF(Table2[[#All],[RIDER NAME]],'Payout Reports'!F511,Table2[[#All],[TOTAL PAYMENT]]))</f>
        <v/>
      </c>
      <c r="J511" s="9" t="str">
        <f>IF(F511="","",COUNTIFS(Table2[[#All],[RIDER NAME]],"="&amp;'Payout Reports'!F511))</f>
        <v/>
      </c>
    </row>
    <row r="512" spans="6:10" ht="16.8" x14ac:dyDescent="0.3">
      <c r="F512" s="5"/>
      <c r="G512" s="6" t="str">
        <f>IF(F512="","",SUMIF(Table2[[#All],[RIDER NAME]],F512,Table2[[#All],[TOTAL ORDERS]]))</f>
        <v/>
      </c>
      <c r="H512" s="7" t="str">
        <f>IF(F512="","",SUMIF(Table2[[#All],[RIDER NAME]],F512,Table2[[#All],[TOTAL KMs]]))</f>
        <v/>
      </c>
      <c r="I512" s="8" t="str">
        <f>IF(F512="","",SUMIF(Table2[[#All],[RIDER NAME]],'Payout Reports'!F512,Table2[[#All],[TOTAL PAYMENT]]))</f>
        <v/>
      </c>
      <c r="J512" s="9" t="str">
        <f>IF(F512="","",COUNTIFS(Table2[[#All],[RIDER NAME]],"="&amp;'Payout Reports'!F512))</f>
        <v/>
      </c>
    </row>
    <row r="513" spans="6:10" ht="16.8" x14ac:dyDescent="0.3">
      <c r="F513" s="5"/>
      <c r="G513" s="6" t="str">
        <f>IF(F513="","",SUMIF(Table2[[#All],[RIDER NAME]],F513,Table2[[#All],[TOTAL ORDERS]]))</f>
        <v/>
      </c>
      <c r="H513" s="7" t="str">
        <f>IF(F513="","",SUMIF(Table2[[#All],[RIDER NAME]],F513,Table2[[#All],[TOTAL KMs]]))</f>
        <v/>
      </c>
      <c r="I513" s="8" t="str">
        <f>IF(F513="","",SUMIF(Table2[[#All],[RIDER NAME]],'Payout Reports'!F513,Table2[[#All],[TOTAL PAYMENT]]))</f>
        <v/>
      </c>
      <c r="J513" s="9" t="str">
        <f>IF(F513="","",COUNTIFS(Table2[[#All],[RIDER NAME]],"="&amp;'Payout Reports'!F513))</f>
        <v/>
      </c>
    </row>
    <row r="514" spans="6:10" ht="16.8" x14ac:dyDescent="0.3">
      <c r="F514" s="5"/>
      <c r="G514" s="6" t="str">
        <f>IF(F514="","",SUMIF(Table2[[#All],[RIDER NAME]],F514,Table2[[#All],[TOTAL ORDERS]]))</f>
        <v/>
      </c>
      <c r="H514" s="7" t="str">
        <f>IF(F514="","",SUMIF(Table2[[#All],[RIDER NAME]],F514,Table2[[#All],[TOTAL KMs]]))</f>
        <v/>
      </c>
      <c r="I514" s="8" t="str">
        <f>IF(F514="","",SUMIF(Table2[[#All],[RIDER NAME]],'Payout Reports'!F514,Table2[[#All],[TOTAL PAYMENT]]))</f>
        <v/>
      </c>
      <c r="J514" s="9" t="str">
        <f>IF(F514="","",COUNTIFS(Table2[[#All],[RIDER NAME]],"="&amp;'Payout Reports'!F514))</f>
        <v/>
      </c>
    </row>
    <row r="515" spans="6:10" ht="16.8" x14ac:dyDescent="0.3">
      <c r="F515" s="5"/>
      <c r="G515" s="6" t="str">
        <f>IF(F515="","",SUMIF(Table2[[#All],[RIDER NAME]],F515,Table2[[#All],[TOTAL ORDERS]]))</f>
        <v/>
      </c>
      <c r="H515" s="7" t="str">
        <f>IF(F515="","",SUMIF(Table2[[#All],[RIDER NAME]],F515,Table2[[#All],[TOTAL KMs]]))</f>
        <v/>
      </c>
      <c r="I515" s="8" t="str">
        <f>IF(F515="","",SUMIF(Table2[[#All],[RIDER NAME]],'Payout Reports'!F515,Table2[[#All],[TOTAL PAYMENT]]))</f>
        <v/>
      </c>
      <c r="J515" s="9" t="str">
        <f>IF(F515="","",COUNTIFS(Table2[[#All],[RIDER NAME]],"="&amp;'Payout Reports'!F515))</f>
        <v/>
      </c>
    </row>
    <row r="516" spans="6:10" ht="16.8" x14ac:dyDescent="0.3">
      <c r="F516" s="5"/>
      <c r="G516" s="6" t="str">
        <f>IF(F516="","",SUMIF(Table2[[#All],[RIDER NAME]],F516,Table2[[#All],[TOTAL ORDERS]]))</f>
        <v/>
      </c>
      <c r="H516" s="7" t="str">
        <f>IF(F516="","",SUMIF(Table2[[#All],[RIDER NAME]],F516,Table2[[#All],[TOTAL KMs]]))</f>
        <v/>
      </c>
      <c r="I516" s="8" t="str">
        <f>IF(F516="","",SUMIF(Table2[[#All],[RIDER NAME]],'Payout Reports'!F516,Table2[[#All],[TOTAL PAYMENT]]))</f>
        <v/>
      </c>
      <c r="J516" s="9" t="str">
        <f>IF(F516="","",COUNTIFS(Table2[[#All],[RIDER NAME]],"="&amp;'Payout Reports'!F516))</f>
        <v/>
      </c>
    </row>
    <row r="517" spans="6:10" ht="16.8" x14ac:dyDescent="0.3">
      <c r="F517" s="5"/>
      <c r="G517" s="6" t="str">
        <f>IF(F517="","",SUMIF(Table2[[#All],[RIDER NAME]],F517,Table2[[#All],[TOTAL ORDERS]]))</f>
        <v/>
      </c>
      <c r="H517" s="7" t="str">
        <f>IF(F517="","",SUMIF(Table2[[#All],[RIDER NAME]],F517,Table2[[#All],[TOTAL KMs]]))</f>
        <v/>
      </c>
      <c r="I517" s="8" t="str">
        <f>IF(F517="","",SUMIF(Table2[[#All],[RIDER NAME]],'Payout Reports'!F517,Table2[[#All],[TOTAL PAYMENT]]))</f>
        <v/>
      </c>
      <c r="J517" s="9" t="str">
        <f>IF(F517="","",COUNTIFS(Table2[[#All],[RIDER NAME]],"="&amp;'Payout Reports'!F517))</f>
        <v/>
      </c>
    </row>
    <row r="518" spans="6:10" ht="16.8" x14ac:dyDescent="0.3">
      <c r="F518" s="5"/>
      <c r="G518" s="6" t="str">
        <f>IF(F518="","",SUMIF(Table2[[#All],[RIDER NAME]],F518,Table2[[#All],[TOTAL ORDERS]]))</f>
        <v/>
      </c>
      <c r="H518" s="7" t="str">
        <f>IF(F518="","",SUMIF(Table2[[#All],[RIDER NAME]],F518,Table2[[#All],[TOTAL KMs]]))</f>
        <v/>
      </c>
      <c r="I518" s="8" t="str">
        <f>IF(F518="","",SUMIF(Table2[[#All],[RIDER NAME]],'Payout Reports'!F518,Table2[[#All],[TOTAL PAYMENT]]))</f>
        <v/>
      </c>
      <c r="J518" s="9" t="str">
        <f>IF(F518="","",COUNTIFS(Table2[[#All],[RIDER NAME]],"="&amp;'Payout Reports'!F518))</f>
        <v/>
      </c>
    </row>
    <row r="519" spans="6:10" ht="16.8" x14ac:dyDescent="0.3">
      <c r="F519" s="5"/>
      <c r="G519" s="6" t="str">
        <f>IF(F519="","",SUMIF(Table2[[#All],[RIDER NAME]],F519,Table2[[#All],[TOTAL ORDERS]]))</f>
        <v/>
      </c>
      <c r="H519" s="7" t="str">
        <f>IF(F519="","",SUMIF(Table2[[#All],[RIDER NAME]],F519,Table2[[#All],[TOTAL KMs]]))</f>
        <v/>
      </c>
      <c r="I519" s="8" t="str">
        <f>IF(F519="","",SUMIF(Table2[[#All],[RIDER NAME]],'Payout Reports'!F519,Table2[[#All],[TOTAL PAYMENT]]))</f>
        <v/>
      </c>
      <c r="J519" s="9" t="str">
        <f>IF(F519="","",COUNTIFS(Table2[[#All],[RIDER NAME]],"="&amp;'Payout Reports'!F519))</f>
        <v/>
      </c>
    </row>
    <row r="520" spans="6:10" ht="16.8" x14ac:dyDescent="0.3">
      <c r="F520" s="5"/>
      <c r="G520" s="6" t="str">
        <f>IF(F520="","",SUMIF(Table2[[#All],[RIDER NAME]],F520,Table2[[#All],[TOTAL ORDERS]]))</f>
        <v/>
      </c>
      <c r="H520" s="7" t="str">
        <f>IF(F520="","",SUMIF(Table2[[#All],[RIDER NAME]],F520,Table2[[#All],[TOTAL KMs]]))</f>
        <v/>
      </c>
      <c r="I520" s="8" t="str">
        <f>IF(F520="","",SUMIF(Table2[[#All],[RIDER NAME]],'Payout Reports'!F520,Table2[[#All],[TOTAL PAYMENT]]))</f>
        <v/>
      </c>
      <c r="J520" s="9" t="str">
        <f>IF(F520="","",COUNTIFS(Table2[[#All],[RIDER NAME]],"="&amp;'Payout Reports'!F520))</f>
        <v/>
      </c>
    </row>
    <row r="521" spans="6:10" ht="16.8" x14ac:dyDescent="0.3">
      <c r="F521" s="5"/>
      <c r="G521" s="6" t="str">
        <f>IF(F521="","",SUMIF(Table2[[#All],[RIDER NAME]],F521,Table2[[#All],[TOTAL ORDERS]]))</f>
        <v/>
      </c>
      <c r="H521" s="7" t="str">
        <f>IF(F521="","",SUMIF(Table2[[#All],[RIDER NAME]],F521,Table2[[#All],[TOTAL KMs]]))</f>
        <v/>
      </c>
      <c r="I521" s="8" t="str">
        <f>IF(F521="","",SUMIF(Table2[[#All],[RIDER NAME]],'Payout Reports'!F521,Table2[[#All],[TOTAL PAYMENT]]))</f>
        <v/>
      </c>
      <c r="J521" s="9" t="str">
        <f>IF(F521="","",COUNTIFS(Table2[[#All],[RIDER NAME]],"="&amp;'Payout Reports'!F521))</f>
        <v/>
      </c>
    </row>
    <row r="522" spans="6:10" ht="16.8" x14ac:dyDescent="0.3">
      <c r="F522" s="5"/>
      <c r="G522" s="6" t="str">
        <f>IF(F522="","",SUMIF(Table2[[#All],[RIDER NAME]],F522,Table2[[#All],[TOTAL ORDERS]]))</f>
        <v/>
      </c>
      <c r="H522" s="7" t="str">
        <f>IF(F522="","",SUMIF(Table2[[#All],[RIDER NAME]],F522,Table2[[#All],[TOTAL KMs]]))</f>
        <v/>
      </c>
      <c r="I522" s="8" t="str">
        <f>IF(F522="","",SUMIF(Table2[[#All],[RIDER NAME]],'Payout Reports'!F522,Table2[[#All],[TOTAL PAYMENT]]))</f>
        <v/>
      </c>
      <c r="J522" s="9" t="str">
        <f>IF(F522="","",COUNTIFS(Table2[[#All],[RIDER NAME]],"="&amp;'Payout Reports'!F522))</f>
        <v/>
      </c>
    </row>
    <row r="523" spans="6:10" ht="16.8" x14ac:dyDescent="0.3">
      <c r="F523" s="5"/>
      <c r="G523" s="6" t="str">
        <f>IF(F523="","",SUMIF(Table2[[#All],[RIDER NAME]],F523,Table2[[#All],[TOTAL ORDERS]]))</f>
        <v/>
      </c>
      <c r="H523" s="7" t="str">
        <f>IF(F523="","",SUMIF(Table2[[#All],[RIDER NAME]],F523,Table2[[#All],[TOTAL KMs]]))</f>
        <v/>
      </c>
      <c r="I523" s="8" t="str">
        <f>IF(F523="","",SUMIF(Table2[[#All],[RIDER NAME]],'Payout Reports'!F523,Table2[[#All],[TOTAL PAYMENT]]))</f>
        <v/>
      </c>
      <c r="J523" s="9" t="str">
        <f>IF(F523="","",COUNTIFS(Table2[[#All],[RIDER NAME]],"="&amp;'Payout Reports'!F523))</f>
        <v/>
      </c>
    </row>
    <row r="524" spans="6:10" ht="16.8" x14ac:dyDescent="0.3">
      <c r="F524" s="5"/>
      <c r="G524" s="6" t="str">
        <f>IF(F524="","",SUMIF(Table2[[#All],[RIDER NAME]],F524,Table2[[#All],[TOTAL ORDERS]]))</f>
        <v/>
      </c>
      <c r="H524" s="7" t="str">
        <f>IF(F524="","",SUMIF(Table2[[#All],[RIDER NAME]],F524,Table2[[#All],[TOTAL KMs]]))</f>
        <v/>
      </c>
      <c r="I524" s="8" t="str">
        <f>IF(F524="","",SUMIF(Table2[[#All],[RIDER NAME]],'Payout Reports'!F524,Table2[[#All],[TOTAL PAYMENT]]))</f>
        <v/>
      </c>
      <c r="J524" s="9" t="str">
        <f>IF(F524="","",COUNTIFS(Table2[[#All],[RIDER NAME]],"="&amp;'Payout Reports'!F524))</f>
        <v/>
      </c>
    </row>
    <row r="525" spans="6:10" ht="16.8" x14ac:dyDescent="0.3">
      <c r="F525" s="5"/>
      <c r="G525" s="6" t="str">
        <f>IF(F525="","",SUMIF(Table2[[#All],[RIDER NAME]],F525,Table2[[#All],[TOTAL ORDERS]]))</f>
        <v/>
      </c>
      <c r="H525" s="7" t="str">
        <f>IF(F525="","",SUMIF(Table2[[#All],[RIDER NAME]],F525,Table2[[#All],[TOTAL KMs]]))</f>
        <v/>
      </c>
      <c r="I525" s="8" t="str">
        <f>IF(F525="","",SUMIF(Table2[[#All],[RIDER NAME]],'Payout Reports'!F525,Table2[[#All],[TOTAL PAYMENT]]))</f>
        <v/>
      </c>
      <c r="J525" s="9" t="str">
        <f>IF(F525="","",COUNTIFS(Table2[[#All],[RIDER NAME]],"="&amp;'Payout Reports'!F525))</f>
        <v/>
      </c>
    </row>
    <row r="526" spans="6:10" ht="16.8" x14ac:dyDescent="0.3">
      <c r="F526" s="5"/>
      <c r="G526" s="6" t="str">
        <f>IF(F526="","",SUMIF(Table2[[#All],[RIDER NAME]],F526,Table2[[#All],[TOTAL ORDERS]]))</f>
        <v/>
      </c>
      <c r="H526" s="7" t="str">
        <f>IF(F526="","",SUMIF(Table2[[#All],[RIDER NAME]],F526,Table2[[#All],[TOTAL KMs]]))</f>
        <v/>
      </c>
      <c r="I526" s="8" t="str">
        <f>IF(F526="","",SUMIF(Table2[[#All],[RIDER NAME]],'Payout Reports'!F526,Table2[[#All],[TOTAL PAYMENT]]))</f>
        <v/>
      </c>
      <c r="J526" s="9" t="str">
        <f>IF(F526="","",COUNTIFS(Table2[[#All],[RIDER NAME]],"="&amp;'Payout Reports'!F526))</f>
        <v/>
      </c>
    </row>
    <row r="527" spans="6:10" ht="16.8" x14ac:dyDescent="0.3">
      <c r="F527" s="5"/>
      <c r="G527" s="6" t="str">
        <f>IF(F527="","",SUMIF(Table2[[#All],[RIDER NAME]],F527,Table2[[#All],[TOTAL ORDERS]]))</f>
        <v/>
      </c>
      <c r="H527" s="7" t="str">
        <f>IF(F527="","",SUMIF(Table2[[#All],[RIDER NAME]],F527,Table2[[#All],[TOTAL KMs]]))</f>
        <v/>
      </c>
      <c r="I527" s="8" t="str">
        <f>IF(F527="","",SUMIF(Table2[[#All],[RIDER NAME]],'Payout Reports'!F527,Table2[[#All],[TOTAL PAYMENT]]))</f>
        <v/>
      </c>
      <c r="J527" s="9" t="str">
        <f>IF(F527="","",COUNTIFS(Table2[[#All],[RIDER NAME]],"="&amp;'Payout Reports'!F527))</f>
        <v/>
      </c>
    </row>
    <row r="528" spans="6:10" ht="16.8" x14ac:dyDescent="0.3">
      <c r="F528" s="5"/>
      <c r="G528" s="6" t="str">
        <f>IF(F528="","",SUMIF(Table2[[#All],[RIDER NAME]],F528,Table2[[#All],[TOTAL ORDERS]]))</f>
        <v/>
      </c>
      <c r="H528" s="7" t="str">
        <f>IF(F528="","",SUMIF(Table2[[#All],[RIDER NAME]],F528,Table2[[#All],[TOTAL KMs]]))</f>
        <v/>
      </c>
      <c r="I528" s="8" t="str">
        <f>IF(F528="","",SUMIF(Table2[[#All],[RIDER NAME]],'Payout Reports'!F528,Table2[[#All],[TOTAL PAYMENT]]))</f>
        <v/>
      </c>
      <c r="J528" s="9" t="str">
        <f>IF(F528="","",COUNTIFS(Table2[[#All],[RIDER NAME]],"="&amp;'Payout Reports'!F528))</f>
        <v/>
      </c>
    </row>
    <row r="529" spans="6:10" ht="16.8" x14ac:dyDescent="0.3">
      <c r="F529" s="5"/>
      <c r="G529" s="6" t="str">
        <f>IF(F529="","",SUMIF(Table2[[#All],[RIDER NAME]],F529,Table2[[#All],[TOTAL ORDERS]]))</f>
        <v/>
      </c>
      <c r="H529" s="7" t="str">
        <f>IF(F529="","",SUMIF(Table2[[#All],[RIDER NAME]],F529,Table2[[#All],[TOTAL KMs]]))</f>
        <v/>
      </c>
      <c r="I529" s="8" t="str">
        <f>IF(F529="","",SUMIF(Table2[[#All],[RIDER NAME]],'Payout Reports'!F529,Table2[[#All],[TOTAL PAYMENT]]))</f>
        <v/>
      </c>
      <c r="J529" s="9" t="str">
        <f>IF(F529="","",COUNTIFS(Table2[[#All],[RIDER NAME]],"="&amp;'Payout Reports'!F529))</f>
        <v/>
      </c>
    </row>
    <row r="530" spans="6:10" ht="16.8" x14ac:dyDescent="0.3">
      <c r="F530" s="5"/>
      <c r="G530" s="6" t="str">
        <f>IF(F530="","",SUMIF(Table2[[#All],[RIDER NAME]],F530,Table2[[#All],[TOTAL ORDERS]]))</f>
        <v/>
      </c>
      <c r="H530" s="7" t="str">
        <f>IF(F530="","",SUMIF(Table2[[#All],[RIDER NAME]],F530,Table2[[#All],[TOTAL KMs]]))</f>
        <v/>
      </c>
      <c r="I530" s="8" t="str">
        <f>IF(F530="","",SUMIF(Table2[[#All],[RIDER NAME]],'Payout Reports'!F530,Table2[[#All],[TOTAL PAYMENT]]))</f>
        <v/>
      </c>
      <c r="J530" s="9" t="str">
        <f>IF(F530="","",COUNTIFS(Table2[[#All],[RIDER NAME]],"="&amp;'Payout Reports'!F530))</f>
        <v/>
      </c>
    </row>
    <row r="531" spans="6:10" ht="16.8" x14ac:dyDescent="0.3">
      <c r="F531" s="5"/>
      <c r="G531" s="6" t="str">
        <f>IF(F531="","",SUMIF(Table2[[#All],[RIDER NAME]],F531,Table2[[#All],[TOTAL ORDERS]]))</f>
        <v/>
      </c>
      <c r="H531" s="7" t="str">
        <f>IF(F531="","",SUMIF(Table2[[#All],[RIDER NAME]],F531,Table2[[#All],[TOTAL KMs]]))</f>
        <v/>
      </c>
      <c r="I531" s="8" t="str">
        <f>IF(F531="","",SUMIF(Table2[[#All],[RIDER NAME]],'Payout Reports'!F531,Table2[[#All],[TOTAL PAYMENT]]))</f>
        <v/>
      </c>
      <c r="J531" s="9" t="str">
        <f>IF(F531="","",COUNTIFS(Table2[[#All],[RIDER NAME]],"="&amp;'Payout Reports'!F531))</f>
        <v/>
      </c>
    </row>
    <row r="532" spans="6:10" ht="16.8" x14ac:dyDescent="0.3">
      <c r="F532" s="5"/>
      <c r="G532" s="6" t="str">
        <f>IF(F532="","",SUMIF(Table2[[#All],[RIDER NAME]],F532,Table2[[#All],[TOTAL ORDERS]]))</f>
        <v/>
      </c>
      <c r="H532" s="7" t="str">
        <f>IF(F532="","",SUMIF(Table2[[#All],[RIDER NAME]],F532,Table2[[#All],[TOTAL KMs]]))</f>
        <v/>
      </c>
      <c r="I532" s="8" t="str">
        <f>IF(F532="","",SUMIF(Table2[[#All],[RIDER NAME]],'Payout Reports'!F532,Table2[[#All],[TOTAL PAYMENT]]))</f>
        <v/>
      </c>
      <c r="J532" s="9" t="str">
        <f>IF(F532="","",COUNTIFS(Table2[[#All],[RIDER NAME]],"="&amp;'Payout Reports'!F532))</f>
        <v/>
      </c>
    </row>
    <row r="533" spans="6:10" ht="16.8" x14ac:dyDescent="0.3">
      <c r="F533" s="5"/>
      <c r="G533" s="6" t="str">
        <f>IF(F533="","",SUMIF(Table2[[#All],[RIDER NAME]],F533,Table2[[#All],[TOTAL ORDERS]]))</f>
        <v/>
      </c>
      <c r="H533" s="7" t="str">
        <f>IF(F533="","",SUMIF(Table2[[#All],[RIDER NAME]],F533,Table2[[#All],[TOTAL KMs]]))</f>
        <v/>
      </c>
      <c r="I533" s="8" t="str">
        <f>IF(F533="","",SUMIF(Table2[[#All],[RIDER NAME]],'Payout Reports'!F533,Table2[[#All],[TOTAL PAYMENT]]))</f>
        <v/>
      </c>
      <c r="J533" s="9" t="str">
        <f>IF(F533="","",COUNTIFS(Table2[[#All],[RIDER NAME]],"="&amp;'Payout Reports'!F533))</f>
        <v/>
      </c>
    </row>
    <row r="534" spans="6:10" ht="16.8" x14ac:dyDescent="0.3">
      <c r="F534" s="5"/>
      <c r="G534" s="6" t="str">
        <f>IF(F534="","",SUMIF(Table2[[#All],[RIDER NAME]],F534,Table2[[#All],[TOTAL ORDERS]]))</f>
        <v/>
      </c>
      <c r="H534" s="7" t="str">
        <f>IF(F534="","",SUMIF(Table2[[#All],[RIDER NAME]],F534,Table2[[#All],[TOTAL KMs]]))</f>
        <v/>
      </c>
      <c r="I534" s="8" t="str">
        <f>IF(F534="","",SUMIF(Table2[[#All],[RIDER NAME]],'Payout Reports'!F534,Table2[[#All],[TOTAL PAYMENT]]))</f>
        <v/>
      </c>
      <c r="J534" s="9" t="str">
        <f>IF(F534="","",COUNTIFS(Table2[[#All],[RIDER NAME]],"="&amp;'Payout Reports'!F534))</f>
        <v/>
      </c>
    </row>
    <row r="535" spans="6:10" ht="16.8" x14ac:dyDescent="0.3">
      <c r="F535" s="5"/>
      <c r="G535" s="6" t="str">
        <f>IF(F535="","",SUMIF(Table2[[#All],[RIDER NAME]],F535,Table2[[#All],[TOTAL ORDERS]]))</f>
        <v/>
      </c>
      <c r="H535" s="7" t="str">
        <f>IF(F535="","",SUMIF(Table2[[#All],[RIDER NAME]],F535,Table2[[#All],[TOTAL KMs]]))</f>
        <v/>
      </c>
      <c r="I535" s="8" t="str">
        <f>IF(F535="","",SUMIF(Table2[[#All],[RIDER NAME]],'Payout Reports'!F535,Table2[[#All],[TOTAL PAYMENT]]))</f>
        <v/>
      </c>
      <c r="J535" s="9" t="str">
        <f>IF(F535="","",COUNTIFS(Table2[[#All],[RIDER NAME]],"="&amp;'Payout Reports'!F535))</f>
        <v/>
      </c>
    </row>
    <row r="536" spans="6:10" ht="16.8" x14ac:dyDescent="0.3">
      <c r="F536" s="5"/>
      <c r="G536" s="6" t="str">
        <f>IF(F536="","",SUMIF(Table2[[#All],[RIDER NAME]],F536,Table2[[#All],[TOTAL ORDERS]]))</f>
        <v/>
      </c>
      <c r="H536" s="7" t="str">
        <f>IF(F536="","",SUMIF(Table2[[#All],[RIDER NAME]],F536,Table2[[#All],[TOTAL KMs]]))</f>
        <v/>
      </c>
      <c r="I536" s="8" t="str">
        <f>IF(F536="","",SUMIF(Table2[[#All],[RIDER NAME]],'Payout Reports'!F536,Table2[[#All],[TOTAL PAYMENT]]))</f>
        <v/>
      </c>
      <c r="J536" s="9" t="str">
        <f>IF(F536="","",COUNTIFS(Table2[[#All],[RIDER NAME]],"="&amp;'Payout Reports'!F536))</f>
        <v/>
      </c>
    </row>
    <row r="537" spans="6:10" ht="16.8" x14ac:dyDescent="0.3">
      <c r="F537" s="5"/>
      <c r="G537" s="6" t="str">
        <f>IF(F537="","",SUMIF(Table2[[#All],[RIDER NAME]],F537,Table2[[#All],[TOTAL ORDERS]]))</f>
        <v/>
      </c>
      <c r="H537" s="7" t="str">
        <f>IF(F537="","",SUMIF(Table2[[#All],[RIDER NAME]],F537,Table2[[#All],[TOTAL KMs]]))</f>
        <v/>
      </c>
      <c r="I537" s="8" t="str">
        <f>IF(F537="","",SUMIF(Table2[[#All],[RIDER NAME]],'Payout Reports'!F537,Table2[[#All],[TOTAL PAYMENT]]))</f>
        <v/>
      </c>
      <c r="J537" s="9" t="str">
        <f>IF(F537="","",COUNTIFS(Table2[[#All],[RIDER NAME]],"="&amp;'Payout Reports'!F537))</f>
        <v/>
      </c>
    </row>
    <row r="538" spans="6:10" ht="16.8" x14ac:dyDescent="0.3">
      <c r="F538" s="5"/>
      <c r="G538" s="6" t="str">
        <f>IF(F538="","",SUMIF(Table2[[#All],[RIDER NAME]],F538,Table2[[#All],[TOTAL ORDERS]]))</f>
        <v/>
      </c>
      <c r="H538" s="7" t="str">
        <f>IF(F538="","",SUMIF(Table2[[#All],[RIDER NAME]],F538,Table2[[#All],[TOTAL KMs]]))</f>
        <v/>
      </c>
      <c r="I538" s="8" t="str">
        <f>IF(F538="","",SUMIF(Table2[[#All],[RIDER NAME]],'Payout Reports'!F538,Table2[[#All],[TOTAL PAYMENT]]))</f>
        <v/>
      </c>
      <c r="J538" s="9" t="str">
        <f>IF(F538="","",COUNTIFS(Table2[[#All],[RIDER NAME]],"="&amp;'Payout Reports'!F538))</f>
        <v/>
      </c>
    </row>
    <row r="539" spans="6:10" ht="16.8" x14ac:dyDescent="0.3">
      <c r="F539" s="5"/>
      <c r="G539" s="6" t="str">
        <f>IF(F539="","",SUMIF(Table2[[#All],[RIDER NAME]],F539,Table2[[#All],[TOTAL ORDERS]]))</f>
        <v/>
      </c>
      <c r="H539" s="7" t="str">
        <f>IF(F539="","",SUMIF(Table2[[#All],[RIDER NAME]],F539,Table2[[#All],[TOTAL KMs]]))</f>
        <v/>
      </c>
      <c r="I539" s="8" t="str">
        <f>IF(F539="","",SUMIF(Table2[[#All],[RIDER NAME]],'Payout Reports'!F539,Table2[[#All],[TOTAL PAYMENT]]))</f>
        <v/>
      </c>
      <c r="J539" s="9" t="str">
        <f>IF(F539="","",COUNTIFS(Table2[[#All],[RIDER NAME]],"="&amp;'Payout Reports'!F539))</f>
        <v/>
      </c>
    </row>
    <row r="540" spans="6:10" ht="16.8" x14ac:dyDescent="0.3">
      <c r="F540" s="5"/>
      <c r="G540" s="6" t="str">
        <f>IF(F540="","",SUMIF(Table2[[#All],[RIDER NAME]],F540,Table2[[#All],[TOTAL ORDERS]]))</f>
        <v/>
      </c>
      <c r="H540" s="7" t="str">
        <f>IF(F540="","",SUMIF(Table2[[#All],[RIDER NAME]],F540,Table2[[#All],[TOTAL KMs]]))</f>
        <v/>
      </c>
      <c r="I540" s="8" t="str">
        <f>IF(F540="","",SUMIF(Table2[[#All],[RIDER NAME]],'Payout Reports'!F540,Table2[[#All],[TOTAL PAYMENT]]))</f>
        <v/>
      </c>
      <c r="J540" s="9" t="str">
        <f>IF(F540="","",COUNTIFS(Table2[[#All],[RIDER NAME]],"="&amp;'Payout Reports'!F540))</f>
        <v/>
      </c>
    </row>
    <row r="541" spans="6:10" ht="16.8" x14ac:dyDescent="0.3">
      <c r="F541" s="5"/>
      <c r="G541" s="6" t="str">
        <f>IF(F541="","",SUMIF(Table2[[#All],[RIDER NAME]],F541,Table2[[#All],[TOTAL ORDERS]]))</f>
        <v/>
      </c>
      <c r="H541" s="7" t="str">
        <f>IF(F541="","",SUMIF(Table2[[#All],[RIDER NAME]],F541,Table2[[#All],[TOTAL KMs]]))</f>
        <v/>
      </c>
      <c r="I541" s="8" t="str">
        <f>IF(F541="","",SUMIF(Table2[[#All],[RIDER NAME]],'Payout Reports'!F541,Table2[[#All],[TOTAL PAYMENT]]))</f>
        <v/>
      </c>
      <c r="J541" s="9" t="str">
        <f>IF(F541="","",COUNTIFS(Table2[[#All],[RIDER NAME]],"="&amp;'Payout Reports'!F541))</f>
        <v/>
      </c>
    </row>
    <row r="542" spans="6:10" ht="16.8" x14ac:dyDescent="0.3">
      <c r="F542" s="5"/>
      <c r="G542" s="6" t="str">
        <f>IF(F542="","",SUMIF(Table2[[#All],[RIDER NAME]],F542,Table2[[#All],[TOTAL ORDERS]]))</f>
        <v/>
      </c>
      <c r="H542" s="7" t="str">
        <f>IF(F542="","",SUMIF(Table2[[#All],[RIDER NAME]],F542,Table2[[#All],[TOTAL KMs]]))</f>
        <v/>
      </c>
      <c r="I542" s="8" t="str">
        <f>IF(F542="","",SUMIF(Table2[[#All],[RIDER NAME]],'Payout Reports'!F542,Table2[[#All],[TOTAL PAYMENT]]))</f>
        <v/>
      </c>
      <c r="J542" s="9" t="str">
        <f>IF(F542="","",COUNTIFS(Table2[[#All],[RIDER NAME]],"="&amp;'Payout Reports'!F542))</f>
        <v/>
      </c>
    </row>
    <row r="543" spans="6:10" ht="16.8" x14ac:dyDescent="0.3">
      <c r="F543" s="5"/>
      <c r="G543" s="6" t="str">
        <f>IF(F543="","",SUMIF(Table2[[#All],[RIDER NAME]],F543,Table2[[#All],[TOTAL ORDERS]]))</f>
        <v/>
      </c>
      <c r="H543" s="7" t="str">
        <f>IF(F543="","",SUMIF(Table2[[#All],[RIDER NAME]],F543,Table2[[#All],[TOTAL KMs]]))</f>
        <v/>
      </c>
      <c r="I543" s="8" t="str">
        <f>IF(F543="","",SUMIF(Table2[[#All],[RIDER NAME]],'Payout Reports'!F543,Table2[[#All],[TOTAL PAYMENT]]))</f>
        <v/>
      </c>
      <c r="J543" s="9" t="str">
        <f>IF(F543="","",COUNTIFS(Table2[[#All],[RIDER NAME]],"="&amp;'Payout Reports'!F543))</f>
        <v/>
      </c>
    </row>
    <row r="544" spans="6:10" ht="16.8" x14ac:dyDescent="0.3">
      <c r="F544" s="5"/>
      <c r="G544" s="6" t="str">
        <f>IF(F544="","",SUMIF(Table2[[#All],[RIDER NAME]],F544,Table2[[#All],[TOTAL ORDERS]]))</f>
        <v/>
      </c>
      <c r="H544" s="7" t="str">
        <f>IF(F544="","",SUMIF(Table2[[#All],[RIDER NAME]],F544,Table2[[#All],[TOTAL KMs]]))</f>
        <v/>
      </c>
      <c r="I544" s="8" t="str">
        <f>IF(F544="","",SUMIF(Table2[[#All],[RIDER NAME]],'Payout Reports'!F544,Table2[[#All],[TOTAL PAYMENT]]))</f>
        <v/>
      </c>
      <c r="J544" s="9" t="str">
        <f>IF(F544="","",COUNTIFS(Table2[[#All],[RIDER NAME]],"="&amp;'Payout Reports'!F544))</f>
        <v/>
      </c>
    </row>
    <row r="545" spans="6:10" ht="16.8" x14ac:dyDescent="0.3">
      <c r="F545" s="5"/>
      <c r="G545" s="6" t="str">
        <f>IF(F545="","",SUMIF(Table2[[#All],[RIDER NAME]],F545,Table2[[#All],[TOTAL ORDERS]]))</f>
        <v/>
      </c>
      <c r="H545" s="7" t="str">
        <f>IF(F545="","",SUMIF(Table2[[#All],[RIDER NAME]],F545,Table2[[#All],[TOTAL KMs]]))</f>
        <v/>
      </c>
      <c r="I545" s="8" t="str">
        <f>IF(F545="","",SUMIF(Table2[[#All],[RIDER NAME]],'Payout Reports'!F545,Table2[[#All],[TOTAL PAYMENT]]))</f>
        <v/>
      </c>
      <c r="J545" s="9" t="str">
        <f>IF(F545="","",COUNTIFS(Table2[[#All],[RIDER NAME]],"="&amp;'Payout Reports'!F545))</f>
        <v/>
      </c>
    </row>
    <row r="546" spans="6:10" ht="16.8" x14ac:dyDescent="0.3">
      <c r="F546" s="5"/>
      <c r="G546" s="6" t="str">
        <f>IF(F546="","",SUMIF(Table2[[#All],[RIDER NAME]],F546,Table2[[#All],[TOTAL ORDERS]]))</f>
        <v/>
      </c>
      <c r="H546" s="7" t="str">
        <f>IF(F546="","",SUMIF(Table2[[#All],[RIDER NAME]],F546,Table2[[#All],[TOTAL KMs]]))</f>
        <v/>
      </c>
      <c r="I546" s="8" t="str">
        <f>IF(F546="","",SUMIF(Table2[[#All],[RIDER NAME]],'Payout Reports'!F546,Table2[[#All],[TOTAL PAYMENT]]))</f>
        <v/>
      </c>
      <c r="J546" s="9" t="str">
        <f>IF(F546="","",COUNTIFS(Table2[[#All],[RIDER NAME]],"="&amp;'Payout Reports'!F546))</f>
        <v/>
      </c>
    </row>
    <row r="547" spans="6:10" ht="16.8" x14ac:dyDescent="0.3">
      <c r="F547" s="5"/>
      <c r="G547" s="6" t="str">
        <f>IF(F547="","",SUMIF(Table2[[#All],[RIDER NAME]],F547,Table2[[#All],[TOTAL ORDERS]]))</f>
        <v/>
      </c>
      <c r="H547" s="7" t="str">
        <f>IF(F547="","",SUMIF(Table2[[#All],[RIDER NAME]],F547,Table2[[#All],[TOTAL KMs]]))</f>
        <v/>
      </c>
      <c r="I547" s="8" t="str">
        <f>IF(F547="","",SUMIF(Table2[[#All],[RIDER NAME]],'Payout Reports'!F547,Table2[[#All],[TOTAL PAYMENT]]))</f>
        <v/>
      </c>
      <c r="J547" s="9" t="str">
        <f>IF(F547="","",COUNTIFS(Table2[[#All],[RIDER NAME]],"="&amp;'Payout Reports'!F547))</f>
        <v/>
      </c>
    </row>
    <row r="548" spans="6:10" ht="16.8" x14ac:dyDescent="0.3">
      <c r="F548" s="5"/>
      <c r="G548" s="6" t="str">
        <f>IF(F548="","",SUMIF(Table2[[#All],[RIDER NAME]],F548,Table2[[#All],[TOTAL ORDERS]]))</f>
        <v/>
      </c>
      <c r="H548" s="7" t="str">
        <f>IF(F548="","",SUMIF(Table2[[#All],[RIDER NAME]],F548,Table2[[#All],[TOTAL KMs]]))</f>
        <v/>
      </c>
      <c r="I548" s="8" t="str">
        <f>IF(F548="","",SUMIF(Table2[[#All],[RIDER NAME]],'Payout Reports'!F548,Table2[[#All],[TOTAL PAYMENT]]))</f>
        <v/>
      </c>
      <c r="J548" s="9" t="str">
        <f>IF(F548="","",COUNTIFS(Table2[[#All],[RIDER NAME]],"="&amp;'Payout Reports'!F548))</f>
        <v/>
      </c>
    </row>
    <row r="549" spans="6:10" ht="16.8" x14ac:dyDescent="0.3">
      <c r="F549" s="5"/>
      <c r="G549" s="6" t="str">
        <f>IF(F549="","",SUMIF(Table2[[#All],[RIDER NAME]],F549,Table2[[#All],[TOTAL ORDERS]]))</f>
        <v/>
      </c>
      <c r="H549" s="7" t="str">
        <f>IF(F549="","",SUMIF(Table2[[#All],[RIDER NAME]],F549,Table2[[#All],[TOTAL KMs]]))</f>
        <v/>
      </c>
      <c r="I549" s="8" t="str">
        <f>IF(F549="","",SUMIF(Table2[[#All],[RIDER NAME]],'Payout Reports'!F549,Table2[[#All],[TOTAL PAYMENT]]))</f>
        <v/>
      </c>
      <c r="J549" s="9" t="str">
        <f>IF(F549="","",COUNTIFS(Table2[[#All],[RIDER NAME]],"="&amp;'Payout Reports'!F549))</f>
        <v/>
      </c>
    </row>
    <row r="550" spans="6:10" ht="16.8" x14ac:dyDescent="0.3">
      <c r="F550" s="5"/>
      <c r="G550" s="6" t="str">
        <f>IF(F550="","",SUMIF(Table2[[#All],[RIDER NAME]],F550,Table2[[#All],[TOTAL ORDERS]]))</f>
        <v/>
      </c>
      <c r="H550" s="7" t="str">
        <f>IF(F550="","",SUMIF(Table2[[#All],[RIDER NAME]],F550,Table2[[#All],[TOTAL KMs]]))</f>
        <v/>
      </c>
      <c r="I550" s="8" t="str">
        <f>IF(F550="","",SUMIF(Table2[[#All],[RIDER NAME]],'Payout Reports'!F550,Table2[[#All],[TOTAL PAYMENT]]))</f>
        <v/>
      </c>
      <c r="J550" s="9" t="str">
        <f>IF(F550="","",COUNTIFS(Table2[[#All],[RIDER NAME]],"="&amp;'Payout Reports'!F550))</f>
        <v/>
      </c>
    </row>
    <row r="551" spans="6:10" ht="16.8" x14ac:dyDescent="0.3">
      <c r="F551" s="5"/>
      <c r="G551" s="6" t="str">
        <f>IF(F551="","",SUMIF(Table2[[#All],[RIDER NAME]],F551,Table2[[#All],[TOTAL ORDERS]]))</f>
        <v/>
      </c>
      <c r="H551" s="7" t="str">
        <f>IF(F551="","",SUMIF(Table2[[#All],[RIDER NAME]],F551,Table2[[#All],[TOTAL KMs]]))</f>
        <v/>
      </c>
      <c r="I551" s="8" t="str">
        <f>IF(F551="","",SUMIF(Table2[[#All],[RIDER NAME]],'Payout Reports'!F551,Table2[[#All],[TOTAL PAYMENT]]))</f>
        <v/>
      </c>
      <c r="J551" s="9" t="str">
        <f>IF(F551="","",COUNTIFS(Table2[[#All],[RIDER NAME]],"="&amp;'Payout Reports'!F551))</f>
        <v/>
      </c>
    </row>
    <row r="552" spans="6:10" ht="16.8" x14ac:dyDescent="0.3">
      <c r="F552" s="5"/>
      <c r="G552" s="6" t="str">
        <f>IF(F552="","",SUMIF(Table2[[#All],[RIDER NAME]],F552,Table2[[#All],[TOTAL ORDERS]]))</f>
        <v/>
      </c>
      <c r="H552" s="7" t="str">
        <f>IF(F552="","",SUMIF(Table2[[#All],[RIDER NAME]],F552,Table2[[#All],[TOTAL KMs]]))</f>
        <v/>
      </c>
      <c r="I552" s="8" t="str">
        <f>IF(F552="","",SUMIF(Table2[[#All],[RIDER NAME]],'Payout Reports'!F552,Table2[[#All],[TOTAL PAYMENT]]))</f>
        <v/>
      </c>
      <c r="J552" s="9" t="str">
        <f>IF(F552="","",COUNTIFS(Table2[[#All],[RIDER NAME]],"="&amp;'Payout Reports'!F552))</f>
        <v/>
      </c>
    </row>
    <row r="553" spans="6:10" ht="16.8" x14ac:dyDescent="0.3">
      <c r="F553" s="5"/>
      <c r="G553" s="6" t="str">
        <f>IF(F553="","",SUMIF(Table2[[#All],[RIDER NAME]],F553,Table2[[#All],[TOTAL ORDERS]]))</f>
        <v/>
      </c>
      <c r="H553" s="7" t="str">
        <f>IF(F553="","",SUMIF(Table2[[#All],[RIDER NAME]],F553,Table2[[#All],[TOTAL KMs]]))</f>
        <v/>
      </c>
      <c r="I553" s="8" t="str">
        <f>IF(F553="","",SUMIF(Table2[[#All],[RIDER NAME]],'Payout Reports'!F553,Table2[[#All],[TOTAL PAYMENT]]))</f>
        <v/>
      </c>
      <c r="J553" s="9" t="str">
        <f>IF(F553="","",COUNTIFS(Table2[[#All],[RIDER NAME]],"="&amp;'Payout Reports'!F553))</f>
        <v/>
      </c>
    </row>
    <row r="554" spans="6:10" ht="16.8" x14ac:dyDescent="0.3">
      <c r="F554" s="5"/>
      <c r="G554" s="6" t="str">
        <f>IF(F554="","",SUMIF(Table2[[#All],[RIDER NAME]],F554,Table2[[#All],[TOTAL ORDERS]]))</f>
        <v/>
      </c>
      <c r="H554" s="7" t="str">
        <f>IF(F554="","",SUMIF(Table2[[#All],[RIDER NAME]],F554,Table2[[#All],[TOTAL KMs]]))</f>
        <v/>
      </c>
      <c r="I554" s="8" t="str">
        <f>IF(F554="","",SUMIF(Table2[[#All],[RIDER NAME]],'Payout Reports'!F554,Table2[[#All],[TOTAL PAYMENT]]))</f>
        <v/>
      </c>
      <c r="J554" s="9" t="str">
        <f>IF(F554="","",COUNTIFS(Table2[[#All],[RIDER NAME]],"="&amp;'Payout Reports'!F554))</f>
        <v/>
      </c>
    </row>
    <row r="555" spans="6:10" ht="16.8" x14ac:dyDescent="0.3">
      <c r="F555" s="5"/>
      <c r="G555" s="6" t="str">
        <f>IF(F555="","",SUMIF(Table2[[#All],[RIDER NAME]],F555,Table2[[#All],[TOTAL ORDERS]]))</f>
        <v/>
      </c>
      <c r="H555" s="7" t="str">
        <f>IF(F555="","",SUMIF(Table2[[#All],[RIDER NAME]],F555,Table2[[#All],[TOTAL KMs]]))</f>
        <v/>
      </c>
      <c r="I555" s="8" t="str">
        <f>IF(F555="","",SUMIF(Table2[[#All],[RIDER NAME]],'Payout Reports'!F555,Table2[[#All],[TOTAL PAYMENT]]))</f>
        <v/>
      </c>
      <c r="J555" s="9" t="str">
        <f>IF(F555="","",COUNTIFS(Table2[[#All],[RIDER NAME]],"="&amp;'Payout Reports'!F555))</f>
        <v/>
      </c>
    </row>
    <row r="556" spans="6:10" ht="16.8" x14ac:dyDescent="0.3">
      <c r="F556" s="5"/>
      <c r="G556" s="6" t="str">
        <f>IF(F556="","",SUMIF(Table2[[#All],[RIDER NAME]],F556,Table2[[#All],[TOTAL ORDERS]]))</f>
        <v/>
      </c>
      <c r="H556" s="7" t="str">
        <f>IF(F556="","",SUMIF(Table2[[#All],[RIDER NAME]],F556,Table2[[#All],[TOTAL KMs]]))</f>
        <v/>
      </c>
      <c r="I556" s="8" t="str">
        <f>IF(F556="","",SUMIF(Table2[[#All],[RIDER NAME]],'Payout Reports'!F556,Table2[[#All],[TOTAL PAYMENT]]))</f>
        <v/>
      </c>
      <c r="J556" s="9" t="str">
        <f>IF(F556="","",COUNTIFS(Table2[[#All],[RIDER NAME]],"="&amp;'Payout Reports'!F556))</f>
        <v/>
      </c>
    </row>
    <row r="557" spans="6:10" ht="16.8" x14ac:dyDescent="0.3">
      <c r="F557" s="5"/>
      <c r="G557" s="6" t="str">
        <f>IF(F557="","",SUMIF(Table2[[#All],[RIDER NAME]],F557,Table2[[#All],[TOTAL ORDERS]]))</f>
        <v/>
      </c>
      <c r="H557" s="7" t="str">
        <f>IF(F557="","",SUMIF(Table2[[#All],[RIDER NAME]],F557,Table2[[#All],[TOTAL KMs]]))</f>
        <v/>
      </c>
      <c r="I557" s="8" t="str">
        <f>IF(F557="","",SUMIF(Table2[[#All],[RIDER NAME]],'Payout Reports'!F557,Table2[[#All],[TOTAL PAYMENT]]))</f>
        <v/>
      </c>
      <c r="J557" s="9" t="str">
        <f>IF(F557="","",COUNTIFS(Table2[[#All],[RIDER NAME]],"="&amp;'Payout Reports'!F557))</f>
        <v/>
      </c>
    </row>
    <row r="558" spans="6:10" ht="16.8" x14ac:dyDescent="0.3">
      <c r="F558" s="5"/>
      <c r="G558" s="6" t="str">
        <f>IF(F558="","",SUMIF(Table2[[#All],[RIDER NAME]],F558,Table2[[#All],[TOTAL ORDERS]]))</f>
        <v/>
      </c>
      <c r="H558" s="7" t="str">
        <f>IF(F558="","",SUMIF(Table2[[#All],[RIDER NAME]],F558,Table2[[#All],[TOTAL KMs]]))</f>
        <v/>
      </c>
      <c r="I558" s="8" t="str">
        <f>IF(F558="","",SUMIF(Table2[[#All],[RIDER NAME]],'Payout Reports'!F558,Table2[[#All],[TOTAL PAYMENT]]))</f>
        <v/>
      </c>
      <c r="J558" s="9" t="str">
        <f>IF(F558="","",COUNTIFS(Table2[[#All],[RIDER NAME]],"="&amp;'Payout Reports'!F558))</f>
        <v/>
      </c>
    </row>
    <row r="559" spans="6:10" ht="16.8" x14ac:dyDescent="0.3">
      <c r="F559" s="5"/>
      <c r="G559" s="6" t="str">
        <f>IF(F559="","",SUMIF(Table2[[#All],[RIDER NAME]],F559,Table2[[#All],[TOTAL ORDERS]]))</f>
        <v/>
      </c>
      <c r="H559" s="7" t="str">
        <f>IF(F559="","",SUMIF(Table2[[#All],[RIDER NAME]],F559,Table2[[#All],[TOTAL KMs]]))</f>
        <v/>
      </c>
      <c r="I559" s="8" t="str">
        <f>IF(F559="","",SUMIF(Table2[[#All],[RIDER NAME]],'Payout Reports'!F559,Table2[[#All],[TOTAL PAYMENT]]))</f>
        <v/>
      </c>
      <c r="J559" s="9" t="str">
        <f>IF(F559="","",COUNTIFS(Table2[[#All],[RIDER NAME]],"="&amp;'Payout Reports'!F559))</f>
        <v/>
      </c>
    </row>
    <row r="560" spans="6:10" ht="16.8" x14ac:dyDescent="0.3">
      <c r="F560" s="5"/>
      <c r="G560" s="6" t="str">
        <f>IF(F560="","",SUMIF(Table2[[#All],[RIDER NAME]],F560,Table2[[#All],[TOTAL ORDERS]]))</f>
        <v/>
      </c>
      <c r="H560" s="7" t="str">
        <f>IF(F560="","",SUMIF(Table2[[#All],[RIDER NAME]],F560,Table2[[#All],[TOTAL KMs]]))</f>
        <v/>
      </c>
      <c r="I560" s="8" t="str">
        <f>IF(F560="","",SUMIF(Table2[[#All],[RIDER NAME]],'Payout Reports'!F560,Table2[[#All],[TOTAL PAYMENT]]))</f>
        <v/>
      </c>
      <c r="J560" s="9" t="str">
        <f>IF(F560="","",COUNTIFS(Table2[[#All],[RIDER NAME]],"="&amp;'Payout Reports'!F560))</f>
        <v/>
      </c>
    </row>
    <row r="561" spans="6:10" ht="16.8" x14ac:dyDescent="0.3">
      <c r="F561" s="5"/>
      <c r="G561" s="6" t="str">
        <f>IF(F561="","",SUMIF(Table2[[#All],[RIDER NAME]],F561,Table2[[#All],[TOTAL ORDERS]]))</f>
        <v/>
      </c>
      <c r="H561" s="7" t="str">
        <f>IF(F561="","",SUMIF(Table2[[#All],[RIDER NAME]],F561,Table2[[#All],[TOTAL KMs]]))</f>
        <v/>
      </c>
      <c r="I561" s="8" t="str">
        <f>IF(F561="","",SUMIF(Table2[[#All],[RIDER NAME]],'Payout Reports'!F561,Table2[[#All],[TOTAL PAYMENT]]))</f>
        <v/>
      </c>
      <c r="J561" s="9" t="str">
        <f>IF(F561="","",COUNTIFS(Table2[[#All],[RIDER NAME]],"="&amp;'Payout Reports'!F561))</f>
        <v/>
      </c>
    </row>
    <row r="562" spans="6:10" ht="16.8" x14ac:dyDescent="0.3">
      <c r="F562" s="5"/>
      <c r="G562" s="6" t="str">
        <f>IF(F562="","",SUMIF(Table2[[#All],[RIDER NAME]],F562,Table2[[#All],[TOTAL ORDERS]]))</f>
        <v/>
      </c>
      <c r="H562" s="7" t="str">
        <f>IF(F562="","",SUMIF(Table2[[#All],[RIDER NAME]],F562,Table2[[#All],[TOTAL KMs]]))</f>
        <v/>
      </c>
      <c r="I562" s="8" t="str">
        <f>IF(F562="","",SUMIF(Table2[[#All],[RIDER NAME]],'Payout Reports'!F562,Table2[[#All],[TOTAL PAYMENT]]))</f>
        <v/>
      </c>
      <c r="J562" s="9" t="str">
        <f>IF(F562="","",COUNTIFS(Table2[[#All],[RIDER NAME]],"="&amp;'Payout Reports'!F562))</f>
        <v/>
      </c>
    </row>
    <row r="563" spans="6:10" ht="16.8" x14ac:dyDescent="0.3">
      <c r="F563" s="5"/>
      <c r="G563" s="6" t="str">
        <f>IF(F563="","",SUMIF(Table2[[#All],[RIDER NAME]],F563,Table2[[#All],[TOTAL ORDERS]]))</f>
        <v/>
      </c>
      <c r="H563" s="7" t="str">
        <f>IF(F563="","",SUMIF(Table2[[#All],[RIDER NAME]],F563,Table2[[#All],[TOTAL KMs]]))</f>
        <v/>
      </c>
      <c r="I563" s="8" t="str">
        <f>IF(F563="","",SUMIF(Table2[[#All],[RIDER NAME]],'Payout Reports'!F563,Table2[[#All],[TOTAL PAYMENT]]))</f>
        <v/>
      </c>
      <c r="J563" s="9" t="str">
        <f>IF(F563="","",COUNTIFS(Table2[[#All],[RIDER NAME]],"="&amp;'Payout Reports'!F563))</f>
        <v/>
      </c>
    </row>
    <row r="564" spans="6:10" ht="16.8" x14ac:dyDescent="0.3">
      <c r="F564" s="5"/>
      <c r="G564" s="6" t="str">
        <f>IF(F564="","",SUMIF(Table2[[#All],[RIDER NAME]],F564,Table2[[#All],[TOTAL ORDERS]]))</f>
        <v/>
      </c>
      <c r="H564" s="7" t="str">
        <f>IF(F564="","",SUMIF(Table2[[#All],[RIDER NAME]],F564,Table2[[#All],[TOTAL KMs]]))</f>
        <v/>
      </c>
      <c r="I564" s="8" t="str">
        <f>IF(F564="","",SUMIF(Table2[[#All],[RIDER NAME]],'Payout Reports'!F564,Table2[[#All],[TOTAL PAYMENT]]))</f>
        <v/>
      </c>
      <c r="J564" s="9" t="str">
        <f>IF(F564="","",COUNTIFS(Table2[[#All],[RIDER NAME]],"="&amp;'Payout Reports'!F564))</f>
        <v/>
      </c>
    </row>
    <row r="565" spans="6:10" ht="16.8" x14ac:dyDescent="0.3">
      <c r="F565" s="5"/>
      <c r="G565" s="6" t="str">
        <f>IF(F565="","",SUMIF(Table2[[#All],[RIDER NAME]],F565,Table2[[#All],[TOTAL ORDERS]]))</f>
        <v/>
      </c>
      <c r="H565" s="7" t="str">
        <f>IF(F565="","",SUMIF(Table2[[#All],[RIDER NAME]],F565,Table2[[#All],[TOTAL KMs]]))</f>
        <v/>
      </c>
      <c r="I565" s="8" t="str">
        <f>IF(F565="","",SUMIF(Table2[[#All],[RIDER NAME]],'Payout Reports'!F565,Table2[[#All],[TOTAL PAYMENT]]))</f>
        <v/>
      </c>
      <c r="J565" s="9" t="str">
        <f>IF(F565="","",COUNTIFS(Table2[[#All],[RIDER NAME]],"="&amp;'Payout Reports'!F565))</f>
        <v/>
      </c>
    </row>
    <row r="566" spans="6:10" ht="16.8" x14ac:dyDescent="0.3">
      <c r="F566" s="5"/>
      <c r="G566" s="6" t="str">
        <f>IF(F566="","",SUMIF(Table2[[#All],[RIDER NAME]],F566,Table2[[#All],[TOTAL ORDERS]]))</f>
        <v/>
      </c>
      <c r="H566" s="7" t="str">
        <f>IF(F566="","",SUMIF(Table2[[#All],[RIDER NAME]],F566,Table2[[#All],[TOTAL KMs]]))</f>
        <v/>
      </c>
      <c r="I566" s="8" t="str">
        <f>IF(F566="","",SUMIF(Table2[[#All],[RIDER NAME]],'Payout Reports'!F566,Table2[[#All],[TOTAL PAYMENT]]))</f>
        <v/>
      </c>
      <c r="J566" s="9" t="str">
        <f>IF(F566="","",COUNTIFS(Table2[[#All],[RIDER NAME]],"="&amp;'Payout Reports'!F566))</f>
        <v/>
      </c>
    </row>
    <row r="567" spans="6:10" ht="16.8" x14ac:dyDescent="0.3">
      <c r="F567" s="5"/>
      <c r="G567" s="6" t="str">
        <f>IF(F567="","",SUMIF(Table2[[#All],[RIDER NAME]],F567,Table2[[#All],[TOTAL ORDERS]]))</f>
        <v/>
      </c>
      <c r="H567" s="7" t="str">
        <f>IF(F567="","",SUMIF(Table2[[#All],[RIDER NAME]],F567,Table2[[#All],[TOTAL KMs]]))</f>
        <v/>
      </c>
      <c r="I567" s="8" t="str">
        <f>IF(F567="","",SUMIF(Table2[[#All],[RIDER NAME]],'Payout Reports'!F567,Table2[[#All],[TOTAL PAYMENT]]))</f>
        <v/>
      </c>
      <c r="J567" s="9" t="str">
        <f>IF(F567="","",COUNTIFS(Table2[[#All],[RIDER NAME]],"="&amp;'Payout Reports'!F567))</f>
        <v/>
      </c>
    </row>
    <row r="568" spans="6:10" ht="16.8" x14ac:dyDescent="0.3">
      <c r="F568" s="5"/>
      <c r="G568" s="6" t="str">
        <f>IF(F568="","",SUMIF(Table2[[#All],[RIDER NAME]],F568,Table2[[#All],[TOTAL ORDERS]]))</f>
        <v/>
      </c>
      <c r="H568" s="7" t="str">
        <f>IF(F568="","",SUMIF(Table2[[#All],[RIDER NAME]],F568,Table2[[#All],[TOTAL KMs]]))</f>
        <v/>
      </c>
      <c r="I568" s="8" t="str">
        <f>IF(F568="","",SUMIF(Table2[[#All],[RIDER NAME]],'Payout Reports'!F568,Table2[[#All],[TOTAL PAYMENT]]))</f>
        <v/>
      </c>
      <c r="J568" s="9" t="str">
        <f>IF(F568="","",COUNTIFS(Table2[[#All],[RIDER NAME]],"="&amp;'Payout Reports'!F568))</f>
        <v/>
      </c>
    </row>
    <row r="569" spans="6:10" ht="16.8" x14ac:dyDescent="0.3">
      <c r="F569" s="5"/>
      <c r="G569" s="6" t="str">
        <f>IF(F569="","",SUMIF(Table2[[#All],[RIDER NAME]],F569,Table2[[#All],[TOTAL ORDERS]]))</f>
        <v/>
      </c>
      <c r="H569" s="7" t="str">
        <f>IF(F569="","",SUMIF(Table2[[#All],[RIDER NAME]],F569,Table2[[#All],[TOTAL KMs]]))</f>
        <v/>
      </c>
      <c r="I569" s="8" t="str">
        <f>IF(F569="","",SUMIF(Table2[[#All],[RIDER NAME]],'Payout Reports'!F569,Table2[[#All],[TOTAL PAYMENT]]))</f>
        <v/>
      </c>
      <c r="J569" s="9" t="str">
        <f>IF(F569="","",COUNTIFS(Table2[[#All],[RIDER NAME]],"="&amp;'Payout Reports'!F569))</f>
        <v/>
      </c>
    </row>
    <row r="570" spans="6:10" ht="16.8" x14ac:dyDescent="0.3">
      <c r="F570" s="5"/>
      <c r="G570" s="6" t="str">
        <f>IF(F570="","",SUMIF(Table2[[#All],[RIDER NAME]],F570,Table2[[#All],[TOTAL ORDERS]]))</f>
        <v/>
      </c>
      <c r="H570" s="7" t="str">
        <f>IF(F570="","",SUMIF(Table2[[#All],[RIDER NAME]],F570,Table2[[#All],[TOTAL KMs]]))</f>
        <v/>
      </c>
      <c r="I570" s="8" t="str">
        <f>IF(F570="","",SUMIF(Table2[[#All],[RIDER NAME]],'Payout Reports'!F570,Table2[[#All],[TOTAL PAYMENT]]))</f>
        <v/>
      </c>
      <c r="J570" s="9" t="str">
        <f>IF(F570="","",COUNTIFS(Table2[[#All],[RIDER NAME]],"="&amp;'Payout Reports'!F570))</f>
        <v/>
      </c>
    </row>
    <row r="571" spans="6:10" ht="16.8" x14ac:dyDescent="0.3">
      <c r="F571" s="5"/>
      <c r="G571" s="6" t="str">
        <f>IF(F571="","",SUMIF(Table2[[#All],[RIDER NAME]],F571,Table2[[#All],[TOTAL ORDERS]]))</f>
        <v/>
      </c>
      <c r="H571" s="7" t="str">
        <f>IF(F571="","",SUMIF(Table2[[#All],[RIDER NAME]],F571,Table2[[#All],[TOTAL KMs]]))</f>
        <v/>
      </c>
      <c r="I571" s="8" t="str">
        <f>IF(F571="","",SUMIF(Table2[[#All],[RIDER NAME]],'Payout Reports'!F571,Table2[[#All],[TOTAL PAYMENT]]))</f>
        <v/>
      </c>
      <c r="J571" s="9" t="str">
        <f>IF(F571="","",COUNTIFS(Table2[[#All],[RIDER NAME]],"="&amp;'Payout Reports'!F571))</f>
        <v/>
      </c>
    </row>
    <row r="572" spans="6:10" ht="16.8" x14ac:dyDescent="0.3">
      <c r="F572" s="5"/>
      <c r="G572" s="6" t="str">
        <f>IF(F572="","",SUMIF(Table2[[#All],[RIDER NAME]],F572,Table2[[#All],[TOTAL ORDERS]]))</f>
        <v/>
      </c>
      <c r="H572" s="7" t="str">
        <f>IF(F572="","",SUMIF(Table2[[#All],[RIDER NAME]],F572,Table2[[#All],[TOTAL KMs]]))</f>
        <v/>
      </c>
      <c r="I572" s="8" t="str">
        <f>IF(F572="","",SUMIF(Table2[[#All],[RIDER NAME]],'Payout Reports'!F572,Table2[[#All],[TOTAL PAYMENT]]))</f>
        <v/>
      </c>
      <c r="J572" s="9" t="str">
        <f>IF(F572="","",COUNTIFS(Table2[[#All],[RIDER NAME]],"="&amp;'Payout Reports'!F572))</f>
        <v/>
      </c>
    </row>
    <row r="573" spans="6:10" ht="16.8" x14ac:dyDescent="0.3">
      <c r="F573" s="5"/>
      <c r="G573" s="6" t="str">
        <f>IF(F573="","",SUMIF(Table2[[#All],[RIDER NAME]],F573,Table2[[#All],[TOTAL ORDERS]]))</f>
        <v/>
      </c>
      <c r="H573" s="7" t="str">
        <f>IF(F573="","",SUMIF(Table2[[#All],[RIDER NAME]],F573,Table2[[#All],[TOTAL KMs]]))</f>
        <v/>
      </c>
      <c r="I573" s="8" t="str">
        <f>IF(F573="","",SUMIF(Table2[[#All],[RIDER NAME]],'Payout Reports'!F573,Table2[[#All],[TOTAL PAYMENT]]))</f>
        <v/>
      </c>
      <c r="J573" s="9" t="str">
        <f>IF(F573="","",COUNTIFS(Table2[[#All],[RIDER NAME]],"="&amp;'Payout Reports'!F573))</f>
        <v/>
      </c>
    </row>
    <row r="574" spans="6:10" ht="16.8" x14ac:dyDescent="0.3">
      <c r="F574" s="5"/>
      <c r="G574" s="6" t="str">
        <f>IF(F574="","",SUMIF(Table2[[#All],[RIDER NAME]],F574,Table2[[#All],[TOTAL ORDERS]]))</f>
        <v/>
      </c>
      <c r="H574" s="7" t="str">
        <f>IF(F574="","",SUMIF(Table2[[#All],[RIDER NAME]],F574,Table2[[#All],[TOTAL KMs]]))</f>
        <v/>
      </c>
      <c r="I574" s="8" t="str">
        <f>IF(F574="","",SUMIF(Table2[[#All],[RIDER NAME]],'Payout Reports'!F574,Table2[[#All],[TOTAL PAYMENT]]))</f>
        <v/>
      </c>
      <c r="J574" s="9" t="str">
        <f>IF(F574="","",COUNTIFS(Table2[[#All],[RIDER NAME]],"="&amp;'Payout Reports'!F574))</f>
        <v/>
      </c>
    </row>
    <row r="575" spans="6:10" ht="16.8" x14ac:dyDescent="0.3">
      <c r="F575" s="5"/>
      <c r="G575" s="6" t="str">
        <f>IF(F575="","",SUMIF(Table2[[#All],[RIDER NAME]],F575,Table2[[#All],[TOTAL ORDERS]]))</f>
        <v/>
      </c>
      <c r="H575" s="7" t="str">
        <f>IF(F575="","",SUMIF(Table2[[#All],[RIDER NAME]],F575,Table2[[#All],[TOTAL KMs]]))</f>
        <v/>
      </c>
      <c r="I575" s="8" t="str">
        <f>IF(F575="","",SUMIF(Table2[[#All],[RIDER NAME]],'Payout Reports'!F575,Table2[[#All],[TOTAL PAYMENT]]))</f>
        <v/>
      </c>
      <c r="J575" s="9" t="str">
        <f>IF(F575="","",COUNTIFS(Table2[[#All],[RIDER NAME]],"="&amp;'Payout Reports'!F575))</f>
        <v/>
      </c>
    </row>
    <row r="576" spans="6:10" ht="16.8" x14ac:dyDescent="0.3">
      <c r="F576" s="5"/>
      <c r="G576" s="6" t="str">
        <f>IF(F576="","",SUMIF(Table2[[#All],[RIDER NAME]],F576,Table2[[#All],[TOTAL ORDERS]]))</f>
        <v/>
      </c>
      <c r="H576" s="7" t="str">
        <f>IF(F576="","",SUMIF(Table2[[#All],[RIDER NAME]],F576,Table2[[#All],[TOTAL KMs]]))</f>
        <v/>
      </c>
      <c r="I576" s="8" t="str">
        <f>IF(F576="","",SUMIF(Table2[[#All],[RIDER NAME]],'Payout Reports'!F576,Table2[[#All],[TOTAL PAYMENT]]))</f>
        <v/>
      </c>
      <c r="J576" s="9" t="str">
        <f>IF(F576="","",COUNTIFS(Table2[[#All],[RIDER NAME]],"="&amp;'Payout Reports'!F576))</f>
        <v/>
      </c>
    </row>
    <row r="577" spans="6:10" ht="16.8" x14ac:dyDescent="0.3">
      <c r="F577" s="5"/>
      <c r="G577" s="6" t="str">
        <f>IF(F577="","",SUMIF(Table2[[#All],[RIDER NAME]],F577,Table2[[#All],[TOTAL ORDERS]]))</f>
        <v/>
      </c>
      <c r="H577" s="7" t="str">
        <f>IF(F577="","",SUMIF(Table2[[#All],[RIDER NAME]],F577,Table2[[#All],[TOTAL KMs]]))</f>
        <v/>
      </c>
      <c r="I577" s="8" t="str">
        <f>IF(F577="","",SUMIF(Table2[[#All],[RIDER NAME]],'Payout Reports'!F577,Table2[[#All],[TOTAL PAYMENT]]))</f>
        <v/>
      </c>
      <c r="J577" s="9" t="str">
        <f>IF(F577="","",COUNTIFS(Table2[[#All],[RIDER NAME]],"="&amp;'Payout Reports'!F577))</f>
        <v/>
      </c>
    </row>
    <row r="578" spans="6:10" ht="16.8" x14ac:dyDescent="0.3">
      <c r="F578" s="5"/>
      <c r="G578" s="6" t="str">
        <f>IF(F578="","",SUMIF(Table2[[#All],[RIDER NAME]],F578,Table2[[#All],[TOTAL ORDERS]]))</f>
        <v/>
      </c>
      <c r="H578" s="7" t="str">
        <f>IF(F578="","",SUMIF(Table2[[#All],[RIDER NAME]],F578,Table2[[#All],[TOTAL KMs]]))</f>
        <v/>
      </c>
      <c r="I578" s="8" t="str">
        <f>IF(F578="","",SUMIF(Table2[[#All],[RIDER NAME]],'Payout Reports'!F578,Table2[[#All],[TOTAL PAYMENT]]))</f>
        <v/>
      </c>
      <c r="J578" s="9" t="str">
        <f>IF(F578="","",COUNTIFS(Table2[[#All],[RIDER NAME]],"="&amp;'Payout Reports'!F578))</f>
        <v/>
      </c>
    </row>
    <row r="579" spans="6:10" ht="16.8" x14ac:dyDescent="0.3">
      <c r="F579" s="5"/>
      <c r="G579" s="6" t="str">
        <f>IF(F579="","",SUMIF(Table2[[#All],[RIDER NAME]],F579,Table2[[#All],[TOTAL ORDERS]]))</f>
        <v/>
      </c>
      <c r="H579" s="7" t="str">
        <f>IF(F579="","",SUMIF(Table2[[#All],[RIDER NAME]],F579,Table2[[#All],[TOTAL KMs]]))</f>
        <v/>
      </c>
      <c r="I579" s="8" t="str">
        <f>IF(F579="","",SUMIF(Table2[[#All],[RIDER NAME]],'Payout Reports'!F579,Table2[[#All],[TOTAL PAYMENT]]))</f>
        <v/>
      </c>
      <c r="J579" s="9" t="str">
        <f>IF(F579="","",COUNTIFS(Table2[[#All],[RIDER NAME]],"="&amp;'Payout Reports'!F579))</f>
        <v/>
      </c>
    </row>
    <row r="580" spans="6:10" ht="16.8" x14ac:dyDescent="0.3">
      <c r="F580" s="5"/>
      <c r="G580" s="6" t="str">
        <f>IF(F580="","",SUMIF(Table2[[#All],[RIDER NAME]],F580,Table2[[#All],[TOTAL ORDERS]]))</f>
        <v/>
      </c>
      <c r="H580" s="7" t="str">
        <f>IF(F580="","",SUMIF(Table2[[#All],[RIDER NAME]],F580,Table2[[#All],[TOTAL KMs]]))</f>
        <v/>
      </c>
      <c r="I580" s="8" t="str">
        <f>IF(F580="","",SUMIF(Table2[[#All],[RIDER NAME]],'Payout Reports'!F580,Table2[[#All],[TOTAL PAYMENT]]))</f>
        <v/>
      </c>
      <c r="J580" s="9" t="str">
        <f>IF(F580="","",COUNTIFS(Table2[[#All],[RIDER NAME]],"="&amp;'Payout Reports'!F580))</f>
        <v/>
      </c>
    </row>
    <row r="581" spans="6:10" ht="16.8" x14ac:dyDescent="0.3">
      <c r="F581" s="5"/>
      <c r="G581" s="6" t="str">
        <f>IF(F581="","",SUMIF(Table2[[#All],[RIDER NAME]],F581,Table2[[#All],[TOTAL ORDERS]]))</f>
        <v/>
      </c>
      <c r="H581" s="7" t="str">
        <f>IF(F581="","",SUMIF(Table2[[#All],[RIDER NAME]],F581,Table2[[#All],[TOTAL KMs]]))</f>
        <v/>
      </c>
      <c r="I581" s="8" t="str">
        <f>IF(F581="","",SUMIF(Table2[[#All],[RIDER NAME]],'Payout Reports'!F581,Table2[[#All],[TOTAL PAYMENT]]))</f>
        <v/>
      </c>
      <c r="J581" s="9" t="str">
        <f>IF(F581="","",COUNTIFS(Table2[[#All],[RIDER NAME]],"="&amp;'Payout Reports'!F581))</f>
        <v/>
      </c>
    </row>
    <row r="582" spans="6:10" ht="16.8" x14ac:dyDescent="0.3">
      <c r="F582" s="5"/>
      <c r="G582" s="6" t="str">
        <f>IF(F582="","",SUMIF(Table2[[#All],[RIDER NAME]],F582,Table2[[#All],[TOTAL ORDERS]]))</f>
        <v/>
      </c>
      <c r="H582" s="7" t="str">
        <f>IF(F582="","",SUMIF(Table2[[#All],[RIDER NAME]],F582,Table2[[#All],[TOTAL KMs]]))</f>
        <v/>
      </c>
      <c r="I582" s="8" t="str">
        <f>IF(F582="","",SUMIF(Table2[[#All],[RIDER NAME]],'Payout Reports'!F582,Table2[[#All],[TOTAL PAYMENT]]))</f>
        <v/>
      </c>
      <c r="J582" s="9" t="str">
        <f>IF(F582="","",COUNTIFS(Table2[[#All],[RIDER NAME]],"="&amp;'Payout Reports'!F582))</f>
        <v/>
      </c>
    </row>
    <row r="583" spans="6:10" ht="16.8" x14ac:dyDescent="0.3">
      <c r="F583" s="5"/>
      <c r="G583" s="6" t="str">
        <f>IF(F583="","",SUMIF(Table2[[#All],[RIDER NAME]],F583,Table2[[#All],[TOTAL ORDERS]]))</f>
        <v/>
      </c>
      <c r="H583" s="7" t="str">
        <f>IF(F583="","",SUMIF(Table2[[#All],[RIDER NAME]],F583,Table2[[#All],[TOTAL KMs]]))</f>
        <v/>
      </c>
      <c r="I583" s="8" t="str">
        <f>IF(F583="","",SUMIF(Table2[[#All],[RIDER NAME]],'Payout Reports'!F583,Table2[[#All],[TOTAL PAYMENT]]))</f>
        <v/>
      </c>
      <c r="J583" s="9" t="str">
        <f>IF(F583="","",COUNTIFS(Table2[[#All],[RIDER NAME]],"="&amp;'Payout Reports'!F583))</f>
        <v/>
      </c>
    </row>
    <row r="584" spans="6:10" ht="16.8" x14ac:dyDescent="0.3">
      <c r="F584" s="5"/>
      <c r="G584" s="6" t="str">
        <f>IF(F584="","",SUMIF(Table2[[#All],[RIDER NAME]],F584,Table2[[#All],[TOTAL ORDERS]]))</f>
        <v/>
      </c>
      <c r="H584" s="7" t="str">
        <f>IF(F584="","",SUMIF(Table2[[#All],[RIDER NAME]],F584,Table2[[#All],[TOTAL KMs]]))</f>
        <v/>
      </c>
      <c r="I584" s="8" t="str">
        <f>IF(F584="","",SUMIF(Table2[[#All],[RIDER NAME]],'Payout Reports'!F584,Table2[[#All],[TOTAL PAYMENT]]))</f>
        <v/>
      </c>
      <c r="J584" s="9" t="str">
        <f>IF(F584="","",COUNTIFS(Table2[[#All],[RIDER NAME]],"="&amp;'Payout Reports'!F584))</f>
        <v/>
      </c>
    </row>
    <row r="585" spans="6:10" ht="16.8" x14ac:dyDescent="0.3">
      <c r="F585" s="5"/>
      <c r="G585" s="6" t="str">
        <f>IF(F585="","",SUMIF(Table2[[#All],[RIDER NAME]],F585,Table2[[#All],[TOTAL ORDERS]]))</f>
        <v/>
      </c>
      <c r="H585" s="7" t="str">
        <f>IF(F585="","",SUMIF(Table2[[#All],[RIDER NAME]],F585,Table2[[#All],[TOTAL KMs]]))</f>
        <v/>
      </c>
      <c r="I585" s="8" t="str">
        <f>IF(F585="","",SUMIF(Table2[[#All],[RIDER NAME]],'Payout Reports'!F585,Table2[[#All],[TOTAL PAYMENT]]))</f>
        <v/>
      </c>
      <c r="J585" s="9" t="str">
        <f>IF(F585="","",COUNTIFS(Table2[[#All],[RIDER NAME]],"="&amp;'Payout Reports'!F585))</f>
        <v/>
      </c>
    </row>
    <row r="586" spans="6:10" ht="16.8" x14ac:dyDescent="0.3">
      <c r="F586" s="5"/>
      <c r="G586" s="6" t="str">
        <f>IF(F586="","",SUMIF(Table2[[#All],[RIDER NAME]],F586,Table2[[#All],[TOTAL ORDERS]]))</f>
        <v/>
      </c>
      <c r="H586" s="7" t="str">
        <f>IF(F586="","",SUMIF(Table2[[#All],[RIDER NAME]],F586,Table2[[#All],[TOTAL KMs]]))</f>
        <v/>
      </c>
      <c r="I586" s="8" t="str">
        <f>IF(F586="","",SUMIF(Table2[[#All],[RIDER NAME]],'Payout Reports'!F586,Table2[[#All],[TOTAL PAYMENT]]))</f>
        <v/>
      </c>
      <c r="J586" s="9" t="str">
        <f>IF(F586="","",COUNTIFS(Table2[[#All],[RIDER NAME]],"="&amp;'Payout Reports'!F586))</f>
        <v/>
      </c>
    </row>
    <row r="587" spans="6:10" ht="16.8" x14ac:dyDescent="0.3">
      <c r="F587" s="5"/>
      <c r="G587" s="6" t="str">
        <f>IF(F587="","",SUMIF(Table2[[#All],[RIDER NAME]],F587,Table2[[#All],[TOTAL ORDERS]]))</f>
        <v/>
      </c>
      <c r="H587" s="7" t="str">
        <f>IF(F587="","",SUMIF(Table2[[#All],[RIDER NAME]],F587,Table2[[#All],[TOTAL KMs]]))</f>
        <v/>
      </c>
      <c r="I587" s="8" t="str">
        <f>IF(F587="","",SUMIF(Table2[[#All],[RIDER NAME]],'Payout Reports'!F587,Table2[[#All],[TOTAL PAYMENT]]))</f>
        <v/>
      </c>
      <c r="J587" s="9" t="str">
        <f>IF(F587="","",COUNTIFS(Table2[[#All],[RIDER NAME]],"="&amp;'Payout Reports'!F587))</f>
        <v/>
      </c>
    </row>
    <row r="588" spans="6:10" ht="16.8" x14ac:dyDescent="0.3">
      <c r="F588" s="5"/>
      <c r="G588" s="6" t="str">
        <f>IF(F588="","",SUMIF(Table2[[#All],[RIDER NAME]],F588,Table2[[#All],[TOTAL ORDERS]]))</f>
        <v/>
      </c>
      <c r="H588" s="7" t="str">
        <f>IF(F588="","",SUMIF(Table2[[#All],[RIDER NAME]],F588,Table2[[#All],[TOTAL KMs]]))</f>
        <v/>
      </c>
      <c r="I588" s="8" t="str">
        <f>IF(F588="","",SUMIF(Table2[[#All],[RIDER NAME]],'Payout Reports'!F588,Table2[[#All],[TOTAL PAYMENT]]))</f>
        <v/>
      </c>
      <c r="J588" s="9" t="str">
        <f>IF(F588="","",COUNTIFS(Table2[[#All],[RIDER NAME]],"="&amp;'Payout Reports'!F588))</f>
        <v/>
      </c>
    </row>
    <row r="589" spans="6:10" ht="16.8" x14ac:dyDescent="0.3">
      <c r="F589" s="5"/>
      <c r="G589" s="6" t="str">
        <f>IF(F589="","",SUMIF(Table2[[#All],[RIDER NAME]],F589,Table2[[#All],[TOTAL ORDERS]]))</f>
        <v/>
      </c>
      <c r="H589" s="7" t="str">
        <f>IF(F589="","",SUMIF(Table2[[#All],[RIDER NAME]],F589,Table2[[#All],[TOTAL KMs]]))</f>
        <v/>
      </c>
      <c r="I589" s="8" t="str">
        <f>IF(F589="","",SUMIF(Table2[[#All],[RIDER NAME]],'Payout Reports'!F589,Table2[[#All],[TOTAL PAYMENT]]))</f>
        <v/>
      </c>
      <c r="J589" s="9" t="str">
        <f>IF(F589="","",COUNTIFS(Table2[[#All],[RIDER NAME]],"="&amp;'Payout Reports'!F589))</f>
        <v/>
      </c>
    </row>
    <row r="590" spans="6:10" ht="16.8" x14ac:dyDescent="0.3">
      <c r="F590" s="5"/>
      <c r="G590" s="6" t="str">
        <f>IF(F590="","",SUMIF(Table2[[#All],[RIDER NAME]],F590,Table2[[#All],[TOTAL ORDERS]]))</f>
        <v/>
      </c>
      <c r="H590" s="7" t="str">
        <f>IF(F590="","",SUMIF(Table2[[#All],[RIDER NAME]],F590,Table2[[#All],[TOTAL KMs]]))</f>
        <v/>
      </c>
      <c r="I590" s="8" t="str">
        <f>IF(F590="","",SUMIF(Table2[[#All],[RIDER NAME]],'Payout Reports'!F590,Table2[[#All],[TOTAL PAYMENT]]))</f>
        <v/>
      </c>
      <c r="J590" s="9" t="str">
        <f>IF(F590="","",COUNTIFS(Table2[[#All],[RIDER NAME]],"="&amp;'Payout Reports'!F590))</f>
        <v/>
      </c>
    </row>
    <row r="591" spans="6:10" ht="16.8" x14ac:dyDescent="0.3">
      <c r="F591" s="5"/>
      <c r="G591" s="6" t="str">
        <f>IF(F591="","",SUMIF(Table2[[#All],[RIDER NAME]],F591,Table2[[#All],[TOTAL ORDERS]]))</f>
        <v/>
      </c>
      <c r="H591" s="7" t="str">
        <f>IF(F591="","",SUMIF(Table2[[#All],[RIDER NAME]],F591,Table2[[#All],[TOTAL KMs]]))</f>
        <v/>
      </c>
      <c r="I591" s="8" t="str">
        <f>IF(F591="","",SUMIF(Table2[[#All],[RIDER NAME]],'Payout Reports'!F591,Table2[[#All],[TOTAL PAYMENT]]))</f>
        <v/>
      </c>
      <c r="J591" s="9" t="str">
        <f>IF(F591="","",COUNTIFS(Table2[[#All],[RIDER NAME]],"="&amp;'Payout Reports'!F591))</f>
        <v/>
      </c>
    </row>
    <row r="592" spans="6:10" ht="16.8" x14ac:dyDescent="0.3">
      <c r="F592" s="5"/>
      <c r="G592" s="6" t="str">
        <f>IF(F592="","",SUMIF(Table2[[#All],[RIDER NAME]],F592,Table2[[#All],[TOTAL ORDERS]]))</f>
        <v/>
      </c>
      <c r="H592" s="7" t="str">
        <f>IF(F592="","",SUMIF(Table2[[#All],[RIDER NAME]],F592,Table2[[#All],[TOTAL KMs]]))</f>
        <v/>
      </c>
      <c r="I592" s="8" t="str">
        <f>IF(F592="","",SUMIF(Table2[[#All],[RIDER NAME]],'Payout Reports'!F592,Table2[[#All],[TOTAL PAYMENT]]))</f>
        <v/>
      </c>
      <c r="J592" s="9" t="str">
        <f>IF(F592="","",COUNTIFS(Table2[[#All],[RIDER NAME]],"="&amp;'Payout Reports'!F592))</f>
        <v/>
      </c>
    </row>
    <row r="593" spans="6:10" ht="16.8" x14ac:dyDescent="0.3">
      <c r="F593" s="5"/>
      <c r="G593" s="6" t="str">
        <f>IF(F593="","",SUMIF(Table2[[#All],[RIDER NAME]],F593,Table2[[#All],[TOTAL ORDERS]]))</f>
        <v/>
      </c>
      <c r="H593" s="7" t="str">
        <f>IF(F593="","",SUMIF(Table2[[#All],[RIDER NAME]],F593,Table2[[#All],[TOTAL KMs]]))</f>
        <v/>
      </c>
      <c r="I593" s="8" t="str">
        <f>IF(F593="","",SUMIF(Table2[[#All],[RIDER NAME]],'Payout Reports'!F593,Table2[[#All],[TOTAL PAYMENT]]))</f>
        <v/>
      </c>
      <c r="J593" s="9" t="str">
        <f>IF(F593="","",COUNTIFS(Table2[[#All],[RIDER NAME]],"="&amp;'Payout Reports'!F593))</f>
        <v/>
      </c>
    </row>
    <row r="594" spans="6:10" ht="16.8" x14ac:dyDescent="0.3">
      <c r="F594" s="5"/>
      <c r="G594" s="6" t="str">
        <f>IF(F594="","",SUMIF(Table2[[#All],[RIDER NAME]],F594,Table2[[#All],[TOTAL ORDERS]]))</f>
        <v/>
      </c>
      <c r="H594" s="7" t="str">
        <f>IF(F594="","",SUMIF(Table2[[#All],[RIDER NAME]],F594,Table2[[#All],[TOTAL KMs]]))</f>
        <v/>
      </c>
      <c r="I594" s="8" t="str">
        <f>IF(F594="","",SUMIF(Table2[[#All],[RIDER NAME]],'Payout Reports'!F594,Table2[[#All],[TOTAL PAYMENT]]))</f>
        <v/>
      </c>
      <c r="J594" s="9" t="str">
        <f>IF(F594="","",COUNTIFS(Table2[[#All],[RIDER NAME]],"="&amp;'Payout Reports'!F594))</f>
        <v/>
      </c>
    </row>
    <row r="595" spans="6:10" ht="16.8" x14ac:dyDescent="0.3">
      <c r="F595" s="5"/>
      <c r="G595" s="6" t="str">
        <f>IF(F595="","",SUMIF(Table2[[#All],[RIDER NAME]],F595,Table2[[#All],[TOTAL ORDERS]]))</f>
        <v/>
      </c>
      <c r="H595" s="7" t="str">
        <f>IF(F595="","",SUMIF(Table2[[#All],[RIDER NAME]],F595,Table2[[#All],[TOTAL KMs]]))</f>
        <v/>
      </c>
      <c r="I595" s="8" t="str">
        <f>IF(F595="","",SUMIF(Table2[[#All],[RIDER NAME]],'Payout Reports'!F595,Table2[[#All],[TOTAL PAYMENT]]))</f>
        <v/>
      </c>
      <c r="J595" s="9" t="str">
        <f>IF(F595="","",COUNTIFS(Table2[[#All],[RIDER NAME]],"="&amp;'Payout Reports'!F595))</f>
        <v/>
      </c>
    </row>
    <row r="596" spans="6:10" ht="16.8" x14ac:dyDescent="0.3">
      <c r="F596" s="5"/>
      <c r="G596" s="6" t="str">
        <f>IF(F596="","",SUMIF(Table2[[#All],[RIDER NAME]],F596,Table2[[#All],[TOTAL ORDERS]]))</f>
        <v/>
      </c>
      <c r="H596" s="7" t="str">
        <f>IF(F596="","",SUMIF(Table2[[#All],[RIDER NAME]],F596,Table2[[#All],[TOTAL KMs]]))</f>
        <v/>
      </c>
      <c r="I596" s="8" t="str">
        <f>IF(F596="","",SUMIF(Table2[[#All],[RIDER NAME]],'Payout Reports'!F596,Table2[[#All],[TOTAL PAYMENT]]))</f>
        <v/>
      </c>
      <c r="J596" s="9" t="str">
        <f>IF(F596="","",COUNTIFS(Table2[[#All],[RIDER NAME]],"="&amp;'Payout Reports'!F596))</f>
        <v/>
      </c>
    </row>
    <row r="597" spans="6:10" ht="16.8" x14ac:dyDescent="0.3">
      <c r="F597" s="5"/>
      <c r="G597" s="6" t="str">
        <f>IF(F597="","",SUMIF(Table2[[#All],[RIDER NAME]],F597,Table2[[#All],[TOTAL ORDERS]]))</f>
        <v/>
      </c>
      <c r="H597" s="7" t="str">
        <f>IF(F597="","",SUMIF(Table2[[#All],[RIDER NAME]],F597,Table2[[#All],[TOTAL KMs]]))</f>
        <v/>
      </c>
      <c r="I597" s="8" t="str">
        <f>IF(F597="","",SUMIF(Table2[[#All],[RIDER NAME]],'Payout Reports'!F597,Table2[[#All],[TOTAL PAYMENT]]))</f>
        <v/>
      </c>
      <c r="J597" s="9" t="str">
        <f>IF(F597="","",COUNTIFS(Table2[[#All],[RIDER NAME]],"="&amp;'Payout Reports'!F597))</f>
        <v/>
      </c>
    </row>
    <row r="598" spans="6:10" ht="16.8" x14ac:dyDescent="0.3">
      <c r="F598" s="5"/>
      <c r="G598" s="6" t="str">
        <f>IF(F598="","",SUMIF(Table2[[#All],[RIDER NAME]],F598,Table2[[#All],[TOTAL ORDERS]]))</f>
        <v/>
      </c>
      <c r="H598" s="7" t="str">
        <f>IF(F598="","",SUMIF(Table2[[#All],[RIDER NAME]],F598,Table2[[#All],[TOTAL KMs]]))</f>
        <v/>
      </c>
      <c r="I598" s="8" t="str">
        <f>IF(F598="","",SUMIF(Table2[[#All],[RIDER NAME]],'Payout Reports'!F598,Table2[[#All],[TOTAL PAYMENT]]))</f>
        <v/>
      </c>
      <c r="J598" s="9" t="str">
        <f>IF(F598="","",COUNTIFS(Table2[[#All],[RIDER NAME]],"="&amp;'Payout Reports'!F598))</f>
        <v/>
      </c>
    </row>
    <row r="599" spans="6:10" ht="16.8" x14ac:dyDescent="0.3">
      <c r="F599" s="5"/>
      <c r="G599" s="6" t="str">
        <f>IF(F599="","",SUMIF(Table2[[#All],[RIDER NAME]],F599,Table2[[#All],[TOTAL ORDERS]]))</f>
        <v/>
      </c>
      <c r="H599" s="7" t="str">
        <f>IF(F599="","",SUMIF(Table2[[#All],[RIDER NAME]],F599,Table2[[#All],[TOTAL KMs]]))</f>
        <v/>
      </c>
      <c r="I599" s="8" t="str">
        <f>IF(F599="","",SUMIF(Table2[[#All],[RIDER NAME]],'Payout Reports'!F599,Table2[[#All],[TOTAL PAYMENT]]))</f>
        <v/>
      </c>
      <c r="J599" s="9" t="str">
        <f>IF(F599="","",COUNTIFS(Table2[[#All],[RIDER NAME]],"="&amp;'Payout Reports'!F599))</f>
        <v/>
      </c>
    </row>
    <row r="600" spans="6:10" ht="16.8" x14ac:dyDescent="0.3">
      <c r="F600" s="5"/>
      <c r="G600" s="6" t="str">
        <f>IF(F600="","",SUMIF(Table2[[#All],[RIDER NAME]],F600,Table2[[#All],[TOTAL ORDERS]]))</f>
        <v/>
      </c>
      <c r="H600" s="7" t="str">
        <f>IF(F600="","",SUMIF(Table2[[#All],[RIDER NAME]],F600,Table2[[#All],[TOTAL KMs]]))</f>
        <v/>
      </c>
      <c r="I600" s="8" t="str">
        <f>IF(F600="","",SUMIF(Table2[[#All],[RIDER NAME]],'Payout Reports'!F600,Table2[[#All],[TOTAL PAYMENT]]))</f>
        <v/>
      </c>
      <c r="J600" s="9" t="str">
        <f>IF(F600="","",COUNTIFS(Table2[[#All],[RIDER NAME]],"="&amp;'Payout Reports'!F600))</f>
        <v/>
      </c>
    </row>
    <row r="601" spans="6:10" ht="16.8" x14ac:dyDescent="0.3">
      <c r="F601" s="5"/>
      <c r="G601" s="6" t="str">
        <f>IF(F601="","",SUMIF(Table2[[#All],[RIDER NAME]],F601,Table2[[#All],[TOTAL ORDERS]]))</f>
        <v/>
      </c>
      <c r="H601" s="7" t="str">
        <f>IF(F601="","",SUMIF(Table2[[#All],[RIDER NAME]],F601,Table2[[#All],[TOTAL KMs]]))</f>
        <v/>
      </c>
      <c r="I601" s="8" t="str">
        <f>IF(F601="","",SUMIF(Table2[[#All],[RIDER NAME]],'Payout Reports'!F601,Table2[[#All],[TOTAL PAYMENT]]))</f>
        <v/>
      </c>
      <c r="J601" s="9" t="str">
        <f>IF(F601="","",COUNTIFS(Table2[[#All],[RIDER NAME]],"="&amp;'Payout Reports'!F601))</f>
        <v/>
      </c>
    </row>
    <row r="602" spans="6:10" ht="16.8" x14ac:dyDescent="0.3">
      <c r="F602" s="5"/>
      <c r="G602" s="6" t="str">
        <f>IF(F602="","",SUMIF(Table2[[#All],[RIDER NAME]],F602,Table2[[#All],[TOTAL ORDERS]]))</f>
        <v/>
      </c>
      <c r="H602" s="7" t="str">
        <f>IF(F602="","",SUMIF(Table2[[#All],[RIDER NAME]],F602,Table2[[#All],[TOTAL KMs]]))</f>
        <v/>
      </c>
      <c r="I602" s="8" t="str">
        <f>IF(F602="","",SUMIF(Table2[[#All],[RIDER NAME]],'Payout Reports'!F602,Table2[[#All],[TOTAL PAYMENT]]))</f>
        <v/>
      </c>
      <c r="J602" s="9" t="str">
        <f>IF(F602="","",COUNTIFS(Table2[[#All],[RIDER NAME]],"="&amp;'Payout Reports'!F602))</f>
        <v/>
      </c>
    </row>
    <row r="603" spans="6:10" ht="16.8" x14ac:dyDescent="0.3">
      <c r="F603" s="5"/>
      <c r="G603" s="6" t="str">
        <f>IF(F603="","",SUMIF(Table2[[#All],[RIDER NAME]],F603,Table2[[#All],[TOTAL ORDERS]]))</f>
        <v/>
      </c>
      <c r="H603" s="7" t="str">
        <f>IF(F603="","",SUMIF(Table2[[#All],[RIDER NAME]],F603,Table2[[#All],[TOTAL KMs]]))</f>
        <v/>
      </c>
      <c r="I603" s="8" t="str">
        <f>IF(F603="","",SUMIF(Table2[[#All],[RIDER NAME]],'Payout Reports'!F603,Table2[[#All],[TOTAL PAYMENT]]))</f>
        <v/>
      </c>
      <c r="J603" s="9" t="str">
        <f>IF(F603="","",COUNTIFS(Table2[[#All],[RIDER NAME]],"="&amp;'Payout Reports'!F603))</f>
        <v/>
      </c>
    </row>
    <row r="604" spans="6:10" ht="16.8" x14ac:dyDescent="0.3">
      <c r="F604" s="5"/>
      <c r="G604" s="6" t="str">
        <f>IF(F604="","",SUMIF(Table2[[#All],[RIDER NAME]],F604,Table2[[#All],[TOTAL ORDERS]]))</f>
        <v/>
      </c>
      <c r="H604" s="7" t="str">
        <f>IF(F604="","",SUMIF(Table2[[#All],[RIDER NAME]],F604,Table2[[#All],[TOTAL KMs]]))</f>
        <v/>
      </c>
      <c r="I604" s="8" t="str">
        <f>IF(F604="","",SUMIF(Table2[[#All],[RIDER NAME]],'Payout Reports'!F604,Table2[[#All],[TOTAL PAYMENT]]))</f>
        <v/>
      </c>
      <c r="J604" s="9" t="str">
        <f>IF(F604="","",COUNTIFS(Table2[[#All],[RIDER NAME]],"="&amp;'Payout Reports'!F604))</f>
        <v/>
      </c>
    </row>
    <row r="605" spans="6:10" ht="16.8" x14ac:dyDescent="0.3">
      <c r="F605" s="5"/>
      <c r="G605" s="6" t="str">
        <f>IF(F605="","",SUMIF(Table2[[#All],[RIDER NAME]],F605,Table2[[#All],[TOTAL ORDERS]]))</f>
        <v/>
      </c>
      <c r="H605" s="7" t="str">
        <f>IF(F605="","",SUMIF(Table2[[#All],[RIDER NAME]],F605,Table2[[#All],[TOTAL KMs]]))</f>
        <v/>
      </c>
      <c r="I605" s="8" t="str">
        <f>IF(F605="","",SUMIF(Table2[[#All],[RIDER NAME]],'Payout Reports'!F605,Table2[[#All],[TOTAL PAYMENT]]))</f>
        <v/>
      </c>
      <c r="J605" s="9" t="str">
        <f>IF(F605="","",COUNTIFS(Table2[[#All],[RIDER NAME]],"="&amp;'Payout Reports'!F605))</f>
        <v/>
      </c>
    </row>
    <row r="606" spans="6:10" ht="16.8" x14ac:dyDescent="0.3">
      <c r="F606" s="5"/>
      <c r="G606" s="6" t="str">
        <f>IF(F606="","",SUMIF(Table2[[#All],[RIDER NAME]],F606,Table2[[#All],[TOTAL ORDERS]]))</f>
        <v/>
      </c>
      <c r="H606" s="7" t="str">
        <f>IF(F606="","",SUMIF(Table2[[#All],[RIDER NAME]],F606,Table2[[#All],[TOTAL KMs]]))</f>
        <v/>
      </c>
      <c r="I606" s="8" t="str">
        <f>IF(F606="","",SUMIF(Table2[[#All],[RIDER NAME]],'Payout Reports'!F606,Table2[[#All],[TOTAL PAYMENT]]))</f>
        <v/>
      </c>
      <c r="J606" s="9" t="str">
        <f>IF(F606="","",COUNTIFS(Table2[[#All],[RIDER NAME]],"="&amp;'Payout Reports'!F606))</f>
        <v/>
      </c>
    </row>
    <row r="607" spans="6:10" ht="16.8" x14ac:dyDescent="0.3">
      <c r="F607" s="5"/>
      <c r="G607" s="6" t="str">
        <f>IF(F607="","",SUMIF(Table2[[#All],[RIDER NAME]],F607,Table2[[#All],[TOTAL ORDERS]]))</f>
        <v/>
      </c>
      <c r="H607" s="7" t="str">
        <f>IF(F607="","",SUMIF(Table2[[#All],[RIDER NAME]],F607,Table2[[#All],[TOTAL KMs]]))</f>
        <v/>
      </c>
      <c r="I607" s="8" t="str">
        <f>IF(F607="","",SUMIF(Table2[[#All],[RIDER NAME]],'Payout Reports'!F607,Table2[[#All],[TOTAL PAYMENT]]))</f>
        <v/>
      </c>
      <c r="J607" s="9" t="str">
        <f>IF(F607="","",COUNTIFS(Table2[[#All],[RIDER NAME]],"="&amp;'Payout Reports'!F607))</f>
        <v/>
      </c>
    </row>
    <row r="608" spans="6:10" ht="16.8" x14ac:dyDescent="0.3">
      <c r="F608" s="5"/>
      <c r="G608" s="6" t="str">
        <f>IF(F608="","",SUMIF(Table2[[#All],[RIDER NAME]],F608,Table2[[#All],[TOTAL ORDERS]]))</f>
        <v/>
      </c>
      <c r="H608" s="7" t="str">
        <f>IF(F608="","",SUMIF(Table2[[#All],[RIDER NAME]],F608,Table2[[#All],[TOTAL KMs]]))</f>
        <v/>
      </c>
      <c r="I608" s="8" t="str">
        <f>IF(F608="","",SUMIF(Table2[[#All],[RIDER NAME]],'Payout Reports'!F608,Table2[[#All],[TOTAL PAYMENT]]))</f>
        <v/>
      </c>
      <c r="J608" s="9" t="str">
        <f>IF(F608="","",COUNTIFS(Table2[[#All],[RIDER NAME]],"="&amp;'Payout Reports'!F608))</f>
        <v/>
      </c>
    </row>
    <row r="609" spans="6:10" ht="16.8" x14ac:dyDescent="0.3">
      <c r="F609" s="5"/>
      <c r="G609" s="6" t="str">
        <f>IF(F609="","",SUMIF(Table2[[#All],[RIDER NAME]],F609,Table2[[#All],[TOTAL ORDERS]]))</f>
        <v/>
      </c>
      <c r="H609" s="7" t="str">
        <f>IF(F609="","",SUMIF(Table2[[#All],[RIDER NAME]],F609,Table2[[#All],[TOTAL KMs]]))</f>
        <v/>
      </c>
      <c r="I609" s="8" t="str">
        <f>IF(F609="","",SUMIF(Table2[[#All],[RIDER NAME]],'Payout Reports'!F609,Table2[[#All],[TOTAL PAYMENT]]))</f>
        <v/>
      </c>
      <c r="J609" s="9" t="str">
        <f>IF(F609="","",COUNTIFS(Table2[[#All],[RIDER NAME]],"="&amp;'Payout Reports'!F609))</f>
        <v/>
      </c>
    </row>
    <row r="610" spans="6:10" ht="16.8" x14ac:dyDescent="0.3">
      <c r="F610" s="5"/>
      <c r="G610" s="6" t="str">
        <f>IF(F610="","",SUMIF(Table2[[#All],[RIDER NAME]],F610,Table2[[#All],[TOTAL ORDERS]]))</f>
        <v/>
      </c>
      <c r="H610" s="7" t="str">
        <f>IF(F610="","",SUMIF(Table2[[#All],[RIDER NAME]],F610,Table2[[#All],[TOTAL KMs]]))</f>
        <v/>
      </c>
      <c r="I610" s="8" t="str">
        <f>IF(F610="","",SUMIF(Table2[[#All],[RIDER NAME]],'Payout Reports'!F610,Table2[[#All],[TOTAL PAYMENT]]))</f>
        <v/>
      </c>
      <c r="J610" s="9" t="str">
        <f>IF(F610="","",COUNTIFS(Table2[[#All],[RIDER NAME]],"="&amp;'Payout Reports'!F610))</f>
        <v/>
      </c>
    </row>
    <row r="611" spans="6:10" ht="16.8" x14ac:dyDescent="0.3">
      <c r="F611" s="5"/>
      <c r="G611" s="6" t="str">
        <f>IF(F611="","",SUMIF(Table2[[#All],[RIDER NAME]],F611,Table2[[#All],[TOTAL ORDERS]]))</f>
        <v/>
      </c>
      <c r="H611" s="7" t="str">
        <f>IF(F611="","",SUMIF(Table2[[#All],[RIDER NAME]],F611,Table2[[#All],[TOTAL KMs]]))</f>
        <v/>
      </c>
      <c r="I611" s="8" t="str">
        <f>IF(F611="","",SUMIF(Table2[[#All],[RIDER NAME]],'Payout Reports'!F611,Table2[[#All],[TOTAL PAYMENT]]))</f>
        <v/>
      </c>
      <c r="J611" s="9" t="str">
        <f>IF(F611="","",COUNTIFS(Table2[[#All],[RIDER NAME]],"="&amp;'Payout Reports'!F611))</f>
        <v/>
      </c>
    </row>
    <row r="612" spans="6:10" ht="16.8" x14ac:dyDescent="0.3">
      <c r="F612" s="5"/>
      <c r="G612" s="6" t="str">
        <f>IF(F612="","",SUMIF(Table2[[#All],[RIDER NAME]],F612,Table2[[#All],[TOTAL ORDERS]]))</f>
        <v/>
      </c>
      <c r="H612" s="7" t="str">
        <f>IF(F612="","",SUMIF(Table2[[#All],[RIDER NAME]],F612,Table2[[#All],[TOTAL KMs]]))</f>
        <v/>
      </c>
      <c r="I612" s="8" t="str">
        <f>IF(F612="","",SUMIF(Table2[[#All],[RIDER NAME]],'Payout Reports'!F612,Table2[[#All],[TOTAL PAYMENT]]))</f>
        <v/>
      </c>
      <c r="J612" s="9" t="str">
        <f>IF(F612="","",COUNTIFS(Table2[[#All],[RIDER NAME]],"="&amp;'Payout Reports'!F612))</f>
        <v/>
      </c>
    </row>
    <row r="613" spans="6:10" ht="16.8" x14ac:dyDescent="0.3">
      <c r="F613" s="5"/>
      <c r="G613" s="6" t="str">
        <f>IF(F613="","",SUMIF(Table2[[#All],[RIDER NAME]],F613,Table2[[#All],[TOTAL ORDERS]]))</f>
        <v/>
      </c>
      <c r="H613" s="7" t="str">
        <f>IF(F613="","",SUMIF(Table2[[#All],[RIDER NAME]],F613,Table2[[#All],[TOTAL KMs]]))</f>
        <v/>
      </c>
      <c r="I613" s="8" t="str">
        <f>IF(F613="","",SUMIF(Table2[[#All],[RIDER NAME]],'Payout Reports'!F613,Table2[[#All],[TOTAL PAYMENT]]))</f>
        <v/>
      </c>
      <c r="J613" s="9" t="str">
        <f>IF(F613="","",COUNTIFS(Table2[[#All],[RIDER NAME]],"="&amp;'Payout Reports'!F613))</f>
        <v/>
      </c>
    </row>
    <row r="614" spans="6:10" ht="16.8" x14ac:dyDescent="0.3">
      <c r="F614" s="5"/>
      <c r="G614" s="6" t="str">
        <f>IF(F614="","",SUMIF(Table2[[#All],[RIDER NAME]],F614,Table2[[#All],[TOTAL ORDERS]]))</f>
        <v/>
      </c>
      <c r="H614" s="7" t="str">
        <f>IF(F614="","",SUMIF(Table2[[#All],[RIDER NAME]],F614,Table2[[#All],[TOTAL KMs]]))</f>
        <v/>
      </c>
      <c r="I614" s="8" t="str">
        <f>IF(F614="","",SUMIF(Table2[[#All],[RIDER NAME]],'Payout Reports'!F614,Table2[[#All],[TOTAL PAYMENT]]))</f>
        <v/>
      </c>
      <c r="J614" s="9" t="str">
        <f>IF(F614="","",COUNTIFS(Table2[[#All],[RIDER NAME]],"="&amp;'Payout Reports'!F614))</f>
        <v/>
      </c>
    </row>
    <row r="615" spans="6:10" ht="16.8" x14ac:dyDescent="0.3">
      <c r="F615" s="5"/>
      <c r="G615" s="6" t="str">
        <f>IF(F615="","",SUMIF(Table2[[#All],[RIDER NAME]],F615,Table2[[#All],[TOTAL ORDERS]]))</f>
        <v/>
      </c>
      <c r="H615" s="7" t="str">
        <f>IF(F615="","",SUMIF(Table2[[#All],[RIDER NAME]],F615,Table2[[#All],[TOTAL KMs]]))</f>
        <v/>
      </c>
      <c r="I615" s="8" t="str">
        <f>IF(F615="","",SUMIF(Table2[[#All],[RIDER NAME]],'Payout Reports'!F615,Table2[[#All],[TOTAL PAYMENT]]))</f>
        <v/>
      </c>
      <c r="J615" s="9" t="str">
        <f>IF(F615="","",COUNTIFS(Table2[[#All],[RIDER NAME]],"="&amp;'Payout Reports'!F615))</f>
        <v/>
      </c>
    </row>
    <row r="616" spans="6:10" ht="16.8" x14ac:dyDescent="0.3">
      <c r="F616" s="5"/>
      <c r="G616" s="6" t="str">
        <f>IF(F616="","",SUMIF(Table2[[#All],[RIDER NAME]],F616,Table2[[#All],[TOTAL ORDERS]]))</f>
        <v/>
      </c>
      <c r="H616" s="7" t="str">
        <f>IF(F616="","",SUMIF(Table2[[#All],[RIDER NAME]],F616,Table2[[#All],[TOTAL KMs]]))</f>
        <v/>
      </c>
      <c r="I616" s="8" t="str">
        <f>IF(F616="","",SUMIF(Table2[[#All],[RIDER NAME]],'Payout Reports'!F616,Table2[[#All],[TOTAL PAYMENT]]))</f>
        <v/>
      </c>
      <c r="J616" s="9" t="str">
        <f>IF(F616="","",COUNTIFS(Table2[[#All],[RIDER NAME]],"="&amp;'Payout Reports'!F616))</f>
        <v/>
      </c>
    </row>
    <row r="617" spans="6:10" ht="16.8" x14ac:dyDescent="0.3">
      <c r="F617" s="5"/>
      <c r="G617" s="6" t="str">
        <f>IF(F617="","",SUMIF(Table2[[#All],[RIDER NAME]],F617,Table2[[#All],[TOTAL ORDERS]]))</f>
        <v/>
      </c>
      <c r="H617" s="7" t="str">
        <f>IF(F617="","",SUMIF(Table2[[#All],[RIDER NAME]],F617,Table2[[#All],[TOTAL KMs]]))</f>
        <v/>
      </c>
      <c r="I617" s="8" t="str">
        <f>IF(F617="","",SUMIF(Table2[[#All],[RIDER NAME]],'Payout Reports'!F617,Table2[[#All],[TOTAL PAYMENT]]))</f>
        <v/>
      </c>
      <c r="J617" s="9" t="str">
        <f>IF(F617="","",COUNTIFS(Table2[[#All],[RIDER NAME]],"="&amp;'Payout Reports'!F617))</f>
        <v/>
      </c>
    </row>
    <row r="618" spans="6:10" ht="16.8" x14ac:dyDescent="0.3">
      <c r="F618" s="5"/>
      <c r="G618" s="6" t="str">
        <f>IF(F618="","",SUMIF(Table2[[#All],[RIDER NAME]],F618,Table2[[#All],[TOTAL ORDERS]]))</f>
        <v/>
      </c>
      <c r="H618" s="7" t="str">
        <f>IF(F618="","",SUMIF(Table2[[#All],[RIDER NAME]],F618,Table2[[#All],[TOTAL KMs]]))</f>
        <v/>
      </c>
      <c r="I618" s="8" t="str">
        <f>IF(F618="","",SUMIF(Table2[[#All],[RIDER NAME]],'Payout Reports'!F618,Table2[[#All],[TOTAL PAYMENT]]))</f>
        <v/>
      </c>
      <c r="J618" s="9" t="str">
        <f>IF(F618="","",COUNTIFS(Table2[[#All],[RIDER NAME]],"="&amp;'Payout Reports'!F618))</f>
        <v/>
      </c>
    </row>
    <row r="619" spans="6:10" ht="16.8" x14ac:dyDescent="0.3">
      <c r="F619" s="5"/>
      <c r="G619" s="6" t="str">
        <f>IF(F619="","",SUMIF(Table2[[#All],[RIDER NAME]],F619,Table2[[#All],[TOTAL ORDERS]]))</f>
        <v/>
      </c>
      <c r="H619" s="7" t="str">
        <f>IF(F619="","",SUMIF(Table2[[#All],[RIDER NAME]],F619,Table2[[#All],[TOTAL KMs]]))</f>
        <v/>
      </c>
      <c r="I619" s="8" t="str">
        <f>IF(F619="","",SUMIF(Table2[[#All],[RIDER NAME]],'Payout Reports'!F619,Table2[[#All],[TOTAL PAYMENT]]))</f>
        <v/>
      </c>
      <c r="J619" s="9" t="str">
        <f>IF(F619="","",COUNTIFS(Table2[[#All],[RIDER NAME]],"="&amp;'Payout Reports'!F619))</f>
        <v/>
      </c>
    </row>
    <row r="620" spans="6:10" ht="16.8" x14ac:dyDescent="0.3">
      <c r="F620" s="5"/>
      <c r="G620" s="6" t="str">
        <f>IF(F620="","",SUMIF(Table2[[#All],[RIDER NAME]],F620,Table2[[#All],[TOTAL ORDERS]]))</f>
        <v/>
      </c>
      <c r="H620" s="7" t="str">
        <f>IF(F620="","",SUMIF(Table2[[#All],[RIDER NAME]],F620,Table2[[#All],[TOTAL KMs]]))</f>
        <v/>
      </c>
      <c r="I620" s="8" t="str">
        <f>IF(F620="","",SUMIF(Table2[[#All],[RIDER NAME]],'Payout Reports'!F620,Table2[[#All],[TOTAL PAYMENT]]))</f>
        <v/>
      </c>
      <c r="J620" s="9" t="str">
        <f>IF(F620="","",COUNTIFS(Table2[[#All],[RIDER NAME]],"="&amp;'Payout Reports'!F620))</f>
        <v/>
      </c>
    </row>
    <row r="621" spans="6:10" ht="16.8" x14ac:dyDescent="0.3">
      <c r="F621" s="5"/>
      <c r="G621" s="6" t="str">
        <f>IF(F621="","",SUMIF(Table2[[#All],[RIDER NAME]],F621,Table2[[#All],[TOTAL ORDERS]]))</f>
        <v/>
      </c>
      <c r="H621" s="7" t="str">
        <f>IF(F621="","",SUMIF(Table2[[#All],[RIDER NAME]],F621,Table2[[#All],[TOTAL KMs]]))</f>
        <v/>
      </c>
      <c r="I621" s="8" t="str">
        <f>IF(F621="","",SUMIF(Table2[[#All],[RIDER NAME]],'Payout Reports'!F621,Table2[[#All],[TOTAL PAYMENT]]))</f>
        <v/>
      </c>
      <c r="J621" s="9" t="str">
        <f>IF(F621="","",COUNTIFS(Table2[[#All],[RIDER NAME]],"="&amp;'Payout Reports'!F621))</f>
        <v/>
      </c>
    </row>
    <row r="622" spans="6:10" ht="16.8" x14ac:dyDescent="0.3">
      <c r="F622" s="5"/>
      <c r="G622" s="6" t="str">
        <f>IF(F622="","",SUMIF(Table2[[#All],[RIDER NAME]],F622,Table2[[#All],[TOTAL ORDERS]]))</f>
        <v/>
      </c>
      <c r="H622" s="7" t="str">
        <f>IF(F622="","",SUMIF(Table2[[#All],[RIDER NAME]],F622,Table2[[#All],[TOTAL KMs]]))</f>
        <v/>
      </c>
      <c r="I622" s="8" t="str">
        <f>IF(F622="","",SUMIF(Table2[[#All],[RIDER NAME]],'Payout Reports'!F622,Table2[[#All],[TOTAL PAYMENT]]))</f>
        <v/>
      </c>
      <c r="J622" s="9" t="str">
        <f>IF(F622="","",COUNTIFS(Table2[[#All],[RIDER NAME]],"="&amp;'Payout Reports'!F622))</f>
        <v/>
      </c>
    </row>
    <row r="623" spans="6:10" ht="16.8" x14ac:dyDescent="0.3">
      <c r="F623" s="5"/>
      <c r="G623" s="6" t="str">
        <f>IF(F623="","",SUMIF(Table2[[#All],[RIDER NAME]],F623,Table2[[#All],[TOTAL ORDERS]]))</f>
        <v/>
      </c>
      <c r="H623" s="7" t="str">
        <f>IF(F623="","",SUMIF(Table2[[#All],[RIDER NAME]],F623,Table2[[#All],[TOTAL KMs]]))</f>
        <v/>
      </c>
      <c r="I623" s="8" t="str">
        <f>IF(F623="","",SUMIF(Table2[[#All],[RIDER NAME]],'Payout Reports'!F623,Table2[[#All],[TOTAL PAYMENT]]))</f>
        <v/>
      </c>
      <c r="J623" s="9" t="str">
        <f>IF(F623="","",COUNTIFS(Table2[[#All],[RIDER NAME]],"="&amp;'Payout Reports'!F623))</f>
        <v/>
      </c>
    </row>
    <row r="624" spans="6:10" ht="16.8" x14ac:dyDescent="0.3">
      <c r="F624" s="5"/>
      <c r="G624" s="6" t="str">
        <f>IF(F624="","",SUMIF(Table2[[#All],[RIDER NAME]],F624,Table2[[#All],[TOTAL ORDERS]]))</f>
        <v/>
      </c>
      <c r="H624" s="7" t="str">
        <f>IF(F624="","",SUMIF(Table2[[#All],[RIDER NAME]],F624,Table2[[#All],[TOTAL KMs]]))</f>
        <v/>
      </c>
      <c r="I624" s="8" t="str">
        <f>IF(F624="","",SUMIF(Table2[[#All],[RIDER NAME]],'Payout Reports'!F624,Table2[[#All],[TOTAL PAYMENT]]))</f>
        <v/>
      </c>
      <c r="J624" s="9" t="str">
        <f>IF(F624="","",COUNTIFS(Table2[[#All],[RIDER NAME]],"="&amp;'Payout Reports'!F624))</f>
        <v/>
      </c>
    </row>
    <row r="625" spans="6:10" ht="16.8" x14ac:dyDescent="0.3">
      <c r="F625" s="5"/>
      <c r="G625" s="6" t="str">
        <f>IF(F625="","",SUMIF(Table2[[#All],[RIDER NAME]],F625,Table2[[#All],[TOTAL ORDERS]]))</f>
        <v/>
      </c>
      <c r="H625" s="7" t="str">
        <f>IF(F625="","",SUMIF(Table2[[#All],[RIDER NAME]],F625,Table2[[#All],[TOTAL KMs]]))</f>
        <v/>
      </c>
      <c r="I625" s="8" t="str">
        <f>IF(F625="","",SUMIF(Table2[[#All],[RIDER NAME]],'Payout Reports'!F625,Table2[[#All],[TOTAL PAYMENT]]))</f>
        <v/>
      </c>
      <c r="J625" s="9" t="str">
        <f>IF(F625="","",COUNTIFS(Table2[[#All],[RIDER NAME]],"="&amp;'Payout Reports'!F625))</f>
        <v/>
      </c>
    </row>
    <row r="626" spans="6:10" ht="16.8" x14ac:dyDescent="0.3">
      <c r="F626" s="5"/>
      <c r="G626" s="6" t="str">
        <f>IF(F626="","",SUMIF(Table2[[#All],[RIDER NAME]],F626,Table2[[#All],[TOTAL ORDERS]]))</f>
        <v/>
      </c>
      <c r="H626" s="7" t="str">
        <f>IF(F626="","",SUMIF(Table2[[#All],[RIDER NAME]],F626,Table2[[#All],[TOTAL KMs]]))</f>
        <v/>
      </c>
      <c r="I626" s="8" t="str">
        <f>IF(F626="","",SUMIF(Table2[[#All],[RIDER NAME]],'Payout Reports'!F626,Table2[[#All],[TOTAL PAYMENT]]))</f>
        <v/>
      </c>
      <c r="J626" s="9" t="str">
        <f>IF(F626="","",COUNTIFS(Table2[[#All],[RIDER NAME]],"="&amp;'Payout Reports'!F626))</f>
        <v/>
      </c>
    </row>
    <row r="627" spans="6:10" ht="16.8" x14ac:dyDescent="0.3">
      <c r="F627" s="5"/>
      <c r="G627" s="6" t="str">
        <f>IF(F627="","",SUMIF(Table2[[#All],[RIDER NAME]],F627,Table2[[#All],[TOTAL ORDERS]]))</f>
        <v/>
      </c>
      <c r="H627" s="7" t="str">
        <f>IF(F627="","",SUMIF(Table2[[#All],[RIDER NAME]],F627,Table2[[#All],[TOTAL KMs]]))</f>
        <v/>
      </c>
      <c r="I627" s="8" t="str">
        <f>IF(F627="","",SUMIF(Table2[[#All],[RIDER NAME]],'Payout Reports'!F627,Table2[[#All],[TOTAL PAYMENT]]))</f>
        <v/>
      </c>
      <c r="J627" s="9" t="str">
        <f>IF(F627="","",COUNTIFS(Table2[[#All],[RIDER NAME]],"="&amp;'Payout Reports'!F627))</f>
        <v/>
      </c>
    </row>
    <row r="628" spans="6:10" ht="16.8" x14ac:dyDescent="0.3">
      <c r="F628" s="5"/>
      <c r="G628" s="6" t="str">
        <f>IF(F628="","",SUMIF(Table2[[#All],[RIDER NAME]],F628,Table2[[#All],[TOTAL ORDERS]]))</f>
        <v/>
      </c>
      <c r="H628" s="7" t="str">
        <f>IF(F628="","",SUMIF(Table2[[#All],[RIDER NAME]],F628,Table2[[#All],[TOTAL KMs]]))</f>
        <v/>
      </c>
      <c r="I628" s="8" t="str">
        <f>IF(F628="","",SUMIF(Table2[[#All],[RIDER NAME]],'Payout Reports'!F628,Table2[[#All],[TOTAL PAYMENT]]))</f>
        <v/>
      </c>
      <c r="J628" s="9" t="str">
        <f>IF(F628="","",COUNTIFS(Table2[[#All],[RIDER NAME]],"="&amp;'Payout Reports'!F628))</f>
        <v/>
      </c>
    </row>
    <row r="629" spans="6:10" ht="16.8" x14ac:dyDescent="0.3">
      <c r="F629" s="5"/>
      <c r="G629" s="6" t="str">
        <f>IF(F629="","",SUMIF(Table2[[#All],[RIDER NAME]],F629,Table2[[#All],[TOTAL ORDERS]]))</f>
        <v/>
      </c>
      <c r="H629" s="7" t="str">
        <f>IF(F629="","",SUMIF(Table2[[#All],[RIDER NAME]],F629,Table2[[#All],[TOTAL KMs]]))</f>
        <v/>
      </c>
      <c r="I629" s="8" t="str">
        <f>IF(F629="","",SUMIF(Table2[[#All],[RIDER NAME]],'Payout Reports'!F629,Table2[[#All],[TOTAL PAYMENT]]))</f>
        <v/>
      </c>
      <c r="J629" s="9" t="str">
        <f>IF(F629="","",COUNTIFS(Table2[[#All],[RIDER NAME]],"="&amp;'Payout Reports'!F629))</f>
        <v/>
      </c>
    </row>
    <row r="630" spans="6:10" ht="16.8" x14ac:dyDescent="0.3">
      <c r="F630" s="5"/>
      <c r="G630" s="6" t="str">
        <f>IF(F630="","",SUMIF(Table2[[#All],[RIDER NAME]],F630,Table2[[#All],[TOTAL ORDERS]]))</f>
        <v/>
      </c>
      <c r="H630" s="7" t="str">
        <f>IF(F630="","",SUMIF(Table2[[#All],[RIDER NAME]],F630,Table2[[#All],[TOTAL KMs]]))</f>
        <v/>
      </c>
      <c r="I630" s="8" t="str">
        <f>IF(F630="","",SUMIF(Table2[[#All],[RIDER NAME]],'Payout Reports'!F630,Table2[[#All],[TOTAL PAYMENT]]))</f>
        <v/>
      </c>
      <c r="J630" s="9" t="str">
        <f>IF(F630="","",COUNTIFS(Table2[[#All],[RIDER NAME]],"="&amp;'Payout Reports'!F630))</f>
        <v/>
      </c>
    </row>
    <row r="631" spans="6:10" ht="16.8" x14ac:dyDescent="0.3">
      <c r="F631" s="5"/>
      <c r="G631" s="6" t="str">
        <f>IF(F631="","",SUMIF(Table2[[#All],[RIDER NAME]],F631,Table2[[#All],[TOTAL ORDERS]]))</f>
        <v/>
      </c>
      <c r="H631" s="7" t="str">
        <f>IF(F631="","",SUMIF(Table2[[#All],[RIDER NAME]],F631,Table2[[#All],[TOTAL KMs]]))</f>
        <v/>
      </c>
      <c r="I631" s="8" t="str">
        <f>IF(F631="","",SUMIF(Table2[[#All],[RIDER NAME]],'Payout Reports'!F631,Table2[[#All],[TOTAL PAYMENT]]))</f>
        <v/>
      </c>
      <c r="J631" s="9" t="str">
        <f>IF(F631="","",COUNTIFS(Table2[[#All],[RIDER NAME]],"="&amp;'Payout Reports'!F631))</f>
        <v/>
      </c>
    </row>
    <row r="632" spans="6:10" ht="16.8" x14ac:dyDescent="0.3">
      <c r="F632" s="5"/>
      <c r="G632" s="6" t="str">
        <f>IF(F632="","",SUMIF(Table2[[#All],[RIDER NAME]],F632,Table2[[#All],[TOTAL ORDERS]]))</f>
        <v/>
      </c>
      <c r="H632" s="7" t="str">
        <f>IF(F632="","",SUMIF(Table2[[#All],[RIDER NAME]],F632,Table2[[#All],[TOTAL KMs]]))</f>
        <v/>
      </c>
      <c r="I632" s="8" t="str">
        <f>IF(F632="","",SUMIF(Table2[[#All],[RIDER NAME]],'Payout Reports'!F632,Table2[[#All],[TOTAL PAYMENT]]))</f>
        <v/>
      </c>
      <c r="J632" s="9" t="str">
        <f>IF(F632="","",COUNTIFS(Table2[[#All],[RIDER NAME]],"="&amp;'Payout Reports'!F632))</f>
        <v/>
      </c>
    </row>
    <row r="633" spans="6:10" ht="16.8" x14ac:dyDescent="0.3">
      <c r="F633" s="5"/>
      <c r="G633" s="6" t="str">
        <f>IF(F633="","",SUMIF(Table2[[#All],[RIDER NAME]],F633,Table2[[#All],[TOTAL ORDERS]]))</f>
        <v/>
      </c>
      <c r="H633" s="7" t="str">
        <f>IF(F633="","",SUMIF(Table2[[#All],[RIDER NAME]],F633,Table2[[#All],[TOTAL KMs]]))</f>
        <v/>
      </c>
      <c r="I633" s="8" t="str">
        <f>IF(F633="","",SUMIF(Table2[[#All],[RIDER NAME]],'Payout Reports'!F633,Table2[[#All],[TOTAL PAYMENT]]))</f>
        <v/>
      </c>
      <c r="J633" s="9" t="str">
        <f>IF(F633="","",COUNTIFS(Table2[[#All],[RIDER NAME]],"="&amp;'Payout Reports'!F633))</f>
        <v/>
      </c>
    </row>
    <row r="634" spans="6:10" ht="16.8" x14ac:dyDescent="0.3">
      <c r="F634" s="5"/>
      <c r="G634" s="6" t="str">
        <f>IF(F634="","",SUMIF(Table2[[#All],[RIDER NAME]],F634,Table2[[#All],[TOTAL ORDERS]]))</f>
        <v/>
      </c>
      <c r="H634" s="7" t="str">
        <f>IF(F634="","",SUMIF(Table2[[#All],[RIDER NAME]],F634,Table2[[#All],[TOTAL KMs]]))</f>
        <v/>
      </c>
      <c r="I634" s="8" t="str">
        <f>IF(F634="","",SUMIF(Table2[[#All],[RIDER NAME]],'Payout Reports'!F634,Table2[[#All],[TOTAL PAYMENT]]))</f>
        <v/>
      </c>
      <c r="J634" s="9" t="str">
        <f>IF(F634="","",COUNTIFS(Table2[[#All],[RIDER NAME]],"="&amp;'Payout Reports'!F634))</f>
        <v/>
      </c>
    </row>
    <row r="635" spans="6:10" ht="16.8" x14ac:dyDescent="0.3">
      <c r="F635" s="5"/>
      <c r="G635" s="6" t="str">
        <f>IF(F635="","",SUMIF(Table2[[#All],[RIDER NAME]],F635,Table2[[#All],[TOTAL ORDERS]]))</f>
        <v/>
      </c>
      <c r="H635" s="7" t="str">
        <f>IF(F635="","",SUMIF(Table2[[#All],[RIDER NAME]],F635,Table2[[#All],[TOTAL KMs]]))</f>
        <v/>
      </c>
      <c r="I635" s="8" t="str">
        <f>IF(F635="","",SUMIF(Table2[[#All],[RIDER NAME]],'Payout Reports'!F635,Table2[[#All],[TOTAL PAYMENT]]))</f>
        <v/>
      </c>
      <c r="J635" s="9" t="str">
        <f>IF(F635="","",COUNTIFS(Table2[[#All],[RIDER NAME]],"="&amp;'Payout Reports'!F635))</f>
        <v/>
      </c>
    </row>
    <row r="636" spans="6:10" ht="16.8" x14ac:dyDescent="0.3">
      <c r="F636" s="5"/>
      <c r="G636" s="6" t="str">
        <f>IF(F636="","",SUMIF(Table2[[#All],[RIDER NAME]],F636,Table2[[#All],[TOTAL ORDERS]]))</f>
        <v/>
      </c>
      <c r="H636" s="7" t="str">
        <f>IF(F636="","",SUMIF(Table2[[#All],[RIDER NAME]],F636,Table2[[#All],[TOTAL KMs]]))</f>
        <v/>
      </c>
      <c r="I636" s="8" t="str">
        <f>IF(F636="","",SUMIF(Table2[[#All],[RIDER NAME]],'Payout Reports'!F636,Table2[[#All],[TOTAL PAYMENT]]))</f>
        <v/>
      </c>
      <c r="J636" s="9" t="str">
        <f>IF(F636="","",COUNTIFS(Table2[[#All],[RIDER NAME]],"="&amp;'Payout Reports'!F636))</f>
        <v/>
      </c>
    </row>
    <row r="637" spans="6:10" ht="16.8" x14ac:dyDescent="0.3">
      <c r="F637" s="5"/>
      <c r="G637" s="6" t="str">
        <f>IF(F637="","",SUMIF(Table2[[#All],[RIDER NAME]],F637,Table2[[#All],[TOTAL ORDERS]]))</f>
        <v/>
      </c>
      <c r="H637" s="7" t="str">
        <f>IF(F637="","",SUMIF(Table2[[#All],[RIDER NAME]],F637,Table2[[#All],[TOTAL KMs]]))</f>
        <v/>
      </c>
      <c r="I637" s="8" t="str">
        <f>IF(F637="","",SUMIF(Table2[[#All],[RIDER NAME]],'Payout Reports'!F637,Table2[[#All],[TOTAL PAYMENT]]))</f>
        <v/>
      </c>
      <c r="J637" s="9" t="str">
        <f>IF(F637="","",COUNTIFS(Table2[[#All],[RIDER NAME]],"="&amp;'Payout Reports'!F637))</f>
        <v/>
      </c>
    </row>
    <row r="638" spans="6:10" ht="16.8" x14ac:dyDescent="0.3">
      <c r="F638" s="5"/>
      <c r="G638" s="6" t="str">
        <f>IF(F638="","",SUMIF(Table2[[#All],[RIDER NAME]],F638,Table2[[#All],[TOTAL ORDERS]]))</f>
        <v/>
      </c>
      <c r="H638" s="7" t="str">
        <f>IF(F638="","",SUMIF(Table2[[#All],[RIDER NAME]],F638,Table2[[#All],[TOTAL KMs]]))</f>
        <v/>
      </c>
      <c r="I638" s="8" t="str">
        <f>IF(F638="","",SUMIF(Table2[[#All],[RIDER NAME]],'Payout Reports'!F638,Table2[[#All],[TOTAL PAYMENT]]))</f>
        <v/>
      </c>
      <c r="J638" s="9" t="str">
        <f>IF(F638="","",COUNTIFS(Table2[[#All],[RIDER NAME]],"="&amp;'Payout Reports'!F638))</f>
        <v/>
      </c>
    </row>
    <row r="639" spans="6:10" ht="16.8" x14ac:dyDescent="0.3">
      <c r="F639" s="5"/>
      <c r="G639" s="6" t="str">
        <f>IF(F639="","",SUMIF(Table2[[#All],[RIDER NAME]],F639,Table2[[#All],[TOTAL ORDERS]]))</f>
        <v/>
      </c>
      <c r="H639" s="7" t="str">
        <f>IF(F639="","",SUMIF(Table2[[#All],[RIDER NAME]],F639,Table2[[#All],[TOTAL KMs]]))</f>
        <v/>
      </c>
      <c r="I639" s="8" t="str">
        <f>IF(F639="","",SUMIF(Table2[[#All],[RIDER NAME]],'Payout Reports'!F639,Table2[[#All],[TOTAL PAYMENT]]))</f>
        <v/>
      </c>
      <c r="J639" s="9" t="str">
        <f>IF(F639="","",COUNTIFS(Table2[[#All],[RIDER NAME]],"="&amp;'Payout Reports'!F639))</f>
        <v/>
      </c>
    </row>
    <row r="640" spans="6:10" ht="16.8" x14ac:dyDescent="0.3">
      <c r="F640" s="5"/>
      <c r="G640" s="6" t="str">
        <f>IF(F640="","",SUMIF(Table2[[#All],[RIDER NAME]],F640,Table2[[#All],[TOTAL ORDERS]]))</f>
        <v/>
      </c>
      <c r="H640" s="7" t="str">
        <f>IF(F640="","",SUMIF(Table2[[#All],[RIDER NAME]],F640,Table2[[#All],[TOTAL KMs]]))</f>
        <v/>
      </c>
      <c r="I640" s="8" t="str">
        <f>IF(F640="","",SUMIF(Table2[[#All],[RIDER NAME]],'Payout Reports'!F640,Table2[[#All],[TOTAL PAYMENT]]))</f>
        <v/>
      </c>
      <c r="J640" s="9" t="str">
        <f>IF(F640="","",COUNTIFS(Table2[[#All],[RIDER NAME]],"="&amp;'Payout Reports'!F640))</f>
        <v/>
      </c>
    </row>
    <row r="641" spans="6:10" ht="16.8" x14ac:dyDescent="0.3">
      <c r="F641" s="5"/>
      <c r="G641" s="6" t="str">
        <f>IF(F641="","",SUMIF(Table2[[#All],[RIDER NAME]],F641,Table2[[#All],[TOTAL ORDERS]]))</f>
        <v/>
      </c>
      <c r="H641" s="7" t="str">
        <f>IF(F641="","",SUMIF(Table2[[#All],[RIDER NAME]],F641,Table2[[#All],[TOTAL KMs]]))</f>
        <v/>
      </c>
      <c r="I641" s="8" t="str">
        <f>IF(F641="","",SUMIF(Table2[[#All],[RIDER NAME]],'Payout Reports'!F641,Table2[[#All],[TOTAL PAYMENT]]))</f>
        <v/>
      </c>
      <c r="J641" s="9" t="str">
        <f>IF(F641="","",COUNTIFS(Table2[[#All],[RIDER NAME]],"="&amp;'Payout Reports'!F641))</f>
        <v/>
      </c>
    </row>
    <row r="642" spans="6:10" ht="16.8" x14ac:dyDescent="0.3">
      <c r="F642" s="5"/>
      <c r="G642" s="6" t="str">
        <f>IF(F642="","",SUMIF(Table2[[#All],[RIDER NAME]],F642,Table2[[#All],[TOTAL ORDERS]]))</f>
        <v/>
      </c>
      <c r="H642" s="7" t="str">
        <f>IF(F642="","",SUMIF(Table2[[#All],[RIDER NAME]],F642,Table2[[#All],[TOTAL KMs]]))</f>
        <v/>
      </c>
      <c r="I642" s="8" t="str">
        <f>IF(F642="","",SUMIF(Table2[[#All],[RIDER NAME]],'Payout Reports'!F642,Table2[[#All],[TOTAL PAYMENT]]))</f>
        <v/>
      </c>
      <c r="J642" s="9" t="str">
        <f>IF(F642="","",COUNTIFS(Table2[[#All],[RIDER NAME]],"="&amp;'Payout Reports'!F642))</f>
        <v/>
      </c>
    </row>
    <row r="643" spans="6:10" ht="16.8" x14ac:dyDescent="0.3">
      <c r="F643" s="5"/>
      <c r="G643" s="6" t="str">
        <f>IF(F643="","",SUMIF(Table2[[#All],[RIDER NAME]],F643,Table2[[#All],[TOTAL ORDERS]]))</f>
        <v/>
      </c>
      <c r="H643" s="7" t="str">
        <f>IF(F643="","",SUMIF(Table2[[#All],[RIDER NAME]],F643,Table2[[#All],[TOTAL KMs]]))</f>
        <v/>
      </c>
      <c r="I643" s="8" t="str">
        <f>IF(F643="","",SUMIF(Table2[[#All],[RIDER NAME]],'Payout Reports'!F643,Table2[[#All],[TOTAL PAYMENT]]))</f>
        <v/>
      </c>
      <c r="J643" s="9" t="str">
        <f>IF(F643="","",COUNTIFS(Table2[[#All],[RIDER NAME]],"="&amp;'Payout Reports'!F643))</f>
        <v/>
      </c>
    </row>
    <row r="644" spans="6:10" ht="16.8" x14ac:dyDescent="0.3">
      <c r="F644" s="5"/>
      <c r="G644" s="6" t="str">
        <f>IF(F644="","",SUMIF(Table2[[#All],[RIDER NAME]],F644,Table2[[#All],[TOTAL ORDERS]]))</f>
        <v/>
      </c>
      <c r="H644" s="7" t="str">
        <f>IF(F644="","",SUMIF(Table2[[#All],[RIDER NAME]],F644,Table2[[#All],[TOTAL KMs]]))</f>
        <v/>
      </c>
      <c r="I644" s="8" t="str">
        <f>IF(F644="","",SUMIF(Table2[[#All],[RIDER NAME]],'Payout Reports'!F644,Table2[[#All],[TOTAL PAYMENT]]))</f>
        <v/>
      </c>
      <c r="J644" s="9" t="str">
        <f>IF(F644="","",COUNTIFS(Table2[[#All],[RIDER NAME]],"="&amp;'Payout Reports'!F644))</f>
        <v/>
      </c>
    </row>
    <row r="645" spans="6:10" ht="16.8" x14ac:dyDescent="0.3">
      <c r="F645" s="5"/>
      <c r="G645" s="6" t="str">
        <f>IF(F645="","",SUMIF(Table2[[#All],[RIDER NAME]],F645,Table2[[#All],[TOTAL ORDERS]]))</f>
        <v/>
      </c>
      <c r="H645" s="7" t="str">
        <f>IF(F645="","",SUMIF(Table2[[#All],[RIDER NAME]],F645,Table2[[#All],[TOTAL KMs]]))</f>
        <v/>
      </c>
      <c r="I645" s="8" t="str">
        <f>IF(F645="","",SUMIF(Table2[[#All],[RIDER NAME]],'Payout Reports'!F645,Table2[[#All],[TOTAL PAYMENT]]))</f>
        <v/>
      </c>
      <c r="J645" s="9" t="str">
        <f>IF(F645="","",COUNTIFS(Table2[[#All],[RIDER NAME]],"="&amp;'Payout Reports'!F645))</f>
        <v/>
      </c>
    </row>
    <row r="646" spans="6:10" ht="16.8" x14ac:dyDescent="0.3">
      <c r="F646" s="5"/>
      <c r="G646" s="6" t="str">
        <f>IF(F646="","",SUMIF(Table2[[#All],[RIDER NAME]],F646,Table2[[#All],[TOTAL ORDERS]]))</f>
        <v/>
      </c>
      <c r="H646" s="7" t="str">
        <f>IF(F646="","",SUMIF(Table2[[#All],[RIDER NAME]],F646,Table2[[#All],[TOTAL KMs]]))</f>
        <v/>
      </c>
      <c r="I646" s="8" t="str">
        <f>IF(F646="","",SUMIF(Table2[[#All],[RIDER NAME]],'Payout Reports'!F646,Table2[[#All],[TOTAL PAYMENT]]))</f>
        <v/>
      </c>
      <c r="J646" s="9" t="str">
        <f>IF(F646="","",COUNTIFS(Table2[[#All],[RIDER NAME]],"="&amp;'Payout Reports'!F646))</f>
        <v/>
      </c>
    </row>
    <row r="647" spans="6:10" ht="16.8" x14ac:dyDescent="0.3">
      <c r="F647" s="5"/>
      <c r="G647" s="6" t="str">
        <f>IF(F647="","",SUMIF(Table2[[#All],[RIDER NAME]],F647,Table2[[#All],[TOTAL ORDERS]]))</f>
        <v/>
      </c>
      <c r="H647" s="7" t="str">
        <f>IF(F647="","",SUMIF(Table2[[#All],[RIDER NAME]],F647,Table2[[#All],[TOTAL KMs]]))</f>
        <v/>
      </c>
      <c r="I647" s="8" t="str">
        <f>IF(F647="","",SUMIF(Table2[[#All],[RIDER NAME]],'Payout Reports'!F647,Table2[[#All],[TOTAL PAYMENT]]))</f>
        <v/>
      </c>
      <c r="J647" s="9" t="str">
        <f>IF(F647="","",COUNTIFS(Table2[[#All],[RIDER NAME]],"="&amp;'Payout Reports'!F647))</f>
        <v/>
      </c>
    </row>
    <row r="648" spans="6:10" ht="16.8" x14ac:dyDescent="0.3">
      <c r="F648" s="5"/>
      <c r="G648" s="6" t="str">
        <f>IF(F648="","",SUMIF(Table2[[#All],[RIDER NAME]],F648,Table2[[#All],[TOTAL ORDERS]]))</f>
        <v/>
      </c>
      <c r="H648" s="7" t="str">
        <f>IF(F648="","",SUMIF(Table2[[#All],[RIDER NAME]],F648,Table2[[#All],[TOTAL KMs]]))</f>
        <v/>
      </c>
      <c r="I648" s="8" t="str">
        <f>IF(F648="","",SUMIF(Table2[[#All],[RIDER NAME]],'Payout Reports'!F648,Table2[[#All],[TOTAL PAYMENT]]))</f>
        <v/>
      </c>
      <c r="J648" s="9" t="str">
        <f>IF(F648="","",COUNTIFS(Table2[[#All],[RIDER NAME]],"="&amp;'Payout Reports'!F648))</f>
        <v/>
      </c>
    </row>
    <row r="649" spans="6:10" ht="16.8" x14ac:dyDescent="0.3">
      <c r="F649" s="5"/>
      <c r="G649" s="6" t="str">
        <f>IF(F649="","",SUMIF(Table2[[#All],[RIDER NAME]],F649,Table2[[#All],[TOTAL ORDERS]]))</f>
        <v/>
      </c>
      <c r="H649" s="7" t="str">
        <f>IF(F649="","",SUMIF(Table2[[#All],[RIDER NAME]],F649,Table2[[#All],[TOTAL KMs]]))</f>
        <v/>
      </c>
      <c r="I649" s="8" t="str">
        <f>IF(F649="","",SUMIF(Table2[[#All],[RIDER NAME]],'Payout Reports'!F649,Table2[[#All],[TOTAL PAYMENT]]))</f>
        <v/>
      </c>
      <c r="J649" s="9" t="str">
        <f>IF(F649="","",COUNTIFS(Table2[[#All],[RIDER NAME]],"="&amp;'Payout Reports'!F649))</f>
        <v/>
      </c>
    </row>
    <row r="650" spans="6:10" ht="16.8" x14ac:dyDescent="0.3">
      <c r="F650" s="5"/>
      <c r="G650" s="6" t="str">
        <f>IF(F650="","",SUMIF(Table2[[#All],[RIDER NAME]],F650,Table2[[#All],[TOTAL ORDERS]]))</f>
        <v/>
      </c>
      <c r="H650" s="7" t="str">
        <f>IF(F650="","",SUMIF(Table2[[#All],[RIDER NAME]],F650,Table2[[#All],[TOTAL KMs]]))</f>
        <v/>
      </c>
      <c r="I650" s="8" t="str">
        <f>IF(F650="","",SUMIF(Table2[[#All],[RIDER NAME]],'Payout Reports'!F650,Table2[[#All],[TOTAL PAYMENT]]))</f>
        <v/>
      </c>
      <c r="J650" s="9" t="str">
        <f>IF(F650="","",COUNTIFS(Table2[[#All],[RIDER NAME]],"="&amp;'Payout Reports'!F650))</f>
        <v/>
      </c>
    </row>
    <row r="651" spans="6:10" ht="16.8" x14ac:dyDescent="0.3">
      <c r="F651" s="5"/>
      <c r="G651" s="6" t="str">
        <f>IF(F651="","",SUMIF(Table2[[#All],[RIDER NAME]],F651,Table2[[#All],[TOTAL ORDERS]]))</f>
        <v/>
      </c>
      <c r="H651" s="7" t="str">
        <f>IF(F651="","",SUMIF(Table2[[#All],[RIDER NAME]],F651,Table2[[#All],[TOTAL KMs]]))</f>
        <v/>
      </c>
      <c r="I651" s="8" t="str">
        <f>IF(F651="","",SUMIF(Table2[[#All],[RIDER NAME]],'Payout Reports'!F651,Table2[[#All],[TOTAL PAYMENT]]))</f>
        <v/>
      </c>
      <c r="J651" s="9" t="str">
        <f>IF(F651="","",COUNTIFS(Table2[[#All],[RIDER NAME]],"="&amp;'Payout Reports'!F651))</f>
        <v/>
      </c>
    </row>
    <row r="652" spans="6:10" ht="16.8" x14ac:dyDescent="0.3">
      <c r="F652" s="5"/>
      <c r="G652" s="6" t="str">
        <f>IF(F652="","",SUMIF(Table2[[#All],[RIDER NAME]],F652,Table2[[#All],[TOTAL ORDERS]]))</f>
        <v/>
      </c>
      <c r="H652" s="7" t="str">
        <f>IF(F652="","",SUMIF(Table2[[#All],[RIDER NAME]],F652,Table2[[#All],[TOTAL KMs]]))</f>
        <v/>
      </c>
      <c r="I652" s="8" t="str">
        <f>IF(F652="","",SUMIF(Table2[[#All],[RIDER NAME]],'Payout Reports'!F652,Table2[[#All],[TOTAL PAYMENT]]))</f>
        <v/>
      </c>
      <c r="J652" s="9" t="str">
        <f>IF(F652="","",COUNTIFS(Table2[[#All],[RIDER NAME]],"="&amp;'Payout Reports'!F652))</f>
        <v/>
      </c>
    </row>
    <row r="653" spans="6:10" ht="16.8" x14ac:dyDescent="0.3">
      <c r="F653" s="5"/>
      <c r="G653" s="6" t="str">
        <f>IF(F653="","",SUMIF(Table2[[#All],[RIDER NAME]],F653,Table2[[#All],[TOTAL ORDERS]]))</f>
        <v/>
      </c>
      <c r="H653" s="7" t="str">
        <f>IF(F653="","",SUMIF(Table2[[#All],[RIDER NAME]],F653,Table2[[#All],[TOTAL KMs]]))</f>
        <v/>
      </c>
      <c r="I653" s="8" t="str">
        <f>IF(F653="","",SUMIF(Table2[[#All],[RIDER NAME]],'Payout Reports'!F653,Table2[[#All],[TOTAL PAYMENT]]))</f>
        <v/>
      </c>
      <c r="J653" s="9" t="str">
        <f>IF(F653="","",COUNTIFS(Table2[[#All],[RIDER NAME]],"="&amp;'Payout Reports'!F653))</f>
        <v/>
      </c>
    </row>
    <row r="654" spans="6:10" ht="16.8" x14ac:dyDescent="0.3">
      <c r="F654" s="5"/>
      <c r="G654" s="6" t="str">
        <f>IF(F654="","",SUMIF(Table2[[#All],[RIDER NAME]],F654,Table2[[#All],[TOTAL ORDERS]]))</f>
        <v/>
      </c>
      <c r="H654" s="7" t="str">
        <f>IF(F654="","",SUMIF(Table2[[#All],[RIDER NAME]],F654,Table2[[#All],[TOTAL KMs]]))</f>
        <v/>
      </c>
      <c r="I654" s="8" t="str">
        <f>IF(F654="","",SUMIF(Table2[[#All],[RIDER NAME]],'Payout Reports'!F654,Table2[[#All],[TOTAL PAYMENT]]))</f>
        <v/>
      </c>
      <c r="J654" s="9" t="str">
        <f>IF(F654="","",COUNTIFS(Table2[[#All],[RIDER NAME]],"="&amp;'Payout Reports'!F654))</f>
        <v/>
      </c>
    </row>
    <row r="655" spans="6:10" ht="16.8" x14ac:dyDescent="0.3">
      <c r="F655" s="5"/>
      <c r="G655" s="6" t="str">
        <f>IF(F655="","",SUMIF(Table2[[#All],[RIDER NAME]],F655,Table2[[#All],[TOTAL ORDERS]]))</f>
        <v/>
      </c>
      <c r="H655" s="7" t="str">
        <f>IF(F655="","",SUMIF(Table2[[#All],[RIDER NAME]],F655,Table2[[#All],[TOTAL KMs]]))</f>
        <v/>
      </c>
      <c r="I655" s="8" t="str">
        <f>IF(F655="","",SUMIF(Table2[[#All],[RIDER NAME]],'Payout Reports'!F655,Table2[[#All],[TOTAL PAYMENT]]))</f>
        <v/>
      </c>
      <c r="J655" s="9" t="str">
        <f>IF(F655="","",COUNTIFS(Table2[[#All],[RIDER NAME]],"="&amp;'Payout Reports'!F655))</f>
        <v/>
      </c>
    </row>
    <row r="656" spans="6:10" ht="16.8" x14ac:dyDescent="0.3">
      <c r="F656" s="5"/>
      <c r="G656" s="6" t="str">
        <f>IF(F656="","",SUMIF(Table2[[#All],[RIDER NAME]],F656,Table2[[#All],[TOTAL ORDERS]]))</f>
        <v/>
      </c>
      <c r="H656" s="7" t="str">
        <f>IF(F656="","",SUMIF(Table2[[#All],[RIDER NAME]],F656,Table2[[#All],[TOTAL KMs]]))</f>
        <v/>
      </c>
      <c r="I656" s="8" t="str">
        <f>IF(F656="","",SUMIF(Table2[[#All],[RIDER NAME]],'Payout Reports'!F656,Table2[[#All],[TOTAL PAYMENT]]))</f>
        <v/>
      </c>
      <c r="J656" s="9" t="str">
        <f>IF(F656="","",COUNTIFS(Table2[[#All],[RIDER NAME]],"="&amp;'Payout Reports'!F656))</f>
        <v/>
      </c>
    </row>
    <row r="657" spans="6:10" ht="16.8" x14ac:dyDescent="0.3">
      <c r="F657" s="5"/>
      <c r="G657" s="6" t="str">
        <f>IF(F657="","",SUMIF(Table2[[#All],[RIDER NAME]],F657,Table2[[#All],[TOTAL ORDERS]]))</f>
        <v/>
      </c>
      <c r="H657" s="7" t="str">
        <f>IF(F657="","",SUMIF(Table2[[#All],[RIDER NAME]],F657,Table2[[#All],[TOTAL KMs]]))</f>
        <v/>
      </c>
      <c r="I657" s="8" t="str">
        <f>IF(F657="","",SUMIF(Table2[[#All],[RIDER NAME]],'Payout Reports'!F657,Table2[[#All],[TOTAL PAYMENT]]))</f>
        <v/>
      </c>
      <c r="J657" s="9" t="str">
        <f>IF(F657="","",COUNTIFS(Table2[[#All],[RIDER NAME]],"="&amp;'Payout Reports'!F657))</f>
        <v/>
      </c>
    </row>
    <row r="658" spans="6:10" ht="16.8" x14ac:dyDescent="0.3">
      <c r="F658" s="5"/>
      <c r="G658" s="6" t="str">
        <f>IF(F658="","",SUMIF(Table2[[#All],[RIDER NAME]],F658,Table2[[#All],[TOTAL ORDERS]]))</f>
        <v/>
      </c>
      <c r="H658" s="7" t="str">
        <f>IF(F658="","",SUMIF(Table2[[#All],[RIDER NAME]],F658,Table2[[#All],[TOTAL KMs]]))</f>
        <v/>
      </c>
      <c r="I658" s="8" t="str">
        <f>IF(F658="","",SUMIF(Table2[[#All],[RIDER NAME]],'Payout Reports'!F658,Table2[[#All],[TOTAL PAYMENT]]))</f>
        <v/>
      </c>
      <c r="J658" s="9" t="str">
        <f>IF(F658="","",COUNTIFS(Table2[[#All],[RIDER NAME]],"="&amp;'Payout Reports'!F658))</f>
        <v/>
      </c>
    </row>
    <row r="659" spans="6:10" ht="16.8" x14ac:dyDescent="0.3">
      <c r="F659" s="5"/>
      <c r="G659" s="6" t="str">
        <f>IF(F659="","",SUMIF(Table2[[#All],[RIDER NAME]],F659,Table2[[#All],[TOTAL ORDERS]]))</f>
        <v/>
      </c>
      <c r="H659" s="7" t="str">
        <f>IF(F659="","",SUMIF(Table2[[#All],[RIDER NAME]],F659,Table2[[#All],[TOTAL KMs]]))</f>
        <v/>
      </c>
      <c r="I659" s="8" t="str">
        <f>IF(F659="","",SUMIF(Table2[[#All],[RIDER NAME]],'Payout Reports'!F659,Table2[[#All],[TOTAL PAYMENT]]))</f>
        <v/>
      </c>
      <c r="J659" s="9" t="str">
        <f>IF(F659="","",COUNTIFS(Table2[[#All],[RIDER NAME]],"="&amp;'Payout Reports'!F659))</f>
        <v/>
      </c>
    </row>
    <row r="660" spans="6:10" ht="16.8" x14ac:dyDescent="0.3">
      <c r="F660" s="5"/>
      <c r="G660" s="6" t="str">
        <f>IF(F660="","",SUMIF(Table2[[#All],[RIDER NAME]],F660,Table2[[#All],[TOTAL ORDERS]]))</f>
        <v/>
      </c>
      <c r="H660" s="7" t="str">
        <f>IF(F660="","",SUMIF(Table2[[#All],[RIDER NAME]],F660,Table2[[#All],[TOTAL KMs]]))</f>
        <v/>
      </c>
      <c r="I660" s="8" t="str">
        <f>IF(F660="","",SUMIF(Table2[[#All],[RIDER NAME]],'Payout Reports'!F660,Table2[[#All],[TOTAL PAYMENT]]))</f>
        <v/>
      </c>
      <c r="J660" s="9" t="str">
        <f>IF(F660="","",COUNTIFS(Table2[[#All],[RIDER NAME]],"="&amp;'Payout Reports'!F660))</f>
        <v/>
      </c>
    </row>
    <row r="661" spans="6:10" ht="16.8" x14ac:dyDescent="0.3">
      <c r="F661" s="5"/>
      <c r="G661" s="6" t="str">
        <f>IF(F661="","",SUMIF(Table2[[#All],[RIDER NAME]],F661,Table2[[#All],[TOTAL ORDERS]]))</f>
        <v/>
      </c>
      <c r="H661" s="7" t="str">
        <f>IF(F661="","",SUMIF(Table2[[#All],[RIDER NAME]],F661,Table2[[#All],[TOTAL KMs]]))</f>
        <v/>
      </c>
      <c r="I661" s="8" t="str">
        <f>IF(F661="","",SUMIF(Table2[[#All],[RIDER NAME]],'Payout Reports'!F661,Table2[[#All],[TOTAL PAYMENT]]))</f>
        <v/>
      </c>
      <c r="J661" s="9" t="str">
        <f>IF(F661="","",COUNTIFS(Table2[[#All],[RIDER NAME]],"="&amp;'Payout Reports'!F661))</f>
        <v/>
      </c>
    </row>
    <row r="662" spans="6:10" ht="16.8" x14ac:dyDescent="0.3">
      <c r="F662" s="5"/>
      <c r="G662" s="6" t="str">
        <f>IF(F662="","",SUMIF(Table2[[#All],[RIDER NAME]],F662,Table2[[#All],[TOTAL ORDERS]]))</f>
        <v/>
      </c>
      <c r="H662" s="7" t="str">
        <f>IF(F662="","",SUMIF(Table2[[#All],[RIDER NAME]],F662,Table2[[#All],[TOTAL KMs]]))</f>
        <v/>
      </c>
      <c r="I662" s="8" t="str">
        <f>IF(F662="","",SUMIF(Table2[[#All],[RIDER NAME]],'Payout Reports'!F662,Table2[[#All],[TOTAL PAYMENT]]))</f>
        <v/>
      </c>
      <c r="J662" s="9" t="str">
        <f>IF(F662="","",COUNTIFS(Table2[[#All],[RIDER NAME]],"="&amp;'Payout Reports'!F662))</f>
        <v/>
      </c>
    </row>
    <row r="663" spans="6:10" ht="16.8" x14ac:dyDescent="0.3">
      <c r="F663" s="5"/>
      <c r="G663" s="6" t="str">
        <f>IF(F663="","",SUMIF(Table2[[#All],[RIDER NAME]],F663,Table2[[#All],[TOTAL ORDERS]]))</f>
        <v/>
      </c>
      <c r="H663" s="7" t="str">
        <f>IF(F663="","",SUMIF(Table2[[#All],[RIDER NAME]],F663,Table2[[#All],[TOTAL KMs]]))</f>
        <v/>
      </c>
      <c r="I663" s="8" t="str">
        <f>IF(F663="","",SUMIF(Table2[[#All],[RIDER NAME]],'Payout Reports'!F663,Table2[[#All],[TOTAL PAYMENT]]))</f>
        <v/>
      </c>
      <c r="J663" s="9" t="str">
        <f>IF(F663="","",COUNTIFS(Table2[[#All],[RIDER NAME]],"="&amp;'Payout Reports'!F663))</f>
        <v/>
      </c>
    </row>
    <row r="664" spans="6:10" ht="16.8" x14ac:dyDescent="0.3">
      <c r="F664" s="5"/>
      <c r="G664" s="6" t="str">
        <f>IF(F664="","",SUMIF(Table2[[#All],[RIDER NAME]],F664,Table2[[#All],[TOTAL ORDERS]]))</f>
        <v/>
      </c>
      <c r="H664" s="7" t="str">
        <f>IF(F664="","",SUMIF(Table2[[#All],[RIDER NAME]],F664,Table2[[#All],[TOTAL KMs]]))</f>
        <v/>
      </c>
      <c r="I664" s="8" t="str">
        <f>IF(F664="","",SUMIF(Table2[[#All],[RIDER NAME]],'Payout Reports'!F664,Table2[[#All],[TOTAL PAYMENT]]))</f>
        <v/>
      </c>
      <c r="J664" s="9" t="str">
        <f>IF(F664="","",COUNTIFS(Table2[[#All],[RIDER NAME]],"="&amp;'Payout Reports'!F664))</f>
        <v/>
      </c>
    </row>
    <row r="665" spans="6:10" ht="16.8" x14ac:dyDescent="0.3">
      <c r="F665" s="5"/>
      <c r="G665" s="6" t="str">
        <f>IF(F665="","",SUMIF(Table2[[#All],[RIDER NAME]],F665,Table2[[#All],[TOTAL ORDERS]]))</f>
        <v/>
      </c>
      <c r="H665" s="7" t="str">
        <f>IF(F665="","",SUMIF(Table2[[#All],[RIDER NAME]],F665,Table2[[#All],[TOTAL KMs]]))</f>
        <v/>
      </c>
      <c r="I665" s="8" t="str">
        <f>IF(F665="","",SUMIF(Table2[[#All],[RIDER NAME]],'Payout Reports'!F665,Table2[[#All],[TOTAL PAYMENT]]))</f>
        <v/>
      </c>
      <c r="J665" s="9" t="str">
        <f>IF(F665="","",COUNTIFS(Table2[[#All],[RIDER NAME]],"="&amp;'Payout Reports'!F665))</f>
        <v/>
      </c>
    </row>
    <row r="666" spans="6:10" ht="16.8" x14ac:dyDescent="0.3">
      <c r="F666" s="5"/>
      <c r="G666" s="6" t="str">
        <f>IF(F666="","",SUMIF(Table2[[#All],[RIDER NAME]],F666,Table2[[#All],[TOTAL ORDERS]]))</f>
        <v/>
      </c>
      <c r="H666" s="7" t="str">
        <f>IF(F666="","",SUMIF(Table2[[#All],[RIDER NAME]],F666,Table2[[#All],[TOTAL KMs]]))</f>
        <v/>
      </c>
      <c r="I666" s="8" t="str">
        <f>IF(F666="","",SUMIF(Table2[[#All],[RIDER NAME]],'Payout Reports'!F666,Table2[[#All],[TOTAL PAYMENT]]))</f>
        <v/>
      </c>
      <c r="J666" s="9" t="str">
        <f>IF(F666="","",COUNTIFS(Table2[[#All],[RIDER NAME]],"="&amp;'Payout Reports'!F666))</f>
        <v/>
      </c>
    </row>
    <row r="667" spans="6:10" ht="16.8" x14ac:dyDescent="0.3">
      <c r="F667" s="5"/>
      <c r="G667" s="6" t="str">
        <f>IF(F667="","",SUMIF(Table2[[#All],[RIDER NAME]],F667,Table2[[#All],[TOTAL ORDERS]]))</f>
        <v/>
      </c>
      <c r="H667" s="7" t="str">
        <f>IF(F667="","",SUMIF(Table2[[#All],[RIDER NAME]],F667,Table2[[#All],[TOTAL KMs]]))</f>
        <v/>
      </c>
      <c r="I667" s="8" t="str">
        <f>IF(F667="","",SUMIF(Table2[[#All],[RIDER NAME]],'Payout Reports'!F667,Table2[[#All],[TOTAL PAYMENT]]))</f>
        <v/>
      </c>
      <c r="J667" s="9" t="str">
        <f>IF(F667="","",COUNTIFS(Table2[[#All],[RIDER NAME]],"="&amp;'Payout Reports'!F667))</f>
        <v/>
      </c>
    </row>
    <row r="668" spans="6:10" ht="16.8" x14ac:dyDescent="0.3">
      <c r="F668" s="5"/>
      <c r="G668" s="6" t="str">
        <f>IF(F668="","",SUMIF(Table2[[#All],[RIDER NAME]],F668,Table2[[#All],[TOTAL ORDERS]]))</f>
        <v/>
      </c>
      <c r="H668" s="7" t="str">
        <f>IF(F668="","",SUMIF(Table2[[#All],[RIDER NAME]],F668,Table2[[#All],[TOTAL KMs]]))</f>
        <v/>
      </c>
      <c r="I668" s="8" t="str">
        <f>IF(F668="","",SUMIF(Table2[[#All],[RIDER NAME]],'Payout Reports'!F668,Table2[[#All],[TOTAL PAYMENT]]))</f>
        <v/>
      </c>
      <c r="J668" s="9" t="str">
        <f>IF(F668="","",COUNTIFS(Table2[[#All],[RIDER NAME]],"="&amp;'Payout Reports'!F668))</f>
        <v/>
      </c>
    </row>
    <row r="669" spans="6:10" ht="16.8" x14ac:dyDescent="0.3">
      <c r="F669" s="5"/>
      <c r="G669" s="6" t="str">
        <f>IF(F669="","",SUMIF(Table2[[#All],[RIDER NAME]],F669,Table2[[#All],[TOTAL ORDERS]]))</f>
        <v/>
      </c>
      <c r="H669" s="7" t="str">
        <f>IF(F669="","",SUMIF(Table2[[#All],[RIDER NAME]],F669,Table2[[#All],[TOTAL KMs]]))</f>
        <v/>
      </c>
      <c r="I669" s="8" t="str">
        <f>IF(F669="","",SUMIF(Table2[[#All],[RIDER NAME]],'Payout Reports'!F669,Table2[[#All],[TOTAL PAYMENT]]))</f>
        <v/>
      </c>
      <c r="J669" s="9" t="str">
        <f>IF(F669="","",COUNTIFS(Table2[[#All],[RIDER NAME]],"="&amp;'Payout Reports'!F669))</f>
        <v/>
      </c>
    </row>
    <row r="670" spans="6:10" ht="16.8" x14ac:dyDescent="0.3">
      <c r="F670" s="5"/>
      <c r="G670" s="6" t="str">
        <f>IF(F670="","",SUMIF(Table2[[#All],[RIDER NAME]],F670,Table2[[#All],[TOTAL ORDERS]]))</f>
        <v/>
      </c>
      <c r="H670" s="7" t="str">
        <f>IF(F670="","",SUMIF(Table2[[#All],[RIDER NAME]],F670,Table2[[#All],[TOTAL KMs]]))</f>
        <v/>
      </c>
      <c r="I670" s="8" t="str">
        <f>IF(F670="","",SUMIF(Table2[[#All],[RIDER NAME]],'Payout Reports'!F670,Table2[[#All],[TOTAL PAYMENT]]))</f>
        <v/>
      </c>
      <c r="J670" s="9" t="str">
        <f>IF(F670="","",COUNTIFS(Table2[[#All],[RIDER NAME]],"="&amp;'Payout Reports'!F670))</f>
        <v/>
      </c>
    </row>
    <row r="671" spans="6:10" ht="16.8" x14ac:dyDescent="0.3">
      <c r="F671" s="5"/>
      <c r="G671" s="6" t="str">
        <f>IF(F671="","",SUMIF(Table2[[#All],[RIDER NAME]],F671,Table2[[#All],[TOTAL ORDERS]]))</f>
        <v/>
      </c>
      <c r="H671" s="7" t="str">
        <f>IF(F671="","",SUMIF(Table2[[#All],[RIDER NAME]],F671,Table2[[#All],[TOTAL KMs]]))</f>
        <v/>
      </c>
      <c r="I671" s="8" t="str">
        <f>IF(F671="","",SUMIF(Table2[[#All],[RIDER NAME]],'Payout Reports'!F671,Table2[[#All],[TOTAL PAYMENT]]))</f>
        <v/>
      </c>
      <c r="J671" s="9" t="str">
        <f>IF(F671="","",COUNTIFS(Table2[[#All],[RIDER NAME]],"="&amp;'Payout Reports'!F671))</f>
        <v/>
      </c>
    </row>
    <row r="672" spans="6:10" ht="16.8" x14ac:dyDescent="0.3">
      <c r="F672" s="5"/>
      <c r="G672" s="6" t="str">
        <f>IF(F672="","",SUMIF(Table2[[#All],[RIDER NAME]],F672,Table2[[#All],[TOTAL ORDERS]]))</f>
        <v/>
      </c>
      <c r="H672" s="7" t="str">
        <f>IF(F672="","",SUMIF(Table2[[#All],[RIDER NAME]],F672,Table2[[#All],[TOTAL KMs]]))</f>
        <v/>
      </c>
      <c r="I672" s="8" t="str">
        <f>IF(F672="","",SUMIF(Table2[[#All],[RIDER NAME]],'Payout Reports'!F672,Table2[[#All],[TOTAL PAYMENT]]))</f>
        <v/>
      </c>
      <c r="J672" s="9" t="str">
        <f>IF(F672="","",COUNTIFS(Table2[[#All],[RIDER NAME]],"="&amp;'Payout Reports'!F672))</f>
        <v/>
      </c>
    </row>
    <row r="673" spans="6:10" ht="16.8" x14ac:dyDescent="0.3">
      <c r="F673" s="5"/>
      <c r="G673" s="6" t="str">
        <f>IF(F673="","",SUMIF(Table2[[#All],[RIDER NAME]],F673,Table2[[#All],[TOTAL ORDERS]]))</f>
        <v/>
      </c>
      <c r="H673" s="7" t="str">
        <f>IF(F673="","",SUMIF(Table2[[#All],[RIDER NAME]],F673,Table2[[#All],[TOTAL KMs]]))</f>
        <v/>
      </c>
      <c r="I673" s="8" t="str">
        <f>IF(F673="","",SUMIF(Table2[[#All],[RIDER NAME]],'Payout Reports'!F673,Table2[[#All],[TOTAL PAYMENT]]))</f>
        <v/>
      </c>
      <c r="J673" s="9" t="str">
        <f>IF(F673="","",COUNTIFS(Table2[[#All],[RIDER NAME]],"="&amp;'Payout Reports'!F673))</f>
        <v/>
      </c>
    </row>
    <row r="674" spans="6:10" ht="16.8" x14ac:dyDescent="0.3">
      <c r="F674" s="5"/>
      <c r="G674" s="6" t="str">
        <f>IF(F674="","",SUMIF(Table2[[#All],[RIDER NAME]],F674,Table2[[#All],[TOTAL ORDERS]]))</f>
        <v/>
      </c>
      <c r="H674" s="7" t="str">
        <f>IF(F674="","",SUMIF(Table2[[#All],[RIDER NAME]],F674,Table2[[#All],[TOTAL KMs]]))</f>
        <v/>
      </c>
      <c r="I674" s="8" t="str">
        <f>IF(F674="","",SUMIF(Table2[[#All],[RIDER NAME]],'Payout Reports'!F674,Table2[[#All],[TOTAL PAYMENT]]))</f>
        <v/>
      </c>
      <c r="J674" s="9" t="str">
        <f>IF(F674="","",COUNTIFS(Table2[[#All],[RIDER NAME]],"="&amp;'Payout Reports'!F674))</f>
        <v/>
      </c>
    </row>
    <row r="675" spans="6:10" ht="16.8" x14ac:dyDescent="0.3">
      <c r="F675" s="5"/>
      <c r="G675" s="6" t="str">
        <f>IF(F675="","",SUMIF(Table2[[#All],[RIDER NAME]],F675,Table2[[#All],[TOTAL ORDERS]]))</f>
        <v/>
      </c>
      <c r="H675" s="7" t="str">
        <f>IF(F675="","",SUMIF(Table2[[#All],[RIDER NAME]],F675,Table2[[#All],[TOTAL KMs]]))</f>
        <v/>
      </c>
      <c r="I675" s="8" t="str">
        <f>IF(F675="","",SUMIF(Table2[[#All],[RIDER NAME]],'Payout Reports'!F675,Table2[[#All],[TOTAL PAYMENT]]))</f>
        <v/>
      </c>
      <c r="J675" s="9" t="str">
        <f>IF(F675="","",COUNTIFS(Table2[[#All],[RIDER NAME]],"="&amp;'Payout Reports'!F675))</f>
        <v/>
      </c>
    </row>
    <row r="676" spans="6:10" ht="16.8" x14ac:dyDescent="0.3">
      <c r="F676" s="5"/>
      <c r="G676" s="6" t="str">
        <f>IF(F676="","",SUMIF(Table2[[#All],[RIDER NAME]],F676,Table2[[#All],[TOTAL ORDERS]]))</f>
        <v/>
      </c>
      <c r="H676" s="7" t="str">
        <f>IF(F676="","",SUMIF(Table2[[#All],[RIDER NAME]],F676,Table2[[#All],[TOTAL KMs]]))</f>
        <v/>
      </c>
      <c r="I676" s="8" t="str">
        <f>IF(F676="","",SUMIF(Table2[[#All],[RIDER NAME]],'Payout Reports'!F676,Table2[[#All],[TOTAL PAYMENT]]))</f>
        <v/>
      </c>
      <c r="J676" s="9" t="str">
        <f>IF(F676="","",COUNTIFS(Table2[[#All],[RIDER NAME]],"="&amp;'Payout Reports'!F676))</f>
        <v/>
      </c>
    </row>
    <row r="677" spans="6:10" ht="16.8" x14ac:dyDescent="0.3">
      <c r="F677" s="5"/>
      <c r="G677" s="6" t="str">
        <f>IF(F677="","",SUMIF(Table2[[#All],[RIDER NAME]],F677,Table2[[#All],[TOTAL ORDERS]]))</f>
        <v/>
      </c>
      <c r="H677" s="7" t="str">
        <f>IF(F677="","",SUMIF(Table2[[#All],[RIDER NAME]],F677,Table2[[#All],[TOTAL KMs]]))</f>
        <v/>
      </c>
      <c r="I677" s="8" t="str">
        <f>IF(F677="","",SUMIF(Table2[[#All],[RIDER NAME]],'Payout Reports'!F677,Table2[[#All],[TOTAL PAYMENT]]))</f>
        <v/>
      </c>
      <c r="J677" s="9" t="str">
        <f>IF(F677="","",COUNTIFS(Table2[[#All],[RIDER NAME]],"="&amp;'Payout Reports'!F677))</f>
        <v/>
      </c>
    </row>
    <row r="678" spans="6:10" ht="16.8" x14ac:dyDescent="0.3">
      <c r="F678" s="5"/>
      <c r="G678" s="6" t="str">
        <f>IF(F678="","",SUMIF(Table2[[#All],[RIDER NAME]],F678,Table2[[#All],[TOTAL ORDERS]]))</f>
        <v/>
      </c>
      <c r="H678" s="7" t="str">
        <f>IF(F678="","",SUMIF(Table2[[#All],[RIDER NAME]],F678,Table2[[#All],[TOTAL KMs]]))</f>
        <v/>
      </c>
      <c r="I678" s="8" t="str">
        <f>IF(F678="","",SUMIF(Table2[[#All],[RIDER NAME]],'Payout Reports'!F678,Table2[[#All],[TOTAL PAYMENT]]))</f>
        <v/>
      </c>
      <c r="J678" s="9" t="str">
        <f>IF(F678="","",COUNTIFS(Table2[[#All],[RIDER NAME]],"="&amp;'Payout Reports'!F678))</f>
        <v/>
      </c>
    </row>
    <row r="679" spans="6:10" ht="16.8" x14ac:dyDescent="0.3">
      <c r="F679" s="5"/>
      <c r="G679" s="6" t="str">
        <f>IF(F679="","",SUMIF(Table2[[#All],[RIDER NAME]],F679,Table2[[#All],[TOTAL ORDERS]]))</f>
        <v/>
      </c>
      <c r="H679" s="7" t="str">
        <f>IF(F679="","",SUMIF(Table2[[#All],[RIDER NAME]],F679,Table2[[#All],[TOTAL KMs]]))</f>
        <v/>
      </c>
      <c r="I679" s="8" t="str">
        <f>IF(F679="","",SUMIF(Table2[[#All],[RIDER NAME]],'Payout Reports'!F679,Table2[[#All],[TOTAL PAYMENT]]))</f>
        <v/>
      </c>
      <c r="J679" s="9" t="str">
        <f>IF(F679="","",COUNTIFS(Table2[[#All],[RIDER NAME]],"="&amp;'Payout Reports'!F679))</f>
        <v/>
      </c>
    </row>
    <row r="680" spans="6:10" ht="16.8" x14ac:dyDescent="0.3">
      <c r="F680" s="5"/>
      <c r="G680" s="6" t="str">
        <f>IF(F680="","",SUMIF(Table2[[#All],[RIDER NAME]],F680,Table2[[#All],[TOTAL ORDERS]]))</f>
        <v/>
      </c>
      <c r="H680" s="7" t="str">
        <f>IF(F680="","",SUMIF(Table2[[#All],[RIDER NAME]],F680,Table2[[#All],[TOTAL KMs]]))</f>
        <v/>
      </c>
      <c r="I680" s="8" t="str">
        <f>IF(F680="","",SUMIF(Table2[[#All],[RIDER NAME]],'Payout Reports'!F680,Table2[[#All],[TOTAL PAYMENT]]))</f>
        <v/>
      </c>
      <c r="J680" s="9" t="str">
        <f>IF(F680="","",COUNTIFS(Table2[[#All],[RIDER NAME]],"="&amp;'Payout Reports'!F680))</f>
        <v/>
      </c>
    </row>
    <row r="681" spans="6:10" ht="16.8" x14ac:dyDescent="0.3">
      <c r="F681" s="5"/>
      <c r="G681" s="6" t="str">
        <f>IF(F681="","",SUMIF(Table2[[#All],[RIDER NAME]],F681,Table2[[#All],[TOTAL ORDERS]]))</f>
        <v/>
      </c>
      <c r="H681" s="7" t="str">
        <f>IF(F681="","",SUMIF(Table2[[#All],[RIDER NAME]],F681,Table2[[#All],[TOTAL KMs]]))</f>
        <v/>
      </c>
      <c r="I681" s="8" t="str">
        <f>IF(F681="","",SUMIF(Table2[[#All],[RIDER NAME]],'Payout Reports'!F681,Table2[[#All],[TOTAL PAYMENT]]))</f>
        <v/>
      </c>
      <c r="J681" s="9" t="str">
        <f>IF(F681="","",COUNTIFS(Table2[[#All],[RIDER NAME]],"="&amp;'Payout Reports'!F681))</f>
        <v/>
      </c>
    </row>
    <row r="682" spans="6:10" ht="16.8" x14ac:dyDescent="0.3">
      <c r="F682" s="5"/>
      <c r="G682" s="6" t="str">
        <f>IF(F682="","",SUMIF(Table2[[#All],[RIDER NAME]],F682,Table2[[#All],[TOTAL ORDERS]]))</f>
        <v/>
      </c>
      <c r="H682" s="7" t="str">
        <f>IF(F682="","",SUMIF(Table2[[#All],[RIDER NAME]],F682,Table2[[#All],[TOTAL KMs]]))</f>
        <v/>
      </c>
      <c r="I682" s="8" t="str">
        <f>IF(F682="","",SUMIF(Table2[[#All],[RIDER NAME]],'Payout Reports'!F682,Table2[[#All],[TOTAL PAYMENT]]))</f>
        <v/>
      </c>
      <c r="J682" s="9" t="str">
        <f>IF(F682="","",COUNTIFS(Table2[[#All],[RIDER NAME]],"="&amp;'Payout Reports'!F682))</f>
        <v/>
      </c>
    </row>
    <row r="683" spans="6:10" ht="16.8" x14ac:dyDescent="0.3">
      <c r="F683" s="5"/>
      <c r="G683" s="6" t="str">
        <f>IF(F683="","",SUMIF(Table2[[#All],[RIDER NAME]],F683,Table2[[#All],[TOTAL ORDERS]]))</f>
        <v/>
      </c>
      <c r="H683" s="7" t="str">
        <f>IF(F683="","",SUMIF(Table2[[#All],[RIDER NAME]],F683,Table2[[#All],[TOTAL KMs]]))</f>
        <v/>
      </c>
      <c r="I683" s="8" t="str">
        <f>IF(F683="","",SUMIF(Table2[[#All],[RIDER NAME]],'Payout Reports'!F683,Table2[[#All],[TOTAL PAYMENT]]))</f>
        <v/>
      </c>
      <c r="J683" s="9" t="str">
        <f>IF(F683="","",COUNTIFS(Table2[[#All],[RIDER NAME]],"="&amp;'Payout Reports'!F683))</f>
        <v/>
      </c>
    </row>
    <row r="684" spans="6:10" ht="16.8" x14ac:dyDescent="0.3">
      <c r="F684" s="5"/>
      <c r="G684" s="6" t="str">
        <f>IF(F684="","",SUMIF(Table2[[#All],[RIDER NAME]],F684,Table2[[#All],[TOTAL ORDERS]]))</f>
        <v/>
      </c>
      <c r="H684" s="7" t="str">
        <f>IF(F684="","",SUMIF(Table2[[#All],[RIDER NAME]],F684,Table2[[#All],[TOTAL KMs]]))</f>
        <v/>
      </c>
      <c r="I684" s="8" t="str">
        <f>IF(F684="","",SUMIF(Table2[[#All],[RIDER NAME]],'Payout Reports'!F684,Table2[[#All],[TOTAL PAYMENT]]))</f>
        <v/>
      </c>
      <c r="J684" s="9" t="str">
        <f>IF(F684="","",COUNTIFS(Table2[[#All],[RIDER NAME]],"="&amp;'Payout Reports'!F684))</f>
        <v/>
      </c>
    </row>
    <row r="685" spans="6:10" ht="16.8" x14ac:dyDescent="0.3">
      <c r="F685" s="5"/>
      <c r="G685" s="6" t="str">
        <f>IF(F685="","",SUMIF(Table2[[#All],[RIDER NAME]],F685,Table2[[#All],[TOTAL ORDERS]]))</f>
        <v/>
      </c>
      <c r="H685" s="7" t="str">
        <f>IF(F685="","",SUMIF(Table2[[#All],[RIDER NAME]],F685,Table2[[#All],[TOTAL KMs]]))</f>
        <v/>
      </c>
      <c r="I685" s="8" t="str">
        <f>IF(F685="","",SUMIF(Table2[[#All],[RIDER NAME]],'Payout Reports'!F685,Table2[[#All],[TOTAL PAYMENT]]))</f>
        <v/>
      </c>
      <c r="J685" s="9" t="str">
        <f>IF(F685="","",COUNTIFS(Table2[[#All],[RIDER NAME]],"="&amp;'Payout Reports'!F685))</f>
        <v/>
      </c>
    </row>
    <row r="686" spans="6:10" ht="16.8" x14ac:dyDescent="0.3">
      <c r="F686" s="5"/>
      <c r="G686" s="6" t="str">
        <f>IF(F686="","",SUMIF(Table2[[#All],[RIDER NAME]],F686,Table2[[#All],[TOTAL ORDERS]]))</f>
        <v/>
      </c>
      <c r="H686" s="7" t="str">
        <f>IF(F686="","",SUMIF(Table2[[#All],[RIDER NAME]],F686,Table2[[#All],[TOTAL KMs]]))</f>
        <v/>
      </c>
      <c r="I686" s="8" t="str">
        <f>IF(F686="","",SUMIF(Table2[[#All],[RIDER NAME]],'Payout Reports'!F686,Table2[[#All],[TOTAL PAYMENT]]))</f>
        <v/>
      </c>
      <c r="J686" s="9" t="str">
        <f>IF(F686="","",COUNTIFS(Table2[[#All],[RIDER NAME]],"="&amp;'Payout Reports'!F686))</f>
        <v/>
      </c>
    </row>
    <row r="687" spans="6:10" ht="16.8" x14ac:dyDescent="0.3">
      <c r="F687" s="5"/>
      <c r="G687" s="6" t="str">
        <f>IF(F687="","",SUMIF(Table2[[#All],[RIDER NAME]],F687,Table2[[#All],[TOTAL ORDERS]]))</f>
        <v/>
      </c>
      <c r="H687" s="7" t="str">
        <f>IF(F687="","",SUMIF(Table2[[#All],[RIDER NAME]],F687,Table2[[#All],[TOTAL KMs]]))</f>
        <v/>
      </c>
      <c r="I687" s="8" t="str">
        <f>IF(F687="","",SUMIF(Table2[[#All],[RIDER NAME]],'Payout Reports'!F687,Table2[[#All],[TOTAL PAYMENT]]))</f>
        <v/>
      </c>
      <c r="J687" s="9" t="str">
        <f>IF(F687="","",COUNTIFS(Table2[[#All],[RIDER NAME]],"="&amp;'Payout Reports'!F687))</f>
        <v/>
      </c>
    </row>
    <row r="688" spans="6:10" ht="16.8" x14ac:dyDescent="0.3">
      <c r="F688" s="5"/>
      <c r="G688" s="6" t="str">
        <f>IF(F688="","",SUMIF(Table2[[#All],[RIDER NAME]],F688,Table2[[#All],[TOTAL ORDERS]]))</f>
        <v/>
      </c>
      <c r="H688" s="7" t="str">
        <f>IF(F688="","",SUMIF(Table2[[#All],[RIDER NAME]],F688,Table2[[#All],[TOTAL KMs]]))</f>
        <v/>
      </c>
      <c r="I688" s="8" t="str">
        <f>IF(F688="","",SUMIF(Table2[[#All],[RIDER NAME]],'Payout Reports'!F688,Table2[[#All],[TOTAL PAYMENT]]))</f>
        <v/>
      </c>
      <c r="J688" s="9" t="str">
        <f>IF(F688="","",COUNTIFS(Table2[[#All],[RIDER NAME]],"="&amp;'Payout Reports'!F688))</f>
        <v/>
      </c>
    </row>
    <row r="689" spans="6:10" ht="16.8" x14ac:dyDescent="0.3">
      <c r="F689" s="5"/>
      <c r="G689" s="6" t="str">
        <f>IF(F689="","",SUMIF(Table2[[#All],[RIDER NAME]],F689,Table2[[#All],[TOTAL ORDERS]]))</f>
        <v/>
      </c>
      <c r="H689" s="7" t="str">
        <f>IF(F689="","",SUMIF(Table2[[#All],[RIDER NAME]],F689,Table2[[#All],[TOTAL KMs]]))</f>
        <v/>
      </c>
      <c r="I689" s="8" t="str">
        <f>IF(F689="","",SUMIF(Table2[[#All],[RIDER NAME]],'Payout Reports'!F689,Table2[[#All],[TOTAL PAYMENT]]))</f>
        <v/>
      </c>
      <c r="J689" s="9" t="str">
        <f>IF(F689="","",COUNTIFS(Table2[[#All],[RIDER NAME]],"="&amp;'Payout Reports'!F689))</f>
        <v/>
      </c>
    </row>
    <row r="690" spans="6:10" ht="16.8" x14ac:dyDescent="0.3">
      <c r="F690" s="5"/>
      <c r="G690" s="6" t="str">
        <f>IF(F690="","",SUMIF(Table2[[#All],[RIDER NAME]],F690,Table2[[#All],[TOTAL ORDERS]]))</f>
        <v/>
      </c>
      <c r="H690" s="7" t="str">
        <f>IF(F690="","",SUMIF(Table2[[#All],[RIDER NAME]],F690,Table2[[#All],[TOTAL KMs]]))</f>
        <v/>
      </c>
      <c r="I690" s="8" t="str">
        <f>IF(F690="","",SUMIF(Table2[[#All],[RIDER NAME]],'Payout Reports'!F690,Table2[[#All],[TOTAL PAYMENT]]))</f>
        <v/>
      </c>
      <c r="J690" s="9" t="str">
        <f>IF(F690="","",COUNTIFS(Table2[[#All],[RIDER NAME]],"="&amp;'Payout Reports'!F690))</f>
        <v/>
      </c>
    </row>
    <row r="691" spans="6:10" ht="16.8" x14ac:dyDescent="0.3">
      <c r="F691" s="5"/>
      <c r="G691" s="6" t="str">
        <f>IF(F691="","",SUMIF(Table2[[#All],[RIDER NAME]],F691,Table2[[#All],[TOTAL ORDERS]]))</f>
        <v/>
      </c>
      <c r="H691" s="7" t="str">
        <f>IF(F691="","",SUMIF(Table2[[#All],[RIDER NAME]],F691,Table2[[#All],[TOTAL KMs]]))</f>
        <v/>
      </c>
      <c r="I691" s="8" t="str">
        <f>IF(F691="","",SUMIF(Table2[[#All],[RIDER NAME]],'Payout Reports'!F691,Table2[[#All],[TOTAL PAYMENT]]))</f>
        <v/>
      </c>
      <c r="J691" s="9" t="str">
        <f>IF(F691="","",COUNTIFS(Table2[[#All],[RIDER NAME]],"="&amp;'Payout Reports'!F691))</f>
        <v/>
      </c>
    </row>
    <row r="692" spans="6:10" ht="16.8" x14ac:dyDescent="0.3">
      <c r="F692" s="5"/>
      <c r="G692" s="6" t="str">
        <f>IF(F692="","",SUMIF(Table2[[#All],[RIDER NAME]],F692,Table2[[#All],[TOTAL ORDERS]]))</f>
        <v/>
      </c>
      <c r="H692" s="7" t="str">
        <f>IF(F692="","",SUMIF(Table2[[#All],[RIDER NAME]],F692,Table2[[#All],[TOTAL KMs]]))</f>
        <v/>
      </c>
      <c r="I692" s="8" t="str">
        <f>IF(F692="","",SUMIF(Table2[[#All],[RIDER NAME]],'Payout Reports'!F692,Table2[[#All],[TOTAL PAYMENT]]))</f>
        <v/>
      </c>
      <c r="J692" s="9" t="str">
        <f>IF(F692="","",COUNTIFS(Table2[[#All],[RIDER NAME]],"="&amp;'Payout Reports'!F692))</f>
        <v/>
      </c>
    </row>
    <row r="693" spans="6:10" ht="16.8" x14ac:dyDescent="0.3">
      <c r="F693" s="5"/>
      <c r="G693" s="6" t="str">
        <f>IF(F693="","",SUMIF(Table2[[#All],[RIDER NAME]],F693,Table2[[#All],[TOTAL ORDERS]]))</f>
        <v/>
      </c>
      <c r="H693" s="7" t="str">
        <f>IF(F693="","",SUMIF(Table2[[#All],[RIDER NAME]],F693,Table2[[#All],[TOTAL KMs]]))</f>
        <v/>
      </c>
      <c r="I693" s="8" t="str">
        <f>IF(F693="","",SUMIF(Table2[[#All],[RIDER NAME]],'Payout Reports'!F693,Table2[[#All],[TOTAL PAYMENT]]))</f>
        <v/>
      </c>
      <c r="J693" s="9" t="str">
        <f>IF(F693="","",COUNTIFS(Table2[[#All],[RIDER NAME]],"="&amp;'Payout Reports'!F693))</f>
        <v/>
      </c>
    </row>
    <row r="694" spans="6:10" ht="16.8" x14ac:dyDescent="0.3">
      <c r="F694" s="5"/>
      <c r="G694" s="6" t="str">
        <f>IF(F694="","",SUMIF(Table2[[#All],[RIDER NAME]],F694,Table2[[#All],[TOTAL ORDERS]]))</f>
        <v/>
      </c>
      <c r="H694" s="7" t="str">
        <f>IF(F694="","",SUMIF(Table2[[#All],[RIDER NAME]],F694,Table2[[#All],[TOTAL KMs]]))</f>
        <v/>
      </c>
      <c r="I694" s="8" t="str">
        <f>IF(F694="","",SUMIF(Table2[[#All],[RIDER NAME]],'Payout Reports'!F694,Table2[[#All],[TOTAL PAYMENT]]))</f>
        <v/>
      </c>
      <c r="J694" s="9" t="str">
        <f>IF(F694="","",COUNTIFS(Table2[[#All],[RIDER NAME]],"="&amp;'Payout Reports'!F694))</f>
        <v/>
      </c>
    </row>
    <row r="695" spans="6:10" ht="16.8" x14ac:dyDescent="0.3">
      <c r="F695" s="5"/>
      <c r="G695" s="6" t="str">
        <f>IF(F695="","",SUMIF(Table2[[#All],[RIDER NAME]],F695,Table2[[#All],[TOTAL ORDERS]]))</f>
        <v/>
      </c>
      <c r="H695" s="7" t="str">
        <f>IF(F695="","",SUMIF(Table2[[#All],[RIDER NAME]],F695,Table2[[#All],[TOTAL KMs]]))</f>
        <v/>
      </c>
      <c r="I695" s="8" t="str">
        <f>IF(F695="","",SUMIF(Table2[[#All],[RIDER NAME]],'Payout Reports'!F695,Table2[[#All],[TOTAL PAYMENT]]))</f>
        <v/>
      </c>
      <c r="J695" s="9" t="str">
        <f>IF(F695="","",COUNTIFS(Table2[[#All],[RIDER NAME]],"="&amp;'Payout Reports'!F695))</f>
        <v/>
      </c>
    </row>
    <row r="696" spans="6:10" ht="16.8" x14ac:dyDescent="0.3">
      <c r="F696" s="5"/>
      <c r="G696" s="6" t="str">
        <f>IF(F696="","",SUMIF(Table2[[#All],[RIDER NAME]],F696,Table2[[#All],[TOTAL ORDERS]]))</f>
        <v/>
      </c>
      <c r="H696" s="7" t="str">
        <f>IF(F696="","",SUMIF(Table2[[#All],[RIDER NAME]],F696,Table2[[#All],[TOTAL KMs]]))</f>
        <v/>
      </c>
      <c r="I696" s="8" t="str">
        <f>IF(F696="","",SUMIF(Table2[[#All],[RIDER NAME]],'Payout Reports'!F696,Table2[[#All],[TOTAL PAYMENT]]))</f>
        <v/>
      </c>
      <c r="J696" s="9" t="str">
        <f>IF(F696="","",COUNTIFS(Table2[[#All],[RIDER NAME]],"="&amp;'Payout Reports'!F696))</f>
        <v/>
      </c>
    </row>
    <row r="697" spans="6:10" ht="16.8" x14ac:dyDescent="0.3">
      <c r="F697" s="5"/>
      <c r="G697" s="6" t="str">
        <f>IF(F697="","",SUMIF(Table2[[#All],[RIDER NAME]],F697,Table2[[#All],[TOTAL ORDERS]]))</f>
        <v/>
      </c>
      <c r="H697" s="7" t="str">
        <f>IF(F697="","",SUMIF(Table2[[#All],[RIDER NAME]],F697,Table2[[#All],[TOTAL KMs]]))</f>
        <v/>
      </c>
      <c r="I697" s="8" t="str">
        <f>IF(F697="","",SUMIF(Table2[[#All],[RIDER NAME]],'Payout Reports'!F697,Table2[[#All],[TOTAL PAYMENT]]))</f>
        <v/>
      </c>
      <c r="J697" s="9" t="str">
        <f>IF(F697="","",COUNTIFS(Table2[[#All],[RIDER NAME]],"="&amp;'Payout Reports'!F697))</f>
        <v/>
      </c>
    </row>
    <row r="698" spans="6:10" ht="16.8" x14ac:dyDescent="0.3">
      <c r="F698" s="5"/>
      <c r="G698" s="6" t="str">
        <f>IF(F698="","",SUMIF(Table2[[#All],[RIDER NAME]],F698,Table2[[#All],[TOTAL ORDERS]]))</f>
        <v/>
      </c>
      <c r="H698" s="7" t="str">
        <f>IF(F698="","",SUMIF(Table2[[#All],[RIDER NAME]],F698,Table2[[#All],[TOTAL KMs]]))</f>
        <v/>
      </c>
      <c r="I698" s="8" t="str">
        <f>IF(F698="","",SUMIF(Table2[[#All],[RIDER NAME]],'Payout Reports'!F698,Table2[[#All],[TOTAL PAYMENT]]))</f>
        <v/>
      </c>
      <c r="J698" s="9" t="str">
        <f>IF(F698="","",COUNTIFS(Table2[[#All],[RIDER NAME]],"="&amp;'Payout Reports'!F698))</f>
        <v/>
      </c>
    </row>
    <row r="699" spans="6:10" ht="16.8" x14ac:dyDescent="0.3">
      <c r="F699" s="5"/>
      <c r="G699" s="6" t="str">
        <f>IF(F699="","",SUMIF(Table2[[#All],[RIDER NAME]],F699,Table2[[#All],[TOTAL ORDERS]]))</f>
        <v/>
      </c>
      <c r="H699" s="7" t="str">
        <f>IF(F699="","",SUMIF(Table2[[#All],[RIDER NAME]],F699,Table2[[#All],[TOTAL KMs]]))</f>
        <v/>
      </c>
      <c r="I699" s="8" t="str">
        <f>IF(F699="","",SUMIF(Table2[[#All],[RIDER NAME]],'Payout Reports'!F699,Table2[[#All],[TOTAL PAYMENT]]))</f>
        <v/>
      </c>
      <c r="J699" s="9" t="str">
        <f>IF(F699="","",COUNTIFS(Table2[[#All],[RIDER NAME]],"="&amp;'Payout Reports'!F699))</f>
        <v/>
      </c>
    </row>
    <row r="700" spans="6:10" ht="16.8" x14ac:dyDescent="0.3">
      <c r="F700" s="5"/>
      <c r="G700" s="6" t="str">
        <f>IF(F700="","",SUMIF(Table2[[#All],[RIDER NAME]],F700,Table2[[#All],[TOTAL ORDERS]]))</f>
        <v/>
      </c>
      <c r="H700" s="7" t="str">
        <f>IF(F700="","",SUMIF(Table2[[#All],[RIDER NAME]],F700,Table2[[#All],[TOTAL KMs]]))</f>
        <v/>
      </c>
      <c r="I700" s="8" t="str">
        <f>IF(F700="","",SUMIF(Table2[[#All],[RIDER NAME]],'Payout Reports'!F700,Table2[[#All],[TOTAL PAYMENT]]))</f>
        <v/>
      </c>
      <c r="J700" s="9" t="str">
        <f>IF(F700="","",COUNTIFS(Table2[[#All],[RIDER NAME]],"="&amp;'Payout Reports'!F700))</f>
        <v/>
      </c>
    </row>
    <row r="701" spans="6:10" ht="16.8" x14ac:dyDescent="0.3">
      <c r="F701" s="5"/>
      <c r="G701" s="6" t="str">
        <f>IF(F701="","",SUMIF(Table2[[#All],[RIDER NAME]],F701,Table2[[#All],[TOTAL ORDERS]]))</f>
        <v/>
      </c>
      <c r="H701" s="7" t="str">
        <f>IF(F701="","",SUMIF(Table2[[#All],[RIDER NAME]],F701,Table2[[#All],[TOTAL KMs]]))</f>
        <v/>
      </c>
      <c r="I701" s="8" t="str">
        <f>IF(F701="","",SUMIF(Table2[[#All],[RIDER NAME]],'Payout Reports'!F701,Table2[[#All],[TOTAL PAYMENT]]))</f>
        <v/>
      </c>
      <c r="J701" s="9" t="str">
        <f>IF(F701="","",COUNTIFS(Table2[[#All],[RIDER NAME]],"="&amp;'Payout Reports'!F701))</f>
        <v/>
      </c>
    </row>
    <row r="702" spans="6:10" ht="16.8" x14ac:dyDescent="0.3">
      <c r="F702" s="5"/>
      <c r="G702" s="6" t="str">
        <f>IF(F702="","",SUMIF(Table2[[#All],[RIDER NAME]],F702,Table2[[#All],[TOTAL ORDERS]]))</f>
        <v/>
      </c>
      <c r="H702" s="7" t="str">
        <f>IF(F702="","",SUMIF(Table2[[#All],[RIDER NAME]],F702,Table2[[#All],[TOTAL KMs]]))</f>
        <v/>
      </c>
      <c r="I702" s="8" t="str">
        <f>IF(F702="","",SUMIF(Table2[[#All],[RIDER NAME]],'Payout Reports'!F702,Table2[[#All],[TOTAL PAYMENT]]))</f>
        <v/>
      </c>
      <c r="J702" s="9" t="str">
        <f>IF(F702="","",COUNTIFS(Table2[[#All],[RIDER NAME]],"="&amp;'Payout Reports'!F702))</f>
        <v/>
      </c>
    </row>
    <row r="703" spans="6:10" ht="16.8" x14ac:dyDescent="0.3">
      <c r="F703" s="5"/>
      <c r="G703" s="6" t="str">
        <f>IF(F703="","",SUMIF(Table2[[#All],[RIDER NAME]],F703,Table2[[#All],[TOTAL ORDERS]]))</f>
        <v/>
      </c>
      <c r="H703" s="7" t="str">
        <f>IF(F703="","",SUMIF(Table2[[#All],[RIDER NAME]],F703,Table2[[#All],[TOTAL KMs]]))</f>
        <v/>
      </c>
      <c r="I703" s="8" t="str">
        <f>IF(F703="","",SUMIF(Table2[[#All],[RIDER NAME]],'Payout Reports'!F703,Table2[[#All],[TOTAL PAYMENT]]))</f>
        <v/>
      </c>
      <c r="J703" s="9" t="str">
        <f>IF(F703="","",COUNTIFS(Table2[[#All],[RIDER NAME]],"="&amp;'Payout Reports'!F703))</f>
        <v/>
      </c>
    </row>
    <row r="704" spans="6:10" ht="16.8" x14ac:dyDescent="0.3">
      <c r="F704" s="5"/>
      <c r="G704" s="6" t="str">
        <f>IF(F704="","",SUMIF(Table2[[#All],[RIDER NAME]],F704,Table2[[#All],[TOTAL ORDERS]]))</f>
        <v/>
      </c>
      <c r="H704" s="7" t="str">
        <f>IF(F704="","",SUMIF(Table2[[#All],[RIDER NAME]],F704,Table2[[#All],[TOTAL KMs]]))</f>
        <v/>
      </c>
      <c r="I704" s="8" t="str">
        <f>IF(F704="","",SUMIF(Table2[[#All],[RIDER NAME]],'Payout Reports'!F704,Table2[[#All],[TOTAL PAYMENT]]))</f>
        <v/>
      </c>
      <c r="J704" s="9" t="str">
        <f>IF(F704="","",COUNTIFS(Table2[[#All],[RIDER NAME]],"="&amp;'Payout Reports'!F704))</f>
        <v/>
      </c>
    </row>
    <row r="705" spans="6:10" ht="16.8" x14ac:dyDescent="0.3">
      <c r="F705" s="5"/>
      <c r="G705" s="6" t="str">
        <f>IF(F705="","",SUMIF(Table2[[#All],[RIDER NAME]],F705,Table2[[#All],[TOTAL ORDERS]]))</f>
        <v/>
      </c>
      <c r="H705" s="7" t="str">
        <f>IF(F705="","",SUMIF(Table2[[#All],[RIDER NAME]],F705,Table2[[#All],[TOTAL KMs]]))</f>
        <v/>
      </c>
      <c r="I705" s="8" t="str">
        <f>IF(F705="","",SUMIF(Table2[[#All],[RIDER NAME]],'Payout Reports'!F705,Table2[[#All],[TOTAL PAYMENT]]))</f>
        <v/>
      </c>
      <c r="J705" s="9" t="str">
        <f>IF(F705="","",COUNTIFS(Table2[[#All],[RIDER NAME]],"="&amp;'Payout Reports'!F705))</f>
        <v/>
      </c>
    </row>
    <row r="706" spans="6:10" ht="16.8" x14ac:dyDescent="0.3">
      <c r="F706" s="5"/>
      <c r="G706" s="6" t="str">
        <f>IF(F706="","",SUMIF(Table2[[#All],[RIDER NAME]],F706,Table2[[#All],[TOTAL ORDERS]]))</f>
        <v/>
      </c>
      <c r="H706" s="7" t="str">
        <f>IF(F706="","",SUMIF(Table2[[#All],[RIDER NAME]],F706,Table2[[#All],[TOTAL KMs]]))</f>
        <v/>
      </c>
      <c r="I706" s="8" t="str">
        <f>IF(F706="","",SUMIF(Table2[[#All],[RIDER NAME]],'Payout Reports'!F706,Table2[[#All],[TOTAL PAYMENT]]))</f>
        <v/>
      </c>
      <c r="J706" s="9" t="str">
        <f>IF(F706="","",COUNTIFS(Table2[[#All],[RIDER NAME]],"="&amp;'Payout Reports'!F706))</f>
        <v/>
      </c>
    </row>
    <row r="707" spans="6:10" ht="16.8" x14ac:dyDescent="0.3">
      <c r="F707" s="5"/>
      <c r="G707" s="6" t="str">
        <f>IF(F707="","",SUMIF(Table2[[#All],[RIDER NAME]],F707,Table2[[#All],[TOTAL ORDERS]]))</f>
        <v/>
      </c>
      <c r="H707" s="7" t="str">
        <f>IF(F707="","",SUMIF(Table2[[#All],[RIDER NAME]],F707,Table2[[#All],[TOTAL KMs]]))</f>
        <v/>
      </c>
      <c r="I707" s="8" t="str">
        <f>IF(F707="","",SUMIF(Table2[[#All],[RIDER NAME]],'Payout Reports'!F707,Table2[[#All],[TOTAL PAYMENT]]))</f>
        <v/>
      </c>
      <c r="J707" s="9" t="str">
        <f>IF(F707="","",COUNTIFS(Table2[[#All],[RIDER NAME]],"="&amp;'Payout Reports'!F707))</f>
        <v/>
      </c>
    </row>
    <row r="708" spans="6:10" ht="16.8" x14ac:dyDescent="0.3">
      <c r="F708" s="5"/>
      <c r="G708" s="6" t="str">
        <f>IF(F708="","",SUMIF(Table2[[#All],[RIDER NAME]],F708,Table2[[#All],[TOTAL ORDERS]]))</f>
        <v/>
      </c>
      <c r="H708" s="7" t="str">
        <f>IF(F708="","",SUMIF(Table2[[#All],[RIDER NAME]],F708,Table2[[#All],[TOTAL KMs]]))</f>
        <v/>
      </c>
      <c r="I708" s="8" t="str">
        <f>IF(F708="","",SUMIF(Table2[[#All],[RIDER NAME]],'Payout Reports'!F708,Table2[[#All],[TOTAL PAYMENT]]))</f>
        <v/>
      </c>
      <c r="J708" s="9" t="str">
        <f>IF(F708="","",COUNTIFS(Table2[[#All],[RIDER NAME]],"="&amp;'Payout Reports'!F708))</f>
        <v/>
      </c>
    </row>
    <row r="709" spans="6:10" ht="16.8" x14ac:dyDescent="0.3">
      <c r="F709" s="5"/>
      <c r="G709" s="6" t="str">
        <f>IF(F709="","",SUMIF(Table2[[#All],[RIDER NAME]],F709,Table2[[#All],[TOTAL ORDERS]]))</f>
        <v/>
      </c>
      <c r="H709" s="7" t="str">
        <f>IF(F709="","",SUMIF(Table2[[#All],[RIDER NAME]],F709,Table2[[#All],[TOTAL KMs]]))</f>
        <v/>
      </c>
      <c r="I709" s="8" t="str">
        <f>IF(F709="","",SUMIF(Table2[[#All],[RIDER NAME]],'Payout Reports'!F709,Table2[[#All],[TOTAL PAYMENT]]))</f>
        <v/>
      </c>
      <c r="J709" s="9" t="str">
        <f>IF(F709="","",COUNTIFS(Table2[[#All],[RIDER NAME]],"="&amp;'Payout Reports'!F709))</f>
        <v/>
      </c>
    </row>
    <row r="710" spans="6:10" ht="16.8" x14ac:dyDescent="0.3">
      <c r="F710" s="5"/>
      <c r="G710" s="6" t="str">
        <f>IF(F710="","",SUMIF(Table2[[#All],[RIDER NAME]],F710,Table2[[#All],[TOTAL ORDERS]]))</f>
        <v/>
      </c>
      <c r="H710" s="7" t="str">
        <f>IF(F710="","",SUMIF(Table2[[#All],[RIDER NAME]],F710,Table2[[#All],[TOTAL KMs]]))</f>
        <v/>
      </c>
      <c r="I710" s="8" t="str">
        <f>IF(F710="","",SUMIF(Table2[[#All],[RIDER NAME]],'Payout Reports'!F710,Table2[[#All],[TOTAL PAYMENT]]))</f>
        <v/>
      </c>
      <c r="J710" s="9" t="str">
        <f>IF(F710="","",COUNTIFS(Table2[[#All],[RIDER NAME]],"="&amp;'Payout Reports'!F710))</f>
        <v/>
      </c>
    </row>
    <row r="711" spans="6:10" ht="16.8" x14ac:dyDescent="0.3">
      <c r="F711" s="5"/>
      <c r="G711" s="6" t="str">
        <f>IF(F711="","",SUMIF(Table2[[#All],[RIDER NAME]],F711,Table2[[#All],[TOTAL ORDERS]]))</f>
        <v/>
      </c>
      <c r="H711" s="7" t="str">
        <f>IF(F711="","",SUMIF(Table2[[#All],[RIDER NAME]],F711,Table2[[#All],[TOTAL KMs]]))</f>
        <v/>
      </c>
      <c r="I711" s="8" t="str">
        <f>IF(F711="","",SUMIF(Table2[[#All],[RIDER NAME]],'Payout Reports'!F711,Table2[[#All],[TOTAL PAYMENT]]))</f>
        <v/>
      </c>
      <c r="J711" s="9" t="str">
        <f>IF(F711="","",COUNTIFS(Table2[[#All],[RIDER NAME]],"="&amp;'Payout Reports'!F711))</f>
        <v/>
      </c>
    </row>
    <row r="712" spans="6:10" ht="16.8" x14ac:dyDescent="0.3">
      <c r="F712" s="5"/>
      <c r="G712" s="6" t="str">
        <f>IF(F712="","",SUMIF(Table2[[#All],[RIDER NAME]],F712,Table2[[#All],[TOTAL ORDERS]]))</f>
        <v/>
      </c>
      <c r="H712" s="7" t="str">
        <f>IF(F712="","",SUMIF(Table2[[#All],[RIDER NAME]],F712,Table2[[#All],[TOTAL KMs]]))</f>
        <v/>
      </c>
      <c r="I712" s="8" t="str">
        <f>IF(F712="","",SUMIF(Table2[[#All],[RIDER NAME]],'Payout Reports'!F712,Table2[[#All],[TOTAL PAYMENT]]))</f>
        <v/>
      </c>
      <c r="J712" s="9" t="str">
        <f>IF(F712="","",COUNTIFS(Table2[[#All],[RIDER NAME]],"="&amp;'Payout Reports'!F712))</f>
        <v/>
      </c>
    </row>
    <row r="713" spans="6:10" ht="16.8" x14ac:dyDescent="0.3">
      <c r="F713" s="5"/>
      <c r="G713" s="6" t="str">
        <f>IF(F713="","",SUMIF(Table2[[#All],[RIDER NAME]],F713,Table2[[#All],[TOTAL ORDERS]]))</f>
        <v/>
      </c>
      <c r="H713" s="7" t="str">
        <f>IF(F713="","",SUMIF(Table2[[#All],[RIDER NAME]],F713,Table2[[#All],[TOTAL KMs]]))</f>
        <v/>
      </c>
      <c r="I713" s="8" t="str">
        <f>IF(F713="","",SUMIF(Table2[[#All],[RIDER NAME]],'Payout Reports'!F713,Table2[[#All],[TOTAL PAYMENT]]))</f>
        <v/>
      </c>
      <c r="J713" s="9" t="str">
        <f>IF(F713="","",COUNTIFS(Table2[[#All],[RIDER NAME]],"="&amp;'Payout Reports'!F713))</f>
        <v/>
      </c>
    </row>
    <row r="714" spans="6:10" ht="16.8" x14ac:dyDescent="0.3">
      <c r="F714" s="5"/>
      <c r="G714" s="6" t="str">
        <f>IF(F714="","",SUMIF(Table2[[#All],[RIDER NAME]],F714,Table2[[#All],[TOTAL ORDERS]]))</f>
        <v/>
      </c>
      <c r="H714" s="7" t="str">
        <f>IF(F714="","",SUMIF(Table2[[#All],[RIDER NAME]],F714,Table2[[#All],[TOTAL KMs]]))</f>
        <v/>
      </c>
      <c r="I714" s="8" t="str">
        <f>IF(F714="","",SUMIF(Table2[[#All],[RIDER NAME]],'Payout Reports'!F714,Table2[[#All],[TOTAL PAYMENT]]))</f>
        <v/>
      </c>
      <c r="J714" s="9" t="str">
        <f>IF(F714="","",COUNTIFS(Table2[[#All],[RIDER NAME]],"="&amp;'Payout Reports'!F714))</f>
        <v/>
      </c>
    </row>
    <row r="715" spans="6:10" ht="16.8" x14ac:dyDescent="0.3">
      <c r="F715" s="5"/>
      <c r="G715" s="6" t="str">
        <f>IF(F715="","",SUMIF(Table2[[#All],[RIDER NAME]],F715,Table2[[#All],[TOTAL ORDERS]]))</f>
        <v/>
      </c>
      <c r="H715" s="7" t="str">
        <f>IF(F715="","",SUMIF(Table2[[#All],[RIDER NAME]],F715,Table2[[#All],[TOTAL KMs]]))</f>
        <v/>
      </c>
      <c r="I715" s="8" t="str">
        <f>IF(F715="","",SUMIF(Table2[[#All],[RIDER NAME]],'Payout Reports'!F715,Table2[[#All],[TOTAL PAYMENT]]))</f>
        <v/>
      </c>
      <c r="J715" s="9" t="str">
        <f>IF(F715="","",COUNTIFS(Table2[[#All],[RIDER NAME]],"="&amp;'Payout Reports'!F715))</f>
        <v/>
      </c>
    </row>
    <row r="716" spans="6:10" ht="16.8" x14ac:dyDescent="0.3">
      <c r="F716" s="5"/>
      <c r="G716" s="6" t="str">
        <f>IF(F716="","",SUMIF(Table2[[#All],[RIDER NAME]],F716,Table2[[#All],[TOTAL ORDERS]]))</f>
        <v/>
      </c>
      <c r="H716" s="7" t="str">
        <f>IF(F716="","",SUMIF(Table2[[#All],[RIDER NAME]],F716,Table2[[#All],[TOTAL KMs]]))</f>
        <v/>
      </c>
      <c r="I716" s="8" t="str">
        <f>IF(F716="","",SUMIF(Table2[[#All],[RIDER NAME]],'Payout Reports'!F716,Table2[[#All],[TOTAL PAYMENT]]))</f>
        <v/>
      </c>
      <c r="J716" s="9" t="str">
        <f>IF(F716="","",COUNTIFS(Table2[[#All],[RIDER NAME]],"="&amp;'Payout Reports'!F716))</f>
        <v/>
      </c>
    </row>
    <row r="717" spans="6:10" ht="16.8" x14ac:dyDescent="0.3">
      <c r="F717" s="5"/>
      <c r="G717" s="6" t="str">
        <f>IF(F717="","",SUMIF(Table2[[#All],[RIDER NAME]],F717,Table2[[#All],[TOTAL ORDERS]]))</f>
        <v/>
      </c>
      <c r="H717" s="7" t="str">
        <f>IF(F717="","",SUMIF(Table2[[#All],[RIDER NAME]],F717,Table2[[#All],[TOTAL KMs]]))</f>
        <v/>
      </c>
      <c r="I717" s="8" t="str">
        <f>IF(F717="","",SUMIF(Table2[[#All],[RIDER NAME]],'Payout Reports'!F717,Table2[[#All],[TOTAL PAYMENT]]))</f>
        <v/>
      </c>
      <c r="J717" s="9" t="str">
        <f>IF(F717="","",COUNTIFS(Table2[[#All],[RIDER NAME]],"="&amp;'Payout Reports'!F717))</f>
        <v/>
      </c>
    </row>
    <row r="718" spans="6:10" ht="16.8" x14ac:dyDescent="0.3">
      <c r="F718" s="5"/>
      <c r="G718" s="6" t="str">
        <f>IF(F718="","",SUMIF(Table2[[#All],[RIDER NAME]],F718,Table2[[#All],[TOTAL ORDERS]]))</f>
        <v/>
      </c>
      <c r="H718" s="7" t="str">
        <f>IF(F718="","",SUMIF(Table2[[#All],[RIDER NAME]],F718,Table2[[#All],[TOTAL KMs]]))</f>
        <v/>
      </c>
      <c r="I718" s="8" t="str">
        <f>IF(F718="","",SUMIF(Table2[[#All],[RIDER NAME]],'Payout Reports'!F718,Table2[[#All],[TOTAL PAYMENT]]))</f>
        <v/>
      </c>
      <c r="J718" s="9" t="str">
        <f>IF(F718="","",COUNTIFS(Table2[[#All],[RIDER NAME]],"="&amp;'Payout Reports'!F718))</f>
        <v/>
      </c>
    </row>
    <row r="719" spans="6:10" ht="16.8" x14ac:dyDescent="0.3">
      <c r="F719" s="5"/>
      <c r="G719" s="6" t="str">
        <f>IF(F719="","",SUMIF(Table2[[#All],[RIDER NAME]],F719,Table2[[#All],[TOTAL ORDERS]]))</f>
        <v/>
      </c>
      <c r="H719" s="7" t="str">
        <f>IF(F719="","",SUMIF(Table2[[#All],[RIDER NAME]],F719,Table2[[#All],[TOTAL KMs]]))</f>
        <v/>
      </c>
      <c r="I719" s="8" t="str">
        <f>IF(F719="","",SUMIF(Table2[[#All],[RIDER NAME]],'Payout Reports'!F719,Table2[[#All],[TOTAL PAYMENT]]))</f>
        <v/>
      </c>
      <c r="J719" s="9" t="str">
        <f>IF(F719="","",COUNTIFS(Table2[[#All],[RIDER NAME]],"="&amp;'Payout Reports'!F719))</f>
        <v/>
      </c>
    </row>
    <row r="720" spans="6:10" ht="16.8" x14ac:dyDescent="0.3">
      <c r="F720" s="5"/>
      <c r="G720" s="6" t="str">
        <f>IF(F720="","",SUMIF(Table2[[#All],[RIDER NAME]],F720,Table2[[#All],[TOTAL ORDERS]]))</f>
        <v/>
      </c>
      <c r="H720" s="7" t="str">
        <f>IF(F720="","",SUMIF(Table2[[#All],[RIDER NAME]],F720,Table2[[#All],[TOTAL KMs]]))</f>
        <v/>
      </c>
      <c r="I720" s="8" t="str">
        <f>IF(F720="","",SUMIF(Table2[[#All],[RIDER NAME]],'Payout Reports'!F720,Table2[[#All],[TOTAL PAYMENT]]))</f>
        <v/>
      </c>
      <c r="J720" s="9" t="str">
        <f>IF(F720="","",COUNTIFS(Table2[[#All],[RIDER NAME]],"="&amp;'Payout Reports'!F720))</f>
        <v/>
      </c>
    </row>
    <row r="721" spans="6:10" ht="16.8" x14ac:dyDescent="0.3">
      <c r="F721" s="5"/>
      <c r="G721" s="6" t="str">
        <f>IF(F721="","",SUMIF(Table2[[#All],[RIDER NAME]],F721,Table2[[#All],[TOTAL ORDERS]]))</f>
        <v/>
      </c>
      <c r="H721" s="7" t="str">
        <f>IF(F721="","",SUMIF(Table2[[#All],[RIDER NAME]],F721,Table2[[#All],[TOTAL KMs]]))</f>
        <v/>
      </c>
      <c r="I721" s="8" t="str">
        <f>IF(F721="","",SUMIF(Table2[[#All],[RIDER NAME]],'Payout Reports'!F721,Table2[[#All],[TOTAL PAYMENT]]))</f>
        <v/>
      </c>
      <c r="J721" s="9" t="str">
        <f>IF(F721="","",COUNTIFS(Table2[[#All],[RIDER NAME]],"="&amp;'Payout Reports'!F721))</f>
        <v/>
      </c>
    </row>
    <row r="722" spans="6:10" ht="16.8" x14ac:dyDescent="0.3">
      <c r="F722" s="5"/>
      <c r="G722" s="6" t="str">
        <f>IF(F722="","",SUMIF(Table2[[#All],[RIDER NAME]],F722,Table2[[#All],[TOTAL ORDERS]]))</f>
        <v/>
      </c>
      <c r="H722" s="7" t="str">
        <f>IF(F722="","",SUMIF(Table2[[#All],[RIDER NAME]],F722,Table2[[#All],[TOTAL KMs]]))</f>
        <v/>
      </c>
      <c r="I722" s="8" t="str">
        <f>IF(F722="","",SUMIF(Table2[[#All],[RIDER NAME]],'Payout Reports'!F722,Table2[[#All],[TOTAL PAYMENT]]))</f>
        <v/>
      </c>
      <c r="J722" s="9" t="str">
        <f>IF(F722="","",COUNTIFS(Table2[[#All],[RIDER NAME]],"="&amp;'Payout Reports'!F722))</f>
        <v/>
      </c>
    </row>
    <row r="723" spans="6:10" ht="16.8" x14ac:dyDescent="0.3">
      <c r="F723" s="5"/>
      <c r="G723" s="6" t="str">
        <f>IF(F723="","",SUMIF(Table2[[#All],[RIDER NAME]],F723,Table2[[#All],[TOTAL ORDERS]]))</f>
        <v/>
      </c>
      <c r="H723" s="7" t="str">
        <f>IF(F723="","",SUMIF(Table2[[#All],[RIDER NAME]],F723,Table2[[#All],[TOTAL KMs]]))</f>
        <v/>
      </c>
      <c r="I723" s="8" t="str">
        <f>IF(F723="","",SUMIF(Table2[[#All],[RIDER NAME]],'Payout Reports'!F723,Table2[[#All],[TOTAL PAYMENT]]))</f>
        <v/>
      </c>
      <c r="J723" s="9" t="str">
        <f>IF(F723="","",COUNTIFS(Table2[[#All],[RIDER NAME]],"="&amp;'Payout Reports'!F723))</f>
        <v/>
      </c>
    </row>
    <row r="724" spans="6:10" ht="16.8" x14ac:dyDescent="0.3">
      <c r="F724" s="5"/>
      <c r="G724" s="6" t="str">
        <f>IF(F724="","",SUMIF(Table2[[#All],[RIDER NAME]],F724,Table2[[#All],[TOTAL ORDERS]]))</f>
        <v/>
      </c>
      <c r="H724" s="7" t="str">
        <f>IF(F724="","",SUMIF(Table2[[#All],[RIDER NAME]],F724,Table2[[#All],[TOTAL KMs]]))</f>
        <v/>
      </c>
      <c r="I724" s="8" t="str">
        <f>IF(F724="","",SUMIF(Table2[[#All],[RIDER NAME]],'Payout Reports'!F724,Table2[[#All],[TOTAL PAYMENT]]))</f>
        <v/>
      </c>
      <c r="J724" s="9" t="str">
        <f>IF(F724="","",COUNTIFS(Table2[[#All],[RIDER NAME]],"="&amp;'Payout Reports'!F724))</f>
        <v/>
      </c>
    </row>
    <row r="725" spans="6:10" ht="16.8" x14ac:dyDescent="0.3">
      <c r="F725" s="5"/>
      <c r="G725" s="6" t="str">
        <f>IF(F725="","",SUMIF(Table2[[#All],[RIDER NAME]],F725,Table2[[#All],[TOTAL ORDERS]]))</f>
        <v/>
      </c>
      <c r="H725" s="7" t="str">
        <f>IF(F725="","",SUMIF(Table2[[#All],[RIDER NAME]],F725,Table2[[#All],[TOTAL KMs]]))</f>
        <v/>
      </c>
      <c r="I725" s="8" t="str">
        <f>IF(F725="","",SUMIF(Table2[[#All],[RIDER NAME]],'Payout Reports'!F725,Table2[[#All],[TOTAL PAYMENT]]))</f>
        <v/>
      </c>
      <c r="J725" s="9" t="str">
        <f>IF(F725="","",COUNTIFS(Table2[[#All],[RIDER NAME]],"="&amp;'Payout Reports'!F725))</f>
        <v/>
      </c>
    </row>
    <row r="726" spans="6:10" ht="16.8" x14ac:dyDescent="0.3">
      <c r="F726" s="5"/>
      <c r="G726" s="6" t="str">
        <f>IF(F726="","",SUMIF(Table2[[#All],[RIDER NAME]],F726,Table2[[#All],[TOTAL ORDERS]]))</f>
        <v/>
      </c>
      <c r="H726" s="7" t="str">
        <f>IF(F726="","",SUMIF(Table2[[#All],[RIDER NAME]],F726,Table2[[#All],[TOTAL KMs]]))</f>
        <v/>
      </c>
      <c r="I726" s="8" t="str">
        <f>IF(F726="","",SUMIF(Table2[[#All],[RIDER NAME]],'Payout Reports'!F726,Table2[[#All],[TOTAL PAYMENT]]))</f>
        <v/>
      </c>
      <c r="J726" s="9" t="str">
        <f>IF(F726="","",COUNTIFS(Table2[[#All],[RIDER NAME]],"="&amp;'Payout Reports'!F726))</f>
        <v/>
      </c>
    </row>
    <row r="727" spans="6:10" ht="16.8" x14ac:dyDescent="0.3">
      <c r="F727" s="5"/>
      <c r="G727" s="6" t="str">
        <f>IF(F727="","",SUMIF(Table2[[#All],[RIDER NAME]],F727,Table2[[#All],[TOTAL ORDERS]]))</f>
        <v/>
      </c>
      <c r="H727" s="7" t="str">
        <f>IF(F727="","",SUMIF(Table2[[#All],[RIDER NAME]],F727,Table2[[#All],[TOTAL KMs]]))</f>
        <v/>
      </c>
      <c r="I727" s="8" t="str">
        <f>IF(F727="","",SUMIF(Table2[[#All],[RIDER NAME]],'Payout Reports'!F727,Table2[[#All],[TOTAL PAYMENT]]))</f>
        <v/>
      </c>
      <c r="J727" s="9" t="str">
        <f>IF(F727="","",COUNTIFS(Table2[[#All],[RIDER NAME]],"="&amp;'Payout Reports'!F727))</f>
        <v/>
      </c>
    </row>
    <row r="728" spans="6:10" ht="16.8" x14ac:dyDescent="0.3">
      <c r="F728" s="5"/>
      <c r="G728" s="6" t="str">
        <f>IF(F728="","",SUMIF(Table2[[#All],[RIDER NAME]],F728,Table2[[#All],[TOTAL ORDERS]]))</f>
        <v/>
      </c>
      <c r="H728" s="7" t="str">
        <f>IF(F728="","",SUMIF(Table2[[#All],[RIDER NAME]],F728,Table2[[#All],[TOTAL KMs]]))</f>
        <v/>
      </c>
      <c r="I728" s="8" t="str">
        <f>IF(F728="","",SUMIF(Table2[[#All],[RIDER NAME]],'Payout Reports'!F728,Table2[[#All],[TOTAL PAYMENT]]))</f>
        <v/>
      </c>
      <c r="J728" s="9" t="str">
        <f>IF(F728="","",COUNTIFS(Table2[[#All],[RIDER NAME]],"="&amp;'Payout Reports'!F728))</f>
        <v/>
      </c>
    </row>
    <row r="729" spans="6:10" ht="16.8" x14ac:dyDescent="0.3">
      <c r="F729" s="5"/>
      <c r="G729" s="6" t="str">
        <f>IF(F729="","",SUMIF(Table2[[#All],[RIDER NAME]],F729,Table2[[#All],[TOTAL ORDERS]]))</f>
        <v/>
      </c>
      <c r="H729" s="7" t="str">
        <f>IF(F729="","",SUMIF(Table2[[#All],[RIDER NAME]],F729,Table2[[#All],[TOTAL KMs]]))</f>
        <v/>
      </c>
      <c r="I729" s="8" t="str">
        <f>IF(F729="","",SUMIF(Table2[[#All],[RIDER NAME]],'Payout Reports'!F729,Table2[[#All],[TOTAL PAYMENT]]))</f>
        <v/>
      </c>
      <c r="J729" s="9" t="str">
        <f>IF(F729="","",COUNTIFS(Table2[[#All],[RIDER NAME]],"="&amp;'Payout Reports'!F729))</f>
        <v/>
      </c>
    </row>
    <row r="730" spans="6:10" ht="16.8" x14ac:dyDescent="0.3">
      <c r="F730" s="5"/>
      <c r="G730" s="6" t="str">
        <f>IF(F730="","",SUMIF(Table2[[#All],[RIDER NAME]],F730,Table2[[#All],[TOTAL ORDERS]]))</f>
        <v/>
      </c>
      <c r="H730" s="7" t="str">
        <f>IF(F730="","",SUMIF(Table2[[#All],[RIDER NAME]],F730,Table2[[#All],[TOTAL KMs]]))</f>
        <v/>
      </c>
      <c r="I730" s="8" t="str">
        <f>IF(F730="","",SUMIF(Table2[[#All],[RIDER NAME]],'Payout Reports'!F730,Table2[[#All],[TOTAL PAYMENT]]))</f>
        <v/>
      </c>
      <c r="J730" s="9" t="str">
        <f>IF(F730="","",COUNTIFS(Table2[[#All],[RIDER NAME]],"="&amp;'Payout Reports'!F730))</f>
        <v/>
      </c>
    </row>
    <row r="731" spans="6:10" ht="16.8" x14ac:dyDescent="0.3">
      <c r="F731" s="5"/>
      <c r="G731" s="6" t="str">
        <f>IF(F731="","",SUMIF(Table2[[#All],[RIDER NAME]],F731,Table2[[#All],[TOTAL ORDERS]]))</f>
        <v/>
      </c>
      <c r="H731" s="7" t="str">
        <f>IF(F731="","",SUMIF(Table2[[#All],[RIDER NAME]],F731,Table2[[#All],[TOTAL KMs]]))</f>
        <v/>
      </c>
      <c r="I731" s="8" t="str">
        <f>IF(F731="","",SUMIF(Table2[[#All],[RIDER NAME]],'Payout Reports'!F731,Table2[[#All],[TOTAL PAYMENT]]))</f>
        <v/>
      </c>
      <c r="J731" s="9" t="str">
        <f>IF(F731="","",COUNTIFS(Table2[[#All],[RIDER NAME]],"="&amp;'Payout Reports'!F731))</f>
        <v/>
      </c>
    </row>
    <row r="732" spans="6:10" ht="16.8" x14ac:dyDescent="0.3">
      <c r="F732" s="5"/>
      <c r="G732" s="6" t="str">
        <f>IF(F732="","",SUMIF(Table2[[#All],[RIDER NAME]],F732,Table2[[#All],[TOTAL ORDERS]]))</f>
        <v/>
      </c>
      <c r="H732" s="7" t="str">
        <f>IF(F732="","",SUMIF(Table2[[#All],[RIDER NAME]],F732,Table2[[#All],[TOTAL KMs]]))</f>
        <v/>
      </c>
      <c r="I732" s="8" t="str">
        <f>IF(F732="","",SUMIF(Table2[[#All],[RIDER NAME]],'Payout Reports'!F732,Table2[[#All],[TOTAL PAYMENT]]))</f>
        <v/>
      </c>
      <c r="J732" s="9" t="str">
        <f>IF(F732="","",COUNTIFS(Table2[[#All],[RIDER NAME]],"="&amp;'Payout Reports'!F732))</f>
        <v/>
      </c>
    </row>
    <row r="733" spans="6:10" ht="16.8" x14ac:dyDescent="0.3">
      <c r="F733" s="5"/>
      <c r="G733" s="6" t="str">
        <f>IF(F733="","",SUMIF(Table2[[#All],[RIDER NAME]],F733,Table2[[#All],[TOTAL ORDERS]]))</f>
        <v/>
      </c>
      <c r="H733" s="7" t="str">
        <f>IF(F733="","",SUMIF(Table2[[#All],[RIDER NAME]],F733,Table2[[#All],[TOTAL KMs]]))</f>
        <v/>
      </c>
      <c r="I733" s="8" t="str">
        <f>IF(F733="","",SUMIF(Table2[[#All],[RIDER NAME]],'Payout Reports'!F733,Table2[[#All],[TOTAL PAYMENT]]))</f>
        <v/>
      </c>
      <c r="J733" s="9" t="str">
        <f>IF(F733="","",COUNTIFS(Table2[[#All],[RIDER NAME]],"="&amp;'Payout Reports'!F733))</f>
        <v/>
      </c>
    </row>
    <row r="734" spans="6:10" ht="16.8" x14ac:dyDescent="0.3">
      <c r="F734" s="5"/>
      <c r="G734" s="6" t="str">
        <f>IF(F734="","",SUMIF(Table2[[#All],[RIDER NAME]],F734,Table2[[#All],[TOTAL ORDERS]]))</f>
        <v/>
      </c>
      <c r="H734" s="7" t="str">
        <f>IF(F734="","",SUMIF(Table2[[#All],[RIDER NAME]],F734,Table2[[#All],[TOTAL KMs]]))</f>
        <v/>
      </c>
      <c r="I734" s="8" t="str">
        <f>IF(F734="","",SUMIF(Table2[[#All],[RIDER NAME]],'Payout Reports'!F734,Table2[[#All],[TOTAL PAYMENT]]))</f>
        <v/>
      </c>
      <c r="J734" s="9" t="str">
        <f>IF(F734="","",COUNTIFS(Table2[[#All],[RIDER NAME]],"="&amp;'Payout Reports'!F734))</f>
        <v/>
      </c>
    </row>
    <row r="735" spans="6:10" ht="16.8" x14ac:dyDescent="0.3">
      <c r="F735" s="5"/>
      <c r="G735" s="6" t="str">
        <f>IF(F735="","",SUMIF(Table2[[#All],[RIDER NAME]],F735,Table2[[#All],[TOTAL ORDERS]]))</f>
        <v/>
      </c>
      <c r="H735" s="7" t="str">
        <f>IF(F735="","",SUMIF(Table2[[#All],[RIDER NAME]],F735,Table2[[#All],[TOTAL KMs]]))</f>
        <v/>
      </c>
      <c r="I735" s="8" t="str">
        <f>IF(F735="","",SUMIF(Table2[[#All],[RIDER NAME]],'Payout Reports'!F735,Table2[[#All],[TOTAL PAYMENT]]))</f>
        <v/>
      </c>
      <c r="J735" s="9" t="str">
        <f>IF(F735="","",COUNTIFS(Table2[[#All],[RIDER NAME]],"="&amp;'Payout Reports'!F735))</f>
        <v/>
      </c>
    </row>
    <row r="736" spans="6:10" ht="16.8" x14ac:dyDescent="0.3">
      <c r="F736" s="5"/>
      <c r="G736" s="6" t="str">
        <f>IF(F736="","",SUMIF(Table2[[#All],[RIDER NAME]],F736,Table2[[#All],[TOTAL ORDERS]]))</f>
        <v/>
      </c>
      <c r="H736" s="7" t="str">
        <f>IF(F736="","",SUMIF(Table2[[#All],[RIDER NAME]],F736,Table2[[#All],[TOTAL KMs]]))</f>
        <v/>
      </c>
      <c r="I736" s="8" t="str">
        <f>IF(F736="","",SUMIF(Table2[[#All],[RIDER NAME]],'Payout Reports'!F736,Table2[[#All],[TOTAL PAYMENT]]))</f>
        <v/>
      </c>
      <c r="J736" s="9" t="str">
        <f>IF(F736="","",COUNTIFS(Table2[[#All],[RIDER NAME]],"="&amp;'Payout Reports'!F736))</f>
        <v/>
      </c>
    </row>
    <row r="737" spans="6:10" ht="16.8" x14ac:dyDescent="0.3">
      <c r="F737" s="5"/>
      <c r="G737" s="6" t="str">
        <f>IF(F737="","",SUMIF(Table2[[#All],[RIDER NAME]],F737,Table2[[#All],[TOTAL ORDERS]]))</f>
        <v/>
      </c>
      <c r="H737" s="7" t="str">
        <f>IF(F737="","",SUMIF(Table2[[#All],[RIDER NAME]],F737,Table2[[#All],[TOTAL KMs]]))</f>
        <v/>
      </c>
      <c r="I737" s="8" t="str">
        <f>IF(F737="","",SUMIF(Table2[[#All],[RIDER NAME]],'Payout Reports'!F737,Table2[[#All],[TOTAL PAYMENT]]))</f>
        <v/>
      </c>
      <c r="J737" s="9" t="str">
        <f>IF(F737="","",COUNTIFS(Table2[[#All],[RIDER NAME]],"="&amp;'Payout Reports'!F737))</f>
        <v/>
      </c>
    </row>
    <row r="738" spans="6:10" ht="16.8" x14ac:dyDescent="0.3">
      <c r="F738" s="5"/>
      <c r="G738" s="6" t="str">
        <f>IF(F738="","",SUMIF(Table2[[#All],[RIDER NAME]],F738,Table2[[#All],[TOTAL ORDERS]]))</f>
        <v/>
      </c>
      <c r="H738" s="7" t="str">
        <f>IF(F738="","",SUMIF(Table2[[#All],[RIDER NAME]],F738,Table2[[#All],[TOTAL KMs]]))</f>
        <v/>
      </c>
      <c r="I738" s="8" t="str">
        <f>IF(F738="","",SUMIF(Table2[[#All],[RIDER NAME]],'Payout Reports'!F738,Table2[[#All],[TOTAL PAYMENT]]))</f>
        <v/>
      </c>
      <c r="J738" s="9" t="str">
        <f>IF(F738="","",COUNTIFS(Table2[[#All],[RIDER NAME]],"="&amp;'Payout Reports'!F738))</f>
        <v/>
      </c>
    </row>
    <row r="739" spans="6:10" ht="16.8" x14ac:dyDescent="0.3">
      <c r="F739" s="5"/>
      <c r="G739" s="6" t="str">
        <f>IF(F739="","",SUMIF(Table2[[#All],[RIDER NAME]],F739,Table2[[#All],[TOTAL ORDERS]]))</f>
        <v/>
      </c>
      <c r="H739" s="7" t="str">
        <f>IF(F739="","",SUMIF(Table2[[#All],[RIDER NAME]],F739,Table2[[#All],[TOTAL KMs]]))</f>
        <v/>
      </c>
      <c r="I739" s="8" t="str">
        <f>IF(F739="","",SUMIF(Table2[[#All],[RIDER NAME]],'Payout Reports'!F739,Table2[[#All],[TOTAL PAYMENT]]))</f>
        <v/>
      </c>
      <c r="J739" s="9" t="str">
        <f>IF(F739="","",COUNTIFS(Table2[[#All],[RIDER NAME]],"="&amp;'Payout Reports'!F739))</f>
        <v/>
      </c>
    </row>
    <row r="740" spans="6:10" ht="16.8" x14ac:dyDescent="0.3">
      <c r="F740" s="5"/>
      <c r="G740" s="6" t="str">
        <f>IF(F740="","",SUMIF(Table2[[#All],[RIDER NAME]],F740,Table2[[#All],[TOTAL ORDERS]]))</f>
        <v/>
      </c>
      <c r="H740" s="7" t="str">
        <f>IF(F740="","",SUMIF(Table2[[#All],[RIDER NAME]],F740,Table2[[#All],[TOTAL KMs]]))</f>
        <v/>
      </c>
      <c r="I740" s="8" t="str">
        <f>IF(F740="","",SUMIF(Table2[[#All],[RIDER NAME]],'Payout Reports'!F740,Table2[[#All],[TOTAL PAYMENT]]))</f>
        <v/>
      </c>
      <c r="J740" s="9" t="str">
        <f>IF(F740="","",COUNTIFS(Table2[[#All],[RIDER NAME]],"="&amp;'Payout Reports'!F740))</f>
        <v/>
      </c>
    </row>
    <row r="741" spans="6:10" ht="16.8" x14ac:dyDescent="0.3">
      <c r="F741" s="5"/>
      <c r="G741" s="6" t="str">
        <f>IF(F741="","",SUMIF(Table2[[#All],[RIDER NAME]],F741,Table2[[#All],[TOTAL ORDERS]]))</f>
        <v/>
      </c>
      <c r="H741" s="7" t="str">
        <f>IF(F741="","",SUMIF(Table2[[#All],[RIDER NAME]],F741,Table2[[#All],[TOTAL KMs]]))</f>
        <v/>
      </c>
      <c r="I741" s="8" t="str">
        <f>IF(F741="","",SUMIF(Table2[[#All],[RIDER NAME]],'Payout Reports'!F741,Table2[[#All],[TOTAL PAYMENT]]))</f>
        <v/>
      </c>
      <c r="J741" s="9" t="str">
        <f>IF(F741="","",COUNTIFS(Table2[[#All],[RIDER NAME]],"="&amp;'Payout Reports'!F741))</f>
        <v/>
      </c>
    </row>
    <row r="742" spans="6:10" ht="16.8" x14ac:dyDescent="0.3">
      <c r="F742" s="5"/>
      <c r="G742" s="6" t="str">
        <f>IF(F742="","",SUMIF(Table2[[#All],[RIDER NAME]],F742,Table2[[#All],[TOTAL ORDERS]]))</f>
        <v/>
      </c>
      <c r="H742" s="7" t="str">
        <f>IF(F742="","",SUMIF(Table2[[#All],[RIDER NAME]],F742,Table2[[#All],[TOTAL KMs]]))</f>
        <v/>
      </c>
      <c r="I742" s="8" t="str">
        <f>IF(F742="","",SUMIF(Table2[[#All],[RIDER NAME]],'Payout Reports'!F742,Table2[[#All],[TOTAL PAYMENT]]))</f>
        <v/>
      </c>
      <c r="J742" s="9" t="str">
        <f>IF(F742="","",COUNTIFS(Table2[[#All],[RIDER NAME]],"="&amp;'Payout Reports'!F742))</f>
        <v/>
      </c>
    </row>
    <row r="743" spans="6:10" ht="16.8" x14ac:dyDescent="0.3">
      <c r="F743" s="5"/>
      <c r="G743" s="6" t="str">
        <f>IF(F743="","",SUMIF(Table2[[#All],[RIDER NAME]],F743,Table2[[#All],[TOTAL ORDERS]]))</f>
        <v/>
      </c>
      <c r="H743" s="7" t="str">
        <f>IF(F743="","",SUMIF(Table2[[#All],[RIDER NAME]],F743,Table2[[#All],[TOTAL KMs]]))</f>
        <v/>
      </c>
      <c r="I743" s="8" t="str">
        <f>IF(F743="","",SUMIF(Table2[[#All],[RIDER NAME]],'Payout Reports'!F743,Table2[[#All],[TOTAL PAYMENT]]))</f>
        <v/>
      </c>
      <c r="J743" s="9" t="str">
        <f>IF(F743="","",COUNTIFS(Table2[[#All],[RIDER NAME]],"="&amp;'Payout Reports'!F743))</f>
        <v/>
      </c>
    </row>
    <row r="744" spans="6:10" ht="16.8" x14ac:dyDescent="0.3">
      <c r="F744" s="5"/>
      <c r="G744" s="6" t="str">
        <f>IF(F744="","",SUMIF(Table2[[#All],[RIDER NAME]],F744,Table2[[#All],[TOTAL ORDERS]]))</f>
        <v/>
      </c>
      <c r="H744" s="7" t="str">
        <f>IF(F744="","",SUMIF(Table2[[#All],[RIDER NAME]],F744,Table2[[#All],[TOTAL KMs]]))</f>
        <v/>
      </c>
      <c r="I744" s="8" t="str">
        <f>IF(F744="","",SUMIF(Table2[[#All],[RIDER NAME]],'Payout Reports'!F744,Table2[[#All],[TOTAL PAYMENT]]))</f>
        <v/>
      </c>
      <c r="J744" s="9" t="str">
        <f>IF(F744="","",COUNTIFS(Table2[[#All],[RIDER NAME]],"="&amp;'Payout Reports'!F744))</f>
        <v/>
      </c>
    </row>
    <row r="745" spans="6:10" ht="16.8" x14ac:dyDescent="0.3">
      <c r="F745" s="5"/>
      <c r="G745" s="6" t="str">
        <f>IF(F745="","",SUMIF(Table2[[#All],[RIDER NAME]],F745,Table2[[#All],[TOTAL ORDERS]]))</f>
        <v/>
      </c>
      <c r="H745" s="7" t="str">
        <f>IF(F745="","",SUMIF(Table2[[#All],[RIDER NAME]],F745,Table2[[#All],[TOTAL KMs]]))</f>
        <v/>
      </c>
      <c r="I745" s="8" t="str">
        <f>IF(F745="","",SUMIF(Table2[[#All],[RIDER NAME]],'Payout Reports'!F745,Table2[[#All],[TOTAL PAYMENT]]))</f>
        <v/>
      </c>
      <c r="J745" s="9" t="str">
        <f>IF(F745="","",COUNTIFS(Table2[[#All],[RIDER NAME]],"="&amp;'Payout Reports'!F745))</f>
        <v/>
      </c>
    </row>
    <row r="746" spans="6:10" ht="16.8" x14ac:dyDescent="0.3">
      <c r="F746" s="5"/>
      <c r="G746" s="6" t="str">
        <f>IF(F746="","",SUMIF(Table2[[#All],[RIDER NAME]],F746,Table2[[#All],[TOTAL ORDERS]]))</f>
        <v/>
      </c>
      <c r="H746" s="7" t="str">
        <f>IF(F746="","",SUMIF(Table2[[#All],[RIDER NAME]],F746,Table2[[#All],[TOTAL KMs]]))</f>
        <v/>
      </c>
      <c r="I746" s="8" t="str">
        <f>IF(F746="","",SUMIF(Table2[[#All],[RIDER NAME]],'Payout Reports'!F746,Table2[[#All],[TOTAL PAYMENT]]))</f>
        <v/>
      </c>
      <c r="J746" s="9" t="str">
        <f>IF(F746="","",COUNTIFS(Table2[[#All],[RIDER NAME]],"="&amp;'Payout Reports'!F746))</f>
        <v/>
      </c>
    </row>
    <row r="747" spans="6:10" ht="16.8" x14ac:dyDescent="0.3">
      <c r="F747" s="5"/>
      <c r="G747" s="6" t="str">
        <f>IF(F747="","",SUMIF(Table2[[#All],[RIDER NAME]],F747,Table2[[#All],[TOTAL ORDERS]]))</f>
        <v/>
      </c>
      <c r="H747" s="7" t="str">
        <f>IF(F747="","",SUMIF(Table2[[#All],[RIDER NAME]],F747,Table2[[#All],[TOTAL KMs]]))</f>
        <v/>
      </c>
      <c r="I747" s="8" t="str">
        <f>IF(F747="","",SUMIF(Table2[[#All],[RIDER NAME]],'Payout Reports'!F747,Table2[[#All],[TOTAL PAYMENT]]))</f>
        <v/>
      </c>
      <c r="J747" s="9" t="str">
        <f>IF(F747="","",COUNTIFS(Table2[[#All],[RIDER NAME]],"="&amp;'Payout Reports'!F747))</f>
        <v/>
      </c>
    </row>
    <row r="748" spans="6:10" ht="16.8" x14ac:dyDescent="0.3">
      <c r="F748" s="5"/>
      <c r="G748" s="6" t="str">
        <f>IF(F748="","",SUMIF(Table2[[#All],[RIDER NAME]],F748,Table2[[#All],[TOTAL ORDERS]]))</f>
        <v/>
      </c>
      <c r="H748" s="7" t="str">
        <f>IF(F748="","",SUMIF(Table2[[#All],[RIDER NAME]],F748,Table2[[#All],[TOTAL KMs]]))</f>
        <v/>
      </c>
      <c r="I748" s="8" t="str">
        <f>IF(F748="","",SUMIF(Table2[[#All],[RIDER NAME]],'Payout Reports'!F748,Table2[[#All],[TOTAL PAYMENT]]))</f>
        <v/>
      </c>
      <c r="J748" s="9" t="str">
        <f>IF(F748="","",COUNTIFS(Table2[[#All],[RIDER NAME]],"="&amp;'Payout Reports'!F748))</f>
        <v/>
      </c>
    </row>
    <row r="749" spans="6:10" ht="16.8" x14ac:dyDescent="0.3">
      <c r="F749" s="5"/>
      <c r="G749" s="6" t="str">
        <f>IF(F749="","",SUMIF(Table2[[#All],[RIDER NAME]],F749,Table2[[#All],[TOTAL ORDERS]]))</f>
        <v/>
      </c>
      <c r="H749" s="7" t="str">
        <f>IF(F749="","",SUMIF(Table2[[#All],[RIDER NAME]],F749,Table2[[#All],[TOTAL KMs]]))</f>
        <v/>
      </c>
      <c r="I749" s="8" t="str">
        <f>IF(F749="","",SUMIF(Table2[[#All],[RIDER NAME]],'Payout Reports'!F749,Table2[[#All],[TOTAL PAYMENT]]))</f>
        <v/>
      </c>
      <c r="J749" s="9" t="str">
        <f>IF(F749="","",COUNTIFS(Table2[[#All],[RIDER NAME]],"="&amp;'Payout Reports'!F749))</f>
        <v/>
      </c>
    </row>
    <row r="750" spans="6:10" ht="16.8" x14ac:dyDescent="0.3">
      <c r="F750" s="5"/>
      <c r="G750" s="6" t="str">
        <f>IF(F750="","",SUMIF(Table2[[#All],[RIDER NAME]],F750,Table2[[#All],[TOTAL ORDERS]]))</f>
        <v/>
      </c>
      <c r="H750" s="7" t="str">
        <f>IF(F750="","",SUMIF(Table2[[#All],[RIDER NAME]],F750,Table2[[#All],[TOTAL KMs]]))</f>
        <v/>
      </c>
      <c r="I750" s="8" t="str">
        <f>IF(F750="","",SUMIF(Table2[[#All],[RIDER NAME]],'Payout Reports'!F750,Table2[[#All],[TOTAL PAYMENT]]))</f>
        <v/>
      </c>
      <c r="J750" s="9" t="str">
        <f>IF(F750="","",COUNTIFS(Table2[[#All],[RIDER NAME]],"="&amp;'Payout Reports'!F750))</f>
        <v/>
      </c>
    </row>
    <row r="751" spans="6:10" ht="16.8" x14ac:dyDescent="0.3">
      <c r="F751" s="5"/>
      <c r="G751" s="6" t="str">
        <f>IF(F751="","",SUMIF(Table2[[#All],[RIDER NAME]],F751,Table2[[#All],[TOTAL ORDERS]]))</f>
        <v/>
      </c>
      <c r="H751" s="7" t="str">
        <f>IF(F751="","",SUMIF(Table2[[#All],[RIDER NAME]],F751,Table2[[#All],[TOTAL KMs]]))</f>
        <v/>
      </c>
      <c r="I751" s="8" t="str">
        <f>IF(F751="","",SUMIF(Table2[[#All],[RIDER NAME]],'Payout Reports'!F751,Table2[[#All],[TOTAL PAYMENT]]))</f>
        <v/>
      </c>
      <c r="J751" s="9" t="str">
        <f>IF(F751="","",COUNTIFS(Table2[[#All],[RIDER NAME]],"="&amp;'Payout Reports'!F751))</f>
        <v/>
      </c>
    </row>
    <row r="752" spans="6:10" ht="16.8" x14ac:dyDescent="0.3">
      <c r="F752" s="5"/>
      <c r="G752" s="6" t="str">
        <f>IF(F752="","",SUMIF(Table2[[#All],[RIDER NAME]],F752,Table2[[#All],[TOTAL ORDERS]]))</f>
        <v/>
      </c>
      <c r="H752" s="7" t="str">
        <f>IF(F752="","",SUMIF(Table2[[#All],[RIDER NAME]],F752,Table2[[#All],[TOTAL KMs]]))</f>
        <v/>
      </c>
      <c r="I752" s="8" t="str">
        <f>IF(F752="","",SUMIF(Table2[[#All],[RIDER NAME]],'Payout Reports'!F752,Table2[[#All],[TOTAL PAYMENT]]))</f>
        <v/>
      </c>
      <c r="J752" s="9" t="str">
        <f>IF(F752="","",COUNTIFS(Table2[[#All],[RIDER NAME]],"="&amp;'Payout Reports'!F752))</f>
        <v/>
      </c>
    </row>
    <row r="753" spans="6:10" ht="16.8" x14ac:dyDescent="0.3">
      <c r="F753" s="5"/>
      <c r="G753" s="6" t="str">
        <f>IF(F753="","",SUMIF(Table2[[#All],[RIDER NAME]],F753,Table2[[#All],[TOTAL ORDERS]]))</f>
        <v/>
      </c>
      <c r="H753" s="7" t="str">
        <f>IF(F753="","",SUMIF(Table2[[#All],[RIDER NAME]],F753,Table2[[#All],[TOTAL KMs]]))</f>
        <v/>
      </c>
      <c r="I753" s="8" t="str">
        <f>IF(F753="","",SUMIF(Table2[[#All],[RIDER NAME]],'Payout Reports'!F753,Table2[[#All],[TOTAL PAYMENT]]))</f>
        <v/>
      </c>
      <c r="J753" s="9" t="str">
        <f>IF(F753="","",COUNTIFS(Table2[[#All],[RIDER NAME]],"="&amp;'Payout Reports'!F753))</f>
        <v/>
      </c>
    </row>
    <row r="754" spans="6:10" ht="16.8" x14ac:dyDescent="0.3">
      <c r="F754" s="5"/>
      <c r="G754" s="6" t="str">
        <f>IF(F754="","",SUMIF(Table2[[#All],[RIDER NAME]],F754,Table2[[#All],[TOTAL ORDERS]]))</f>
        <v/>
      </c>
      <c r="H754" s="7" t="str">
        <f>IF(F754="","",SUMIF(Table2[[#All],[RIDER NAME]],F754,Table2[[#All],[TOTAL KMs]]))</f>
        <v/>
      </c>
      <c r="I754" s="8" t="str">
        <f>IF(F754="","",SUMIF(Table2[[#All],[RIDER NAME]],'Payout Reports'!F754,Table2[[#All],[TOTAL PAYMENT]]))</f>
        <v/>
      </c>
      <c r="J754" s="9" t="str">
        <f>IF(F754="","",COUNTIFS(Table2[[#All],[RIDER NAME]],"="&amp;'Payout Reports'!F754))</f>
        <v/>
      </c>
    </row>
    <row r="755" spans="6:10" ht="16.8" x14ac:dyDescent="0.3">
      <c r="F755" s="5"/>
      <c r="G755" s="6" t="str">
        <f>IF(F755="","",SUMIF(Table2[[#All],[RIDER NAME]],F755,Table2[[#All],[TOTAL ORDERS]]))</f>
        <v/>
      </c>
      <c r="H755" s="7" t="str">
        <f>IF(F755="","",SUMIF(Table2[[#All],[RIDER NAME]],F755,Table2[[#All],[TOTAL KMs]]))</f>
        <v/>
      </c>
      <c r="I755" s="8" t="str">
        <f>IF(F755="","",SUMIF(Table2[[#All],[RIDER NAME]],'Payout Reports'!F755,Table2[[#All],[TOTAL PAYMENT]]))</f>
        <v/>
      </c>
      <c r="J755" s="9" t="str">
        <f>IF(F755="","",COUNTIFS(Table2[[#All],[RIDER NAME]],"="&amp;'Payout Reports'!F755))</f>
        <v/>
      </c>
    </row>
    <row r="756" spans="6:10" ht="16.8" x14ac:dyDescent="0.3">
      <c r="F756" s="5"/>
      <c r="G756" s="6" t="str">
        <f>IF(F756="","",SUMIF(Table2[[#All],[RIDER NAME]],F756,Table2[[#All],[TOTAL ORDERS]]))</f>
        <v/>
      </c>
      <c r="H756" s="7" t="str">
        <f>IF(F756="","",SUMIF(Table2[[#All],[RIDER NAME]],F756,Table2[[#All],[TOTAL KMs]]))</f>
        <v/>
      </c>
      <c r="I756" s="8" t="str">
        <f>IF(F756="","",SUMIF(Table2[[#All],[RIDER NAME]],'Payout Reports'!F756,Table2[[#All],[TOTAL PAYMENT]]))</f>
        <v/>
      </c>
      <c r="J756" s="9" t="str">
        <f>IF(F756="","",COUNTIFS(Table2[[#All],[RIDER NAME]],"="&amp;'Payout Reports'!F756))</f>
        <v/>
      </c>
    </row>
    <row r="757" spans="6:10" ht="16.8" x14ac:dyDescent="0.3">
      <c r="F757" s="5"/>
      <c r="G757" s="6" t="str">
        <f>IF(F757="","",SUMIF(Table2[[#All],[RIDER NAME]],F757,Table2[[#All],[TOTAL ORDERS]]))</f>
        <v/>
      </c>
      <c r="H757" s="7" t="str">
        <f>IF(F757="","",SUMIF(Table2[[#All],[RIDER NAME]],F757,Table2[[#All],[TOTAL KMs]]))</f>
        <v/>
      </c>
      <c r="I757" s="8" t="str">
        <f>IF(F757="","",SUMIF(Table2[[#All],[RIDER NAME]],'Payout Reports'!F757,Table2[[#All],[TOTAL PAYMENT]]))</f>
        <v/>
      </c>
      <c r="J757" s="9" t="str">
        <f>IF(F757="","",COUNTIFS(Table2[[#All],[RIDER NAME]],"="&amp;'Payout Reports'!F757))</f>
        <v/>
      </c>
    </row>
    <row r="758" spans="6:10" ht="16.8" x14ac:dyDescent="0.3">
      <c r="F758" s="5"/>
      <c r="G758" s="6" t="str">
        <f>IF(F758="","",SUMIF(Table2[[#All],[RIDER NAME]],F758,Table2[[#All],[TOTAL ORDERS]]))</f>
        <v/>
      </c>
      <c r="H758" s="7" t="str">
        <f>IF(F758="","",SUMIF(Table2[[#All],[RIDER NAME]],F758,Table2[[#All],[TOTAL KMs]]))</f>
        <v/>
      </c>
      <c r="I758" s="8" t="str">
        <f>IF(F758="","",SUMIF(Table2[[#All],[RIDER NAME]],'Payout Reports'!F758,Table2[[#All],[TOTAL PAYMENT]]))</f>
        <v/>
      </c>
      <c r="J758" s="9" t="str">
        <f>IF(F758="","",COUNTIFS(Table2[[#All],[RIDER NAME]],"="&amp;'Payout Reports'!F758))</f>
        <v/>
      </c>
    </row>
    <row r="759" spans="6:10" ht="16.8" x14ac:dyDescent="0.3">
      <c r="F759" s="5"/>
      <c r="G759" s="6" t="str">
        <f>IF(F759="","",SUMIF(Table2[[#All],[RIDER NAME]],F759,Table2[[#All],[TOTAL ORDERS]]))</f>
        <v/>
      </c>
      <c r="H759" s="7" t="str">
        <f>IF(F759="","",SUMIF(Table2[[#All],[RIDER NAME]],F759,Table2[[#All],[TOTAL KMs]]))</f>
        <v/>
      </c>
      <c r="I759" s="8" t="str">
        <f>IF(F759="","",SUMIF(Table2[[#All],[RIDER NAME]],'Payout Reports'!F759,Table2[[#All],[TOTAL PAYMENT]]))</f>
        <v/>
      </c>
      <c r="J759" s="9" t="str">
        <f>IF(F759="","",COUNTIFS(Table2[[#All],[RIDER NAME]],"="&amp;'Payout Reports'!F759))</f>
        <v/>
      </c>
    </row>
    <row r="760" spans="6:10" ht="16.8" x14ac:dyDescent="0.3">
      <c r="F760" s="5"/>
      <c r="G760" s="6" t="str">
        <f>IF(F760="","",SUMIF(Table2[[#All],[RIDER NAME]],F760,Table2[[#All],[TOTAL ORDERS]]))</f>
        <v/>
      </c>
      <c r="H760" s="7" t="str">
        <f>IF(F760="","",SUMIF(Table2[[#All],[RIDER NAME]],F760,Table2[[#All],[TOTAL KMs]]))</f>
        <v/>
      </c>
      <c r="I760" s="8" t="str">
        <f>IF(F760="","",SUMIF(Table2[[#All],[RIDER NAME]],'Payout Reports'!F760,Table2[[#All],[TOTAL PAYMENT]]))</f>
        <v/>
      </c>
      <c r="J760" s="9" t="str">
        <f>IF(F760="","",COUNTIFS(Table2[[#All],[RIDER NAME]],"="&amp;'Payout Reports'!F760))</f>
        <v/>
      </c>
    </row>
    <row r="761" spans="6:10" ht="16.8" x14ac:dyDescent="0.3">
      <c r="F761" s="5"/>
      <c r="G761" s="6" t="str">
        <f>IF(F761="","",SUMIF(Table2[[#All],[RIDER NAME]],F761,Table2[[#All],[TOTAL ORDERS]]))</f>
        <v/>
      </c>
      <c r="H761" s="7" t="str">
        <f>IF(F761="","",SUMIF(Table2[[#All],[RIDER NAME]],F761,Table2[[#All],[TOTAL KMs]]))</f>
        <v/>
      </c>
      <c r="I761" s="8" t="str">
        <f>IF(F761="","",SUMIF(Table2[[#All],[RIDER NAME]],'Payout Reports'!F761,Table2[[#All],[TOTAL PAYMENT]]))</f>
        <v/>
      </c>
      <c r="J761" s="9" t="str">
        <f>IF(F761="","",COUNTIFS(Table2[[#All],[RIDER NAME]],"="&amp;'Payout Reports'!F761))</f>
        <v/>
      </c>
    </row>
    <row r="762" spans="6:10" ht="16.8" x14ac:dyDescent="0.3">
      <c r="F762" s="5"/>
      <c r="G762" s="6" t="str">
        <f>IF(F762="","",SUMIF(Table2[[#All],[RIDER NAME]],F762,Table2[[#All],[TOTAL ORDERS]]))</f>
        <v/>
      </c>
      <c r="H762" s="7" t="str">
        <f>IF(F762="","",SUMIF(Table2[[#All],[RIDER NAME]],F762,Table2[[#All],[TOTAL KMs]]))</f>
        <v/>
      </c>
      <c r="I762" s="8" t="str">
        <f>IF(F762="","",SUMIF(Table2[[#All],[RIDER NAME]],'Payout Reports'!F762,Table2[[#All],[TOTAL PAYMENT]]))</f>
        <v/>
      </c>
      <c r="J762" s="9" t="str">
        <f>IF(F762="","",COUNTIFS(Table2[[#All],[RIDER NAME]],"="&amp;'Payout Reports'!F762))</f>
        <v/>
      </c>
    </row>
    <row r="763" spans="6:10" ht="16.8" x14ac:dyDescent="0.3">
      <c r="F763" s="5"/>
      <c r="G763" s="6" t="str">
        <f>IF(F763="","",SUMIF(Table2[[#All],[RIDER NAME]],F763,Table2[[#All],[TOTAL ORDERS]]))</f>
        <v/>
      </c>
      <c r="H763" s="7" t="str">
        <f>IF(F763="","",SUMIF(Table2[[#All],[RIDER NAME]],F763,Table2[[#All],[TOTAL KMs]]))</f>
        <v/>
      </c>
      <c r="I763" s="8" t="str">
        <f>IF(F763="","",SUMIF(Table2[[#All],[RIDER NAME]],'Payout Reports'!F763,Table2[[#All],[TOTAL PAYMENT]]))</f>
        <v/>
      </c>
      <c r="J763" s="9" t="str">
        <f>IF(F763="","",COUNTIFS(Table2[[#All],[RIDER NAME]],"="&amp;'Payout Reports'!F763))</f>
        <v/>
      </c>
    </row>
    <row r="764" spans="6:10" ht="16.8" x14ac:dyDescent="0.3">
      <c r="F764" s="5"/>
      <c r="G764" s="6" t="str">
        <f>IF(F764="","",SUMIF(Table2[[#All],[RIDER NAME]],F764,Table2[[#All],[TOTAL ORDERS]]))</f>
        <v/>
      </c>
      <c r="H764" s="7" t="str">
        <f>IF(F764="","",SUMIF(Table2[[#All],[RIDER NAME]],F764,Table2[[#All],[TOTAL KMs]]))</f>
        <v/>
      </c>
      <c r="I764" s="8" t="str">
        <f>IF(F764="","",SUMIF(Table2[[#All],[RIDER NAME]],'Payout Reports'!F764,Table2[[#All],[TOTAL PAYMENT]]))</f>
        <v/>
      </c>
      <c r="J764" s="9" t="str">
        <f>IF(F764="","",COUNTIFS(Table2[[#All],[RIDER NAME]],"="&amp;'Payout Reports'!F764))</f>
        <v/>
      </c>
    </row>
    <row r="765" spans="6:10" ht="16.8" x14ac:dyDescent="0.3">
      <c r="F765" s="5"/>
      <c r="G765" s="6" t="str">
        <f>IF(F765="","",SUMIF(Table2[[#All],[RIDER NAME]],F765,Table2[[#All],[TOTAL ORDERS]]))</f>
        <v/>
      </c>
      <c r="H765" s="7" t="str">
        <f>IF(F765="","",SUMIF(Table2[[#All],[RIDER NAME]],F765,Table2[[#All],[TOTAL KMs]]))</f>
        <v/>
      </c>
      <c r="I765" s="8" t="str">
        <f>IF(F765="","",SUMIF(Table2[[#All],[RIDER NAME]],'Payout Reports'!F765,Table2[[#All],[TOTAL PAYMENT]]))</f>
        <v/>
      </c>
      <c r="J765" s="9" t="str">
        <f>IF(F765="","",COUNTIFS(Table2[[#All],[RIDER NAME]],"="&amp;'Payout Reports'!F765))</f>
        <v/>
      </c>
    </row>
    <row r="766" spans="6:10" ht="16.8" x14ac:dyDescent="0.3">
      <c r="F766" s="5"/>
      <c r="G766" s="6" t="str">
        <f>IF(F766="","",SUMIF(Table2[[#All],[RIDER NAME]],F766,Table2[[#All],[TOTAL ORDERS]]))</f>
        <v/>
      </c>
      <c r="H766" s="7" t="str">
        <f>IF(F766="","",SUMIF(Table2[[#All],[RIDER NAME]],F766,Table2[[#All],[TOTAL KMs]]))</f>
        <v/>
      </c>
      <c r="I766" s="8" t="str">
        <f>IF(F766="","",SUMIF(Table2[[#All],[RIDER NAME]],'Payout Reports'!F766,Table2[[#All],[TOTAL PAYMENT]]))</f>
        <v/>
      </c>
      <c r="J766" s="9" t="str">
        <f>IF(F766="","",COUNTIFS(Table2[[#All],[RIDER NAME]],"="&amp;'Payout Reports'!F766))</f>
        <v/>
      </c>
    </row>
    <row r="767" spans="6:10" ht="16.8" x14ac:dyDescent="0.3">
      <c r="F767" s="5"/>
      <c r="G767" s="6" t="str">
        <f>IF(F767="","",SUMIF(Table2[[#All],[RIDER NAME]],F767,Table2[[#All],[TOTAL ORDERS]]))</f>
        <v/>
      </c>
      <c r="H767" s="7" t="str">
        <f>IF(F767="","",SUMIF(Table2[[#All],[RIDER NAME]],F767,Table2[[#All],[TOTAL KMs]]))</f>
        <v/>
      </c>
      <c r="I767" s="8" t="str">
        <f>IF(F767="","",SUMIF(Table2[[#All],[RIDER NAME]],'Payout Reports'!F767,Table2[[#All],[TOTAL PAYMENT]]))</f>
        <v/>
      </c>
      <c r="J767" s="9" t="str">
        <f>IF(F767="","",COUNTIFS(Table2[[#All],[RIDER NAME]],"="&amp;'Payout Reports'!F767))</f>
        <v/>
      </c>
    </row>
    <row r="768" spans="6:10" ht="16.8" x14ac:dyDescent="0.3">
      <c r="F768" s="5"/>
      <c r="G768" s="6" t="str">
        <f>IF(F768="","",SUMIF(Table2[[#All],[RIDER NAME]],F768,Table2[[#All],[TOTAL ORDERS]]))</f>
        <v/>
      </c>
      <c r="H768" s="7" t="str">
        <f>IF(F768="","",SUMIF(Table2[[#All],[RIDER NAME]],F768,Table2[[#All],[TOTAL KMs]]))</f>
        <v/>
      </c>
      <c r="I768" s="8" t="str">
        <f>IF(F768="","",SUMIF(Table2[[#All],[RIDER NAME]],'Payout Reports'!F768,Table2[[#All],[TOTAL PAYMENT]]))</f>
        <v/>
      </c>
      <c r="J768" s="9" t="str">
        <f>IF(F768="","",COUNTIFS(Table2[[#All],[RIDER NAME]],"="&amp;'Payout Reports'!F768))</f>
        <v/>
      </c>
    </row>
    <row r="769" spans="6:10" ht="16.8" x14ac:dyDescent="0.3">
      <c r="F769" s="5"/>
      <c r="G769" s="6" t="str">
        <f>IF(F769="","",SUMIF(Table2[[#All],[RIDER NAME]],F769,Table2[[#All],[TOTAL ORDERS]]))</f>
        <v/>
      </c>
      <c r="H769" s="7" t="str">
        <f>IF(F769="","",SUMIF(Table2[[#All],[RIDER NAME]],F769,Table2[[#All],[TOTAL KMs]]))</f>
        <v/>
      </c>
      <c r="I769" s="8" t="str">
        <f>IF(F769="","",SUMIF(Table2[[#All],[RIDER NAME]],'Payout Reports'!F769,Table2[[#All],[TOTAL PAYMENT]]))</f>
        <v/>
      </c>
      <c r="J769" s="9" t="str">
        <f>IF(F769="","",COUNTIFS(Table2[[#All],[RIDER NAME]],"="&amp;'Payout Reports'!F769))</f>
        <v/>
      </c>
    </row>
    <row r="770" spans="6:10" ht="16.8" x14ac:dyDescent="0.3">
      <c r="F770" s="5"/>
      <c r="G770" s="6" t="str">
        <f>IF(F770="","",SUMIF(Table2[[#All],[RIDER NAME]],F770,Table2[[#All],[TOTAL ORDERS]]))</f>
        <v/>
      </c>
      <c r="H770" s="7" t="str">
        <f>IF(F770="","",SUMIF(Table2[[#All],[RIDER NAME]],F770,Table2[[#All],[TOTAL KMs]]))</f>
        <v/>
      </c>
      <c r="I770" s="8" t="str">
        <f>IF(F770="","",SUMIF(Table2[[#All],[RIDER NAME]],'Payout Reports'!F770,Table2[[#All],[TOTAL PAYMENT]]))</f>
        <v/>
      </c>
      <c r="J770" s="9" t="str">
        <f>IF(F770="","",COUNTIFS(Table2[[#All],[RIDER NAME]],"="&amp;'Payout Reports'!F770))</f>
        <v/>
      </c>
    </row>
    <row r="771" spans="6:10" ht="16.8" x14ac:dyDescent="0.3">
      <c r="F771" s="5"/>
      <c r="G771" s="6" t="str">
        <f>IF(F771="","",SUMIF(Table2[[#All],[RIDER NAME]],F771,Table2[[#All],[TOTAL ORDERS]]))</f>
        <v/>
      </c>
      <c r="H771" s="7" t="str">
        <f>IF(F771="","",SUMIF(Table2[[#All],[RIDER NAME]],F771,Table2[[#All],[TOTAL KMs]]))</f>
        <v/>
      </c>
      <c r="I771" s="8" t="str">
        <f>IF(F771="","",SUMIF(Table2[[#All],[RIDER NAME]],'Payout Reports'!F771,Table2[[#All],[TOTAL PAYMENT]]))</f>
        <v/>
      </c>
      <c r="J771" s="9" t="str">
        <f>IF(F771="","",COUNTIFS(Table2[[#All],[RIDER NAME]],"="&amp;'Payout Reports'!F771))</f>
        <v/>
      </c>
    </row>
    <row r="772" spans="6:10" ht="16.8" x14ac:dyDescent="0.3">
      <c r="F772" s="5"/>
      <c r="G772" s="6" t="str">
        <f>IF(F772="","",SUMIF(Table2[[#All],[RIDER NAME]],F772,Table2[[#All],[TOTAL ORDERS]]))</f>
        <v/>
      </c>
      <c r="H772" s="7" t="str">
        <f>IF(F772="","",SUMIF(Table2[[#All],[RIDER NAME]],F772,Table2[[#All],[TOTAL KMs]]))</f>
        <v/>
      </c>
      <c r="I772" s="8" t="str">
        <f>IF(F772="","",SUMIF(Table2[[#All],[RIDER NAME]],'Payout Reports'!F772,Table2[[#All],[TOTAL PAYMENT]]))</f>
        <v/>
      </c>
      <c r="J772" s="9" t="str">
        <f>IF(F772="","",COUNTIFS(Table2[[#All],[RIDER NAME]],"="&amp;'Payout Reports'!F772))</f>
        <v/>
      </c>
    </row>
    <row r="773" spans="6:10" ht="16.8" x14ac:dyDescent="0.3">
      <c r="F773" s="5"/>
      <c r="G773" s="6" t="str">
        <f>IF(F773="","",SUMIF(Table2[[#All],[RIDER NAME]],F773,Table2[[#All],[TOTAL ORDERS]]))</f>
        <v/>
      </c>
      <c r="H773" s="7" t="str">
        <f>IF(F773="","",SUMIF(Table2[[#All],[RIDER NAME]],F773,Table2[[#All],[TOTAL KMs]]))</f>
        <v/>
      </c>
      <c r="I773" s="8" t="str">
        <f>IF(F773="","",SUMIF(Table2[[#All],[RIDER NAME]],'Payout Reports'!F773,Table2[[#All],[TOTAL PAYMENT]]))</f>
        <v/>
      </c>
      <c r="J773" s="9" t="str">
        <f>IF(F773="","",COUNTIFS(Table2[[#All],[RIDER NAME]],"="&amp;'Payout Reports'!F773))</f>
        <v/>
      </c>
    </row>
    <row r="774" spans="6:10" ht="16.8" x14ac:dyDescent="0.3">
      <c r="F774" s="5"/>
      <c r="G774" s="6" t="str">
        <f>IF(F774="","",SUMIF(Table2[[#All],[RIDER NAME]],F774,Table2[[#All],[TOTAL ORDERS]]))</f>
        <v/>
      </c>
      <c r="H774" s="7" t="str">
        <f>IF(F774="","",SUMIF(Table2[[#All],[RIDER NAME]],F774,Table2[[#All],[TOTAL KMs]]))</f>
        <v/>
      </c>
      <c r="I774" s="8" t="str">
        <f>IF(F774="","",SUMIF(Table2[[#All],[RIDER NAME]],'Payout Reports'!F774,Table2[[#All],[TOTAL PAYMENT]]))</f>
        <v/>
      </c>
      <c r="J774" s="9" t="str">
        <f>IF(F774="","",COUNTIFS(Table2[[#All],[RIDER NAME]],"="&amp;'Payout Reports'!F774))</f>
        <v/>
      </c>
    </row>
    <row r="775" spans="6:10" ht="16.8" x14ac:dyDescent="0.3">
      <c r="F775" s="5"/>
      <c r="G775" s="6" t="str">
        <f>IF(F775="","",SUMIF(Table2[[#All],[RIDER NAME]],F775,Table2[[#All],[TOTAL ORDERS]]))</f>
        <v/>
      </c>
      <c r="H775" s="7" t="str">
        <f>IF(F775="","",SUMIF(Table2[[#All],[RIDER NAME]],F775,Table2[[#All],[TOTAL KMs]]))</f>
        <v/>
      </c>
      <c r="I775" s="8" t="str">
        <f>IF(F775="","",SUMIF(Table2[[#All],[RIDER NAME]],'Payout Reports'!F775,Table2[[#All],[TOTAL PAYMENT]]))</f>
        <v/>
      </c>
      <c r="J775" s="9" t="str">
        <f>IF(F775="","",COUNTIFS(Table2[[#All],[RIDER NAME]],"="&amp;'Payout Reports'!F775))</f>
        <v/>
      </c>
    </row>
    <row r="776" spans="6:10" ht="16.8" x14ac:dyDescent="0.3">
      <c r="F776" s="5"/>
      <c r="G776" s="6" t="str">
        <f>IF(F776="","",SUMIF(Table2[[#All],[RIDER NAME]],F776,Table2[[#All],[TOTAL ORDERS]]))</f>
        <v/>
      </c>
      <c r="H776" s="7" t="str">
        <f>IF(F776="","",SUMIF(Table2[[#All],[RIDER NAME]],F776,Table2[[#All],[TOTAL KMs]]))</f>
        <v/>
      </c>
      <c r="I776" s="8" t="str">
        <f>IF(F776="","",SUMIF(Table2[[#All],[RIDER NAME]],'Payout Reports'!F776,Table2[[#All],[TOTAL PAYMENT]]))</f>
        <v/>
      </c>
      <c r="J776" s="9" t="str">
        <f>IF(F776="","",COUNTIFS(Table2[[#All],[RIDER NAME]],"="&amp;'Payout Reports'!F776))</f>
        <v/>
      </c>
    </row>
    <row r="777" spans="6:10" ht="16.8" x14ac:dyDescent="0.3">
      <c r="F777" s="5"/>
      <c r="G777" s="6" t="str">
        <f>IF(F777="","",SUMIF(Table2[[#All],[RIDER NAME]],F777,Table2[[#All],[TOTAL ORDERS]]))</f>
        <v/>
      </c>
      <c r="H777" s="7" t="str">
        <f>IF(F777="","",SUMIF(Table2[[#All],[RIDER NAME]],F777,Table2[[#All],[TOTAL KMs]]))</f>
        <v/>
      </c>
      <c r="I777" s="8" t="str">
        <f>IF(F777="","",SUMIF(Table2[[#All],[RIDER NAME]],'Payout Reports'!F777,Table2[[#All],[TOTAL PAYMENT]]))</f>
        <v/>
      </c>
      <c r="J777" s="9" t="str">
        <f>IF(F777="","",COUNTIFS(Table2[[#All],[RIDER NAME]],"="&amp;'Payout Reports'!F777))</f>
        <v/>
      </c>
    </row>
    <row r="778" spans="6:10" ht="16.8" x14ac:dyDescent="0.3">
      <c r="F778" s="5"/>
      <c r="G778" s="6" t="str">
        <f>IF(F778="","",SUMIF(Table2[[#All],[RIDER NAME]],F778,Table2[[#All],[TOTAL ORDERS]]))</f>
        <v/>
      </c>
      <c r="H778" s="7" t="str">
        <f>IF(F778="","",SUMIF(Table2[[#All],[RIDER NAME]],F778,Table2[[#All],[TOTAL KMs]]))</f>
        <v/>
      </c>
      <c r="I778" s="8" t="str">
        <f>IF(F778="","",SUMIF(Table2[[#All],[RIDER NAME]],'Payout Reports'!F778,Table2[[#All],[TOTAL PAYMENT]]))</f>
        <v/>
      </c>
      <c r="J778" s="9" t="str">
        <f>IF(F778="","",COUNTIFS(Table2[[#All],[RIDER NAME]],"="&amp;'Payout Reports'!F778))</f>
        <v/>
      </c>
    </row>
    <row r="779" spans="6:10" ht="16.8" x14ac:dyDescent="0.3">
      <c r="F779" s="5"/>
      <c r="G779" s="6" t="str">
        <f>IF(F779="","",SUMIF(Table2[[#All],[RIDER NAME]],F779,Table2[[#All],[TOTAL ORDERS]]))</f>
        <v/>
      </c>
      <c r="H779" s="7" t="str">
        <f>IF(F779="","",SUMIF(Table2[[#All],[RIDER NAME]],F779,Table2[[#All],[TOTAL KMs]]))</f>
        <v/>
      </c>
      <c r="I779" s="8" t="str">
        <f>IF(F779="","",SUMIF(Table2[[#All],[RIDER NAME]],'Payout Reports'!F779,Table2[[#All],[TOTAL PAYMENT]]))</f>
        <v/>
      </c>
      <c r="J779" s="9" t="str">
        <f>IF(F779="","",COUNTIFS(Table2[[#All],[RIDER NAME]],"="&amp;'Payout Reports'!F779))</f>
        <v/>
      </c>
    </row>
    <row r="780" spans="6:10" ht="16.8" x14ac:dyDescent="0.3">
      <c r="F780" s="5"/>
      <c r="G780" s="6" t="str">
        <f>IF(F780="","",SUMIF(Table2[[#All],[RIDER NAME]],F780,Table2[[#All],[TOTAL ORDERS]]))</f>
        <v/>
      </c>
      <c r="H780" s="7" t="str">
        <f>IF(F780="","",SUMIF(Table2[[#All],[RIDER NAME]],F780,Table2[[#All],[TOTAL KMs]]))</f>
        <v/>
      </c>
      <c r="I780" s="8" t="str">
        <f>IF(F780="","",SUMIF(Table2[[#All],[RIDER NAME]],'Payout Reports'!F780,Table2[[#All],[TOTAL PAYMENT]]))</f>
        <v/>
      </c>
      <c r="J780" s="9" t="str">
        <f>IF(F780="","",COUNTIFS(Table2[[#All],[RIDER NAME]],"="&amp;'Payout Reports'!F780))</f>
        <v/>
      </c>
    </row>
    <row r="781" spans="6:10" ht="16.8" x14ac:dyDescent="0.3">
      <c r="F781" s="5"/>
      <c r="G781" s="6" t="str">
        <f>IF(F781="","",SUMIF(Table2[[#All],[RIDER NAME]],F781,Table2[[#All],[TOTAL ORDERS]]))</f>
        <v/>
      </c>
      <c r="H781" s="7" t="str">
        <f>IF(F781="","",SUMIF(Table2[[#All],[RIDER NAME]],F781,Table2[[#All],[TOTAL KMs]]))</f>
        <v/>
      </c>
      <c r="I781" s="8" t="str">
        <f>IF(F781="","",SUMIF(Table2[[#All],[RIDER NAME]],'Payout Reports'!F781,Table2[[#All],[TOTAL PAYMENT]]))</f>
        <v/>
      </c>
      <c r="J781" s="9" t="str">
        <f>IF(F781="","",COUNTIFS(Table2[[#All],[RIDER NAME]],"="&amp;'Payout Reports'!F781))</f>
        <v/>
      </c>
    </row>
    <row r="782" spans="6:10" ht="16.8" x14ac:dyDescent="0.3">
      <c r="F782" s="5"/>
      <c r="G782" s="6" t="str">
        <f>IF(F782="","",SUMIF(Table2[[#All],[RIDER NAME]],F782,Table2[[#All],[TOTAL ORDERS]]))</f>
        <v/>
      </c>
      <c r="H782" s="7" t="str">
        <f>IF(F782="","",SUMIF(Table2[[#All],[RIDER NAME]],F782,Table2[[#All],[TOTAL KMs]]))</f>
        <v/>
      </c>
      <c r="I782" s="8" t="str">
        <f>IF(F782="","",SUMIF(Table2[[#All],[RIDER NAME]],'Payout Reports'!F782,Table2[[#All],[TOTAL PAYMENT]]))</f>
        <v/>
      </c>
      <c r="J782" s="9" t="str">
        <f>IF(F782="","",COUNTIFS(Table2[[#All],[RIDER NAME]],"="&amp;'Payout Reports'!F782))</f>
        <v/>
      </c>
    </row>
    <row r="783" spans="6:10" ht="16.8" x14ac:dyDescent="0.3">
      <c r="F783" s="5"/>
      <c r="G783" s="6" t="str">
        <f>IF(F783="","",SUMIF(Table2[[#All],[RIDER NAME]],F783,Table2[[#All],[TOTAL ORDERS]]))</f>
        <v/>
      </c>
      <c r="H783" s="7" t="str">
        <f>IF(F783="","",SUMIF(Table2[[#All],[RIDER NAME]],F783,Table2[[#All],[TOTAL KMs]]))</f>
        <v/>
      </c>
      <c r="I783" s="8" t="str">
        <f>IF(F783="","",SUMIF(Table2[[#All],[RIDER NAME]],'Payout Reports'!F783,Table2[[#All],[TOTAL PAYMENT]]))</f>
        <v/>
      </c>
      <c r="J783" s="9" t="str">
        <f>IF(F783="","",COUNTIFS(Table2[[#All],[RIDER NAME]],"="&amp;'Payout Reports'!F783))</f>
        <v/>
      </c>
    </row>
    <row r="784" spans="6:10" ht="16.8" x14ac:dyDescent="0.3">
      <c r="F784" s="5"/>
      <c r="G784" s="6" t="str">
        <f>IF(F784="","",SUMIF(Table2[[#All],[RIDER NAME]],F784,Table2[[#All],[TOTAL ORDERS]]))</f>
        <v/>
      </c>
      <c r="H784" s="7" t="str">
        <f>IF(F784="","",SUMIF(Table2[[#All],[RIDER NAME]],F784,Table2[[#All],[TOTAL KMs]]))</f>
        <v/>
      </c>
      <c r="I784" s="8" t="str">
        <f>IF(F784="","",SUMIF(Table2[[#All],[RIDER NAME]],'Payout Reports'!F784,Table2[[#All],[TOTAL PAYMENT]]))</f>
        <v/>
      </c>
      <c r="J784" s="9" t="str">
        <f>IF(F784="","",COUNTIFS(Table2[[#All],[RIDER NAME]],"="&amp;'Payout Reports'!F784))</f>
        <v/>
      </c>
    </row>
    <row r="785" spans="6:10" ht="16.8" x14ac:dyDescent="0.3">
      <c r="F785" s="5"/>
      <c r="G785" s="6" t="str">
        <f>IF(F785="","",SUMIF(Table2[[#All],[RIDER NAME]],F785,Table2[[#All],[TOTAL ORDERS]]))</f>
        <v/>
      </c>
      <c r="H785" s="7" t="str">
        <f>IF(F785="","",SUMIF(Table2[[#All],[RIDER NAME]],F785,Table2[[#All],[TOTAL KMs]]))</f>
        <v/>
      </c>
      <c r="I785" s="8" t="str">
        <f>IF(F785="","",SUMIF(Table2[[#All],[RIDER NAME]],'Payout Reports'!F785,Table2[[#All],[TOTAL PAYMENT]]))</f>
        <v/>
      </c>
      <c r="J785" s="9" t="str">
        <f>IF(F785="","",COUNTIFS(Table2[[#All],[RIDER NAME]],"="&amp;'Payout Reports'!F785))</f>
        <v/>
      </c>
    </row>
    <row r="786" spans="6:10" ht="16.8" x14ac:dyDescent="0.3">
      <c r="F786" s="5"/>
      <c r="G786" s="6" t="str">
        <f>IF(F786="","",SUMIF(Table2[[#All],[RIDER NAME]],F786,Table2[[#All],[TOTAL ORDERS]]))</f>
        <v/>
      </c>
      <c r="H786" s="7" t="str">
        <f>IF(F786="","",SUMIF(Table2[[#All],[RIDER NAME]],F786,Table2[[#All],[TOTAL KMs]]))</f>
        <v/>
      </c>
      <c r="I786" s="8" t="str">
        <f>IF(F786="","",SUMIF(Table2[[#All],[RIDER NAME]],'Payout Reports'!F786,Table2[[#All],[TOTAL PAYMENT]]))</f>
        <v/>
      </c>
      <c r="J786" s="9" t="str">
        <f>IF(F786="","",COUNTIFS(Table2[[#All],[RIDER NAME]],"="&amp;'Payout Reports'!F786))</f>
        <v/>
      </c>
    </row>
    <row r="787" spans="6:10" ht="16.8" x14ac:dyDescent="0.3">
      <c r="F787" s="5"/>
      <c r="G787" s="6" t="str">
        <f>IF(F787="","",SUMIF(Table2[[#All],[RIDER NAME]],F787,Table2[[#All],[TOTAL ORDERS]]))</f>
        <v/>
      </c>
      <c r="H787" s="7" t="str">
        <f>IF(F787="","",SUMIF(Table2[[#All],[RIDER NAME]],F787,Table2[[#All],[TOTAL KMs]]))</f>
        <v/>
      </c>
      <c r="I787" s="8" t="str">
        <f>IF(F787="","",SUMIF(Table2[[#All],[RIDER NAME]],'Payout Reports'!F787,Table2[[#All],[TOTAL PAYMENT]]))</f>
        <v/>
      </c>
      <c r="J787" s="9" t="str">
        <f>IF(F787="","",COUNTIFS(Table2[[#All],[RIDER NAME]],"="&amp;'Payout Reports'!F787))</f>
        <v/>
      </c>
    </row>
    <row r="788" spans="6:10" ht="16.8" x14ac:dyDescent="0.3">
      <c r="F788" s="5"/>
      <c r="G788" s="6" t="str">
        <f>IF(F788="","",SUMIF(Table2[[#All],[RIDER NAME]],F788,Table2[[#All],[TOTAL ORDERS]]))</f>
        <v/>
      </c>
      <c r="H788" s="7" t="str">
        <f>IF(F788="","",SUMIF(Table2[[#All],[RIDER NAME]],F788,Table2[[#All],[TOTAL KMs]]))</f>
        <v/>
      </c>
      <c r="I788" s="8" t="str">
        <f>IF(F788="","",SUMIF(Table2[[#All],[RIDER NAME]],'Payout Reports'!F788,Table2[[#All],[TOTAL PAYMENT]]))</f>
        <v/>
      </c>
      <c r="J788" s="9" t="str">
        <f>IF(F788="","",COUNTIFS(Table2[[#All],[RIDER NAME]],"="&amp;'Payout Reports'!F788))</f>
        <v/>
      </c>
    </row>
    <row r="789" spans="6:10" ht="16.8" x14ac:dyDescent="0.3">
      <c r="F789" s="5"/>
      <c r="G789" s="6" t="str">
        <f>IF(F789="","",SUMIF(Table2[[#All],[RIDER NAME]],F789,Table2[[#All],[TOTAL ORDERS]]))</f>
        <v/>
      </c>
      <c r="H789" s="7" t="str">
        <f>IF(F789="","",SUMIF(Table2[[#All],[RIDER NAME]],F789,Table2[[#All],[TOTAL KMs]]))</f>
        <v/>
      </c>
      <c r="I789" s="8" t="str">
        <f>IF(F789="","",SUMIF(Table2[[#All],[RIDER NAME]],'Payout Reports'!F789,Table2[[#All],[TOTAL PAYMENT]]))</f>
        <v/>
      </c>
      <c r="J789" s="9" t="str">
        <f>IF(F789="","",COUNTIFS(Table2[[#All],[RIDER NAME]],"="&amp;'Payout Reports'!F789))</f>
        <v/>
      </c>
    </row>
    <row r="790" spans="6:10" ht="16.8" x14ac:dyDescent="0.3">
      <c r="F790" s="5"/>
      <c r="G790" s="6" t="str">
        <f>IF(F790="","",SUMIF(Table2[[#All],[RIDER NAME]],F790,Table2[[#All],[TOTAL ORDERS]]))</f>
        <v/>
      </c>
      <c r="H790" s="7" t="str">
        <f>IF(F790="","",SUMIF(Table2[[#All],[RIDER NAME]],F790,Table2[[#All],[TOTAL KMs]]))</f>
        <v/>
      </c>
      <c r="I790" s="8" t="str">
        <f>IF(F790="","",SUMIF(Table2[[#All],[RIDER NAME]],'Payout Reports'!F790,Table2[[#All],[TOTAL PAYMENT]]))</f>
        <v/>
      </c>
      <c r="J790" s="9" t="str">
        <f>IF(F790="","",COUNTIFS(Table2[[#All],[RIDER NAME]],"="&amp;'Payout Reports'!F790))</f>
        <v/>
      </c>
    </row>
    <row r="791" spans="6:10" ht="16.8" x14ac:dyDescent="0.3">
      <c r="F791" s="5"/>
      <c r="G791" s="6" t="str">
        <f>IF(F791="","",SUMIF(Table2[[#All],[RIDER NAME]],F791,Table2[[#All],[TOTAL ORDERS]]))</f>
        <v/>
      </c>
      <c r="H791" s="7" t="str">
        <f>IF(F791="","",SUMIF(Table2[[#All],[RIDER NAME]],F791,Table2[[#All],[TOTAL KMs]]))</f>
        <v/>
      </c>
      <c r="I791" s="8" t="str">
        <f>IF(F791="","",SUMIF(Table2[[#All],[RIDER NAME]],'Payout Reports'!F791,Table2[[#All],[TOTAL PAYMENT]]))</f>
        <v/>
      </c>
      <c r="J791" s="9" t="str">
        <f>IF(F791="","",COUNTIFS(Table2[[#All],[RIDER NAME]],"="&amp;'Payout Reports'!F791))</f>
        <v/>
      </c>
    </row>
    <row r="792" spans="6:10" ht="16.8" x14ac:dyDescent="0.3">
      <c r="F792" s="5"/>
      <c r="G792" s="6" t="str">
        <f>IF(F792="","",SUMIF(Table2[[#All],[RIDER NAME]],F792,Table2[[#All],[TOTAL ORDERS]]))</f>
        <v/>
      </c>
      <c r="H792" s="7" t="str">
        <f>IF(F792="","",SUMIF(Table2[[#All],[RIDER NAME]],F792,Table2[[#All],[TOTAL KMs]]))</f>
        <v/>
      </c>
      <c r="I792" s="8" t="str">
        <f>IF(F792="","",SUMIF(Table2[[#All],[RIDER NAME]],'Payout Reports'!F792,Table2[[#All],[TOTAL PAYMENT]]))</f>
        <v/>
      </c>
      <c r="J792" s="9" t="str">
        <f>IF(F792="","",COUNTIFS(Table2[[#All],[RIDER NAME]],"="&amp;'Payout Reports'!F792))</f>
        <v/>
      </c>
    </row>
    <row r="793" spans="6:10" ht="16.8" x14ac:dyDescent="0.3">
      <c r="F793" s="5"/>
      <c r="G793" s="6" t="str">
        <f>IF(F793="","",SUMIF(Table2[[#All],[RIDER NAME]],F793,Table2[[#All],[TOTAL ORDERS]]))</f>
        <v/>
      </c>
      <c r="H793" s="7" t="str">
        <f>IF(F793="","",SUMIF(Table2[[#All],[RIDER NAME]],F793,Table2[[#All],[TOTAL KMs]]))</f>
        <v/>
      </c>
      <c r="I793" s="8" t="str">
        <f>IF(F793="","",SUMIF(Table2[[#All],[RIDER NAME]],'Payout Reports'!F793,Table2[[#All],[TOTAL PAYMENT]]))</f>
        <v/>
      </c>
      <c r="J793" s="9" t="str">
        <f>IF(F793="","",COUNTIFS(Table2[[#All],[RIDER NAME]],"="&amp;'Payout Reports'!F793))</f>
        <v/>
      </c>
    </row>
    <row r="794" spans="6:10" ht="16.8" x14ac:dyDescent="0.3">
      <c r="F794" s="10"/>
      <c r="G794" s="6" t="str">
        <f>IF(F794="","",SUMIF(Table2[[#All],[RIDER NAME]],F794,Table2[[#All],[TOTAL ORDERS]]))</f>
        <v/>
      </c>
      <c r="H794" s="7" t="str">
        <f>IF(F794="","",SUMIF(Table2[[#All],[RIDER NAME]],F794,Table2[[#All],[TOTAL KMs]]))</f>
        <v/>
      </c>
      <c r="I794" s="8" t="str">
        <f>IF(F794="","",SUMIF(Table2[[#All],[RIDER NAME]],'Payout Reports'!F794,Table2[[#All],[TOTAL PAYMENT]]))</f>
        <v/>
      </c>
      <c r="J794" s="9" t="str">
        <f>IF(F794="","",COUNTIFS(Table2[[#All],[RIDER NAME]],"="&amp;'Payout Reports'!F794))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 Boy Detail</vt:lpstr>
      <vt:lpstr>Payout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</dc:creator>
  <cp:lastModifiedBy>jaimin chandarana</cp:lastModifiedBy>
  <dcterms:created xsi:type="dcterms:W3CDTF">2022-09-26T15:02:05Z</dcterms:created>
  <dcterms:modified xsi:type="dcterms:W3CDTF">2024-08-17T04:48:46Z</dcterms:modified>
</cp:coreProperties>
</file>