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ie.Swartz\OPAL-RT\RT-LABv11.3_Workspace\ENERGISE_v1\models\LPBC_PIcontroller_IEEE13_v17\"/>
    </mc:Choice>
  </mc:AlternateContent>
  <bookViews>
    <workbookView xWindow="0" yWindow="0" windowWidth="15420" windowHeight="62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" i="1" l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E5" i="1" l="1"/>
  <c r="D4" i="1" l="1"/>
  <c r="E4" i="1" s="1"/>
  <c r="F4" i="1" s="1"/>
  <c r="G4" i="1" s="1"/>
  <c r="J4" i="1" s="1"/>
  <c r="C4" i="1"/>
</calcChain>
</file>

<file path=xl/sharedStrings.xml><?xml version="1.0" encoding="utf-8"?>
<sst xmlns="http://schemas.openxmlformats.org/spreadsheetml/2006/main" count="150" uniqueCount="98">
  <si>
    <t>Test Settings (read this into RTlab)</t>
  </si>
  <si>
    <t>scenario number</t>
  </si>
  <si>
    <t>PVpen</t>
  </si>
  <si>
    <t>raw LPBC output name</t>
  </si>
  <si>
    <t>perf node number(s)</t>
  </si>
  <si>
    <t>actuation node number(s)</t>
  </si>
  <si>
    <t>disturbance node number(s)</t>
  </si>
  <si>
    <t>see associated ppt slide in "PBC Cases with Node Locations and Diagrams"</t>
  </si>
  <si>
    <t>for internal use, used by results tracking tool</t>
  </si>
  <si>
    <t>index number (internl use)</t>
  </si>
  <si>
    <t>sim start and end</t>
  </si>
  <si>
    <t>format: HH:MM-HH:MM, hours must be according to 24-hour clock (i.e. for full day set end time as 23:59)</t>
  </si>
  <si>
    <t>645/P1,645/Q1</t>
  </si>
  <si>
    <t>675/P1,675/P2,675/P3,675/Q1,675/Q2,675/Q3</t>
  </si>
  <si>
    <t>633_a,633_b,633_c</t>
  </si>
  <si>
    <t>Adam1</t>
  </si>
  <si>
    <t>actuator limits</t>
  </si>
  <si>
    <t xml:space="preserve">no spaces, use comma for delimiter, order of specification doesn’t matter, this is bus </t>
  </si>
  <si>
    <t>no spaces, use comma for delimiter, order of specification doesn’t matter, this is load</t>
  </si>
  <si>
    <t xml:space="preserve">no spaces, use comma for delimiter, order of specification doesn’t matter, this is load </t>
  </si>
  <si>
    <t>9:00-9:05</t>
  </si>
  <si>
    <t>16:00-16:05</t>
  </si>
  <si>
    <t>sim1_1.mat</t>
  </si>
  <si>
    <t>632_a,632_b,632_c</t>
  </si>
  <si>
    <t>13:00-14:00</t>
  </si>
  <si>
    <t>sim2_1.mat</t>
  </si>
  <si>
    <t>671/P1,671/P2,671/P3,671/Q1,671/Q2,671/Q3</t>
  </si>
  <si>
    <t>692/P1,692/Q1</t>
  </si>
  <si>
    <t>sim3_1.mat</t>
  </si>
  <si>
    <t xml:space="preserve">671_a,671_b,671_c
</t>
  </si>
  <si>
    <t>none</t>
  </si>
  <si>
    <t>1_1</t>
  </si>
  <si>
    <t>2_1</t>
  </si>
  <si>
    <t xml:space="preserve">3_1 </t>
  </si>
  <si>
    <t>sim9.mat</t>
  </si>
  <si>
    <t>choose</t>
  </si>
  <si>
    <t>choose 1</t>
  </si>
  <si>
    <t>T3_1.mat</t>
  </si>
  <si>
    <t>T3.1</t>
  </si>
  <si>
    <t>33/P1,33/Q1</t>
  </si>
  <si>
    <t>33_a,33_b,33_c</t>
  </si>
  <si>
    <t>611/P1,611/Q1</t>
  </si>
  <si>
    <t>675/P1,675/Q1</t>
  </si>
  <si>
    <t>675_a,675_b,675_c</t>
  </si>
  <si>
    <t>12:00-13:00</t>
  </si>
  <si>
    <t>T3.2</t>
  </si>
  <si>
    <t>T3_2.mat</t>
  </si>
  <si>
    <t>675/P1,675/P2,675/Q1,675/Q2</t>
  </si>
  <si>
    <t>T3.3</t>
  </si>
  <si>
    <t>T3_3.mat</t>
  </si>
  <si>
    <t>1,2</t>
  </si>
  <si>
    <t>1,2,3</t>
  </si>
  <si>
    <t xml:space="preserve">performance node indices that acutation is on </t>
  </si>
  <si>
    <t>Must be the same length as the number of P's in the actuation node (eg. P1, P2 == 1, 2). Example: "1,2" indicates that the first two indices from "XXX_a XXX_b XXX_c" should be used for actuation</t>
  </si>
  <si>
    <t>T4.1</t>
  </si>
  <si>
    <t>T4_1.mat</t>
  </si>
  <si>
    <t>671_a,671_b,671_c</t>
  </si>
  <si>
    <t>671/P1,652/P1,692/P1,671/Q1,652/Q1,692/Q1</t>
  </si>
  <si>
    <t>692_a,652_a,671_a,671_b,671_c</t>
  </si>
  <si>
    <t>choose 1,2, or 3 for "way 1" 'way2" or "way3"</t>
  </si>
  <si>
    <t>kgains type,</t>
  </si>
  <si>
    <t>units: kW</t>
  </si>
  <si>
    <t xml:space="preserve">T3.2_unbalanced </t>
  </si>
  <si>
    <t>T3.2_unbalanced.mat</t>
  </si>
  <si>
    <t>652/P1,652/Q1</t>
  </si>
  <si>
    <t>12:00-12:05</t>
  </si>
  <si>
    <t>T3_1_33.mat</t>
  </si>
  <si>
    <t>PlotLocalControl1</t>
  </si>
  <si>
    <t>kgains</t>
  </si>
  <si>
    <t>T3.1_33abc</t>
  </si>
  <si>
    <t>T3.1_33a</t>
  </si>
  <si>
    <t>33/P1,33/Q1,33/P2,33/Q2,33/P3,33/Q3</t>
  </si>
  <si>
    <t>6_a,6_b,6_c</t>
  </si>
  <si>
    <t>T3.1_33b</t>
  </si>
  <si>
    <t>T3_1_33b.mat</t>
  </si>
  <si>
    <t>33/P2,33/Q2</t>
  </si>
  <si>
    <t>33/P3,33/Q3</t>
  </si>
  <si>
    <t>T3_1_33c.mat</t>
  </si>
  <si>
    <t>T3.1_33c</t>
  </si>
  <si>
    <t xml:space="preserve">ku = 5, Tu = 2; Ku = 0 Tu=2 </t>
  </si>
  <si>
    <t>PlotLocalControl</t>
  </si>
  <si>
    <t xml:space="preserve">ku = 5, Tu = 1; Ku = 0 Tu=2 </t>
  </si>
  <si>
    <t>T3.1_33ab</t>
  </si>
  <si>
    <t>T3_1_33ab.mat</t>
  </si>
  <si>
    <t>33/P1,33/Q1,33/P2,33/Q2</t>
  </si>
  <si>
    <t>T3.1_33bc</t>
  </si>
  <si>
    <t>T3_1_33bc.mat</t>
  </si>
  <si>
    <t>33/P2,33/Q2,33/P3,33/Q3</t>
  </si>
  <si>
    <t>2,3</t>
  </si>
  <si>
    <t>T3.1_33ac</t>
  </si>
  <si>
    <t>T3_1_33ac.mat</t>
  </si>
  <si>
    <t>33/P1,33/Q1,33/P3,33/Q3</t>
  </si>
  <si>
    <t>1,3</t>
  </si>
  <si>
    <t>test idx</t>
  </si>
  <si>
    <t>ku=0.5,Tu=2;Ku=0.02,Tu=2</t>
  </si>
  <si>
    <t>same as T3.2^</t>
  </si>
  <si>
    <t>T5.1</t>
  </si>
  <si>
    <t>T5_1.mat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</si>
</sst>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Roboto"/>
    </font>
  </fonts>
  <fills count="7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999999"/>
      </top>
      <bottom/>
      <diagonal/>
    </border>
    <border>
      <left style="medium">
        <color rgb="FFCCCCCC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CCCCCC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4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0" fontId="0" fillId="2" borderId="6" xfId="0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2" borderId="7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vertical="top"/>
    </xf>
    <xf numFmtId="0" fontId="1" fillId="0" borderId="0" xfId="0" applyFont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0" fillId="5" borderId="0" xfId="0" applyFill="1" applyAlignment="1">
      <alignment vertical="top"/>
    </xf>
    <xf numFmtId="0" fontId="0" fillId="5" borderId="0" xfId="0" applyFill="1"/>
    <xf numFmtId="0" fontId="0" fillId="6" borderId="9" xfId="0" applyFill="1" applyBorder="1" applyAlignment="1">
      <alignment wrapText="1"/>
    </xf>
    <xf numFmtId="0" fontId="0" fillId="4" borderId="10" xfId="0" applyFill="1" applyBorder="1" applyAlignment="1">
      <alignment vertical="center"/>
    </xf>
    <xf numFmtId="0" fontId="1" fillId="4" borderId="11" xfId="0" applyFont="1" applyFill="1" applyBorder="1" applyAlignment="1">
      <alignment vertical="top" wrapText="1"/>
    </xf>
    <xf numFmtId="0" fontId="0" fillId="4" borderId="11" xfId="0" applyFill="1" applyBorder="1" applyAlignment="1">
      <alignment vertical="top" wrapText="1"/>
    </xf>
    <xf numFmtId="0" fontId="1" fillId="4" borderId="12" xfId="0" applyFont="1" applyFill="1" applyBorder="1" applyAlignment="1">
      <alignment vertical="top" wrapText="1"/>
    </xf>
    <xf numFmtId="0" fontId="1" fillId="4" borderId="10" xfId="0" applyFont="1" applyFill="1" applyBorder="1" applyAlignment="1">
      <alignment vertical="top" wrapText="1"/>
    </xf>
    <xf numFmtId="0" fontId="0" fillId="0" borderId="8" xfId="0" applyBorder="1" applyAlignment="1">
      <alignment vertical="top"/>
    </xf>
    <xf numFmtId="0" fontId="1" fillId="4" borderId="13" xfId="0" applyFont="1" applyFill="1" applyBorder="1" applyAlignment="1">
      <alignment horizontal="right" vertical="top" wrapText="1"/>
    </xf>
    <xf numFmtId="9" fontId="1" fillId="4" borderId="14" xfId="0" applyNumberFormat="1" applyFont="1" applyFill="1" applyBorder="1" applyAlignment="1">
      <alignment horizontal="right" vertical="top" wrapText="1"/>
    </xf>
    <xf numFmtId="0" fontId="1" fillId="4" borderId="14" xfId="0" applyFont="1" applyFill="1" applyBorder="1" applyAlignment="1">
      <alignment vertical="top" wrapText="1"/>
    </xf>
    <xf numFmtId="0" fontId="1" fillId="4" borderId="7" xfId="0" applyFont="1" applyFill="1" applyBorder="1" applyAlignment="1">
      <alignment horizontal="right" vertical="top" wrapText="1"/>
    </xf>
    <xf numFmtId="9" fontId="1" fillId="0" borderId="3" xfId="0" applyNumberFormat="1" applyFont="1" applyBorder="1" applyAlignment="1">
      <alignment horizontal="right" vertical="top" wrapText="1"/>
    </xf>
    <xf numFmtId="0" fontId="1" fillId="0" borderId="3" xfId="0" applyFont="1" applyBorder="1" applyAlignment="1">
      <alignment vertical="top" wrapText="1"/>
    </xf>
    <xf numFmtId="0" fontId="0" fillId="4" borderId="14" xfId="0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0" borderId="15" xfId="0" applyFont="1" applyFill="1" applyBorder="1" applyAlignment="1">
      <alignment vertical="top" wrapText="1"/>
    </xf>
    <xf numFmtId="0" fontId="0" fillId="0" borderId="1" xfId="0" applyFill="1" applyBorder="1" applyAlignment="1">
      <alignment horizontal="right" wrapText="1"/>
    </xf>
    <xf numFmtId="0" fontId="0" fillId="0" borderId="3" xfId="0" applyFill="1" applyBorder="1" applyAlignment="1">
      <alignment wrapText="1"/>
    </xf>
    <xf numFmtId="0" fontId="0" fillId="0" borderId="13" xfId="0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1" xfId="0" applyBorder="1" applyAlignment="1">
      <alignment horizontal="right" wrapText="1"/>
    </xf>
    <xf numFmtId="9" fontId="0" fillId="0" borderId="14" xfId="0" applyNumberFormat="1" applyBorder="1" applyAlignment="1">
      <alignment wrapText="1"/>
    </xf>
    <xf numFmtId="9" fontId="0" fillId="0" borderId="0" xfId="0" applyNumberFormat="1" applyFill="1" applyBorder="1" applyAlignment="1">
      <alignment vertical="top"/>
    </xf>
    <xf numFmtId="3" fontId="0" fillId="0" borderId="0" xfId="0" applyNumberFormat="1" applyAlignment="1">
      <alignment vertical="top"/>
    </xf>
    <xf numFmtId="3" fontId="0" fillId="0" borderId="1" xfId="0" applyNumberFormat="1" applyBorder="1" applyAlignment="1">
      <alignment horizontal="right" wrapText="1"/>
    </xf>
    <xf numFmtId="0" fontId="0" fillId="0" borderId="14" xfId="0" applyBorder="1" applyAlignment="1">
      <alignment horizontal="left" wrapText="1"/>
    </xf>
    <xf numFmtId="9" fontId="0" fillId="0" borderId="0" xfId="0" applyNumberFormat="1" applyAlignment="1">
      <alignment vertical="top"/>
    </xf>
    <xf numFmtId="0" fontId="0" fillId="3" borderId="5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topLeftCell="H7" zoomScale="85" zoomScaleNormal="85" workbookViewId="0">
      <selection activeCell="J13" sqref="J13"/>
    </sheetView>
  </sheetViews>
  <sheetFormatPr defaultColWidth="9.08984375" defaultRowHeight="14.5"/>
  <cols>
    <col min="1" max="4" width="16.36328125" style="4" customWidth="1"/>
    <col min="5" max="5" width="18.7265625" style="4" customWidth="1"/>
    <col min="6" max="6" width="38.6328125" style="4" customWidth="1"/>
    <col min="7" max="8" width="51" style="4" customWidth="1"/>
    <col min="9" max="9" width="43.54296875" style="4" customWidth="1"/>
    <col min="10" max="10" width="11.6328125" style="4" bestFit="1" customWidth="1"/>
    <col min="11" max="16384" width="9.08984375" style="4"/>
  </cols>
  <sheetData>
    <row r="1" spans="1:16" ht="15" thickBot="1">
      <c r="A1" s="3"/>
      <c r="B1" s="42" t="s">
        <v>0</v>
      </c>
      <c r="C1" s="43"/>
      <c r="D1" s="43"/>
      <c r="E1" s="43"/>
      <c r="F1" s="43"/>
      <c r="G1" s="43"/>
      <c r="H1" s="43"/>
      <c r="I1" s="43"/>
      <c r="J1" s="13"/>
    </row>
    <row r="2" spans="1:16" ht="29.5" thickBot="1">
      <c r="A2" s="3" t="s">
        <v>1</v>
      </c>
      <c r="B2" s="6" t="s">
        <v>60</v>
      </c>
      <c r="C2" s="7" t="s">
        <v>2</v>
      </c>
      <c r="D2" s="7" t="s">
        <v>10</v>
      </c>
      <c r="E2" s="7" t="s">
        <v>3</v>
      </c>
      <c r="F2" s="7" t="s">
        <v>4</v>
      </c>
      <c r="G2" s="7" t="s">
        <v>5</v>
      </c>
      <c r="H2" s="7" t="s">
        <v>52</v>
      </c>
      <c r="I2" s="7" t="s">
        <v>6</v>
      </c>
      <c r="J2" s="14" t="s">
        <v>16</v>
      </c>
      <c r="K2" s="4" t="s">
        <v>67</v>
      </c>
      <c r="M2" s="4" t="s">
        <v>68</v>
      </c>
    </row>
    <row r="3" spans="1:16" ht="102" thickBot="1">
      <c r="A3" s="1" t="s">
        <v>7</v>
      </c>
      <c r="B3" s="6" t="s">
        <v>59</v>
      </c>
      <c r="C3" s="2"/>
      <c r="D3" s="7" t="s">
        <v>11</v>
      </c>
      <c r="E3" s="7" t="s">
        <v>8</v>
      </c>
      <c r="F3" s="7" t="s">
        <v>17</v>
      </c>
      <c r="G3" s="7" t="s">
        <v>18</v>
      </c>
      <c r="H3" s="7" t="s">
        <v>53</v>
      </c>
      <c r="I3" s="7" t="s">
        <v>19</v>
      </c>
      <c r="J3" s="13" t="s">
        <v>61</v>
      </c>
      <c r="P3" s="4" t="s">
        <v>93</v>
      </c>
    </row>
    <row r="4" spans="1:16" ht="29.5" thickBot="1">
      <c r="A4" s="5" t="s">
        <v>9</v>
      </c>
      <c r="B4" s="8">
        <v>2</v>
      </c>
      <c r="C4" s="9">
        <f>B4+1</f>
        <v>3</v>
      </c>
      <c r="D4" s="9">
        <f t="shared" ref="D4:J4" si="0">C4+1</f>
        <v>4</v>
      </c>
      <c r="E4" s="9">
        <f t="shared" si="0"/>
        <v>5</v>
      </c>
      <c r="F4" s="9">
        <f t="shared" si="0"/>
        <v>6</v>
      </c>
      <c r="G4" s="9">
        <f>F4+1</f>
        <v>7</v>
      </c>
      <c r="H4" s="9">
        <v>8</v>
      </c>
      <c r="I4" s="9">
        <v>9</v>
      </c>
      <c r="J4" s="9">
        <f t="shared" si="0"/>
        <v>10</v>
      </c>
    </row>
    <row r="5" spans="1:16" ht="29.25" customHeight="1" thickBot="1">
      <c r="A5" s="16" t="s">
        <v>15</v>
      </c>
      <c r="B5" s="17">
        <v>1</v>
      </c>
      <c r="C5" s="18">
        <v>0.5</v>
      </c>
      <c r="D5" s="19" t="s">
        <v>20</v>
      </c>
      <c r="E5" s="4" t="str">
        <f>CONCATENATE("sim",A5,"_way",B5,".mat")</f>
        <v>simAdam1_way1.mat</v>
      </c>
      <c r="F5" s="20" t="s">
        <v>14</v>
      </c>
      <c r="G5" s="11" t="s">
        <v>13</v>
      </c>
      <c r="H5" s="11" t="s">
        <v>51</v>
      </c>
      <c r="I5" s="12" t="s">
        <v>12</v>
      </c>
      <c r="J5">
        <v>10000</v>
      </c>
      <c r="P5" s="4">
        <v>1</v>
      </c>
    </row>
    <row r="6" spans="1:16" ht="36" customHeight="1" thickBot="1">
      <c r="A6" s="21" t="s">
        <v>31</v>
      </c>
      <c r="B6" s="22">
        <v>1</v>
      </c>
      <c r="C6" s="23">
        <v>0.5</v>
      </c>
      <c r="D6" s="24" t="s">
        <v>21</v>
      </c>
      <c r="E6" s="24" t="s">
        <v>22</v>
      </c>
      <c r="F6" s="30" t="s">
        <v>23</v>
      </c>
      <c r="G6" s="32" t="s">
        <v>26</v>
      </c>
      <c r="H6" s="30" t="s">
        <v>51</v>
      </c>
      <c r="I6" s="30" t="s">
        <v>12</v>
      </c>
      <c r="J6" s="31">
        <v>10000</v>
      </c>
      <c r="P6" s="4">
        <f>P5+1</f>
        <v>2</v>
      </c>
    </row>
    <row r="7" spans="1:16" ht="15" thickBot="1">
      <c r="A7" s="21" t="s">
        <v>32</v>
      </c>
      <c r="B7" s="25">
        <v>1</v>
      </c>
      <c r="C7" s="26">
        <v>0.5</v>
      </c>
      <c r="D7" s="27" t="s">
        <v>24</v>
      </c>
      <c r="E7" s="27" t="s">
        <v>25</v>
      </c>
      <c r="F7" s="32" t="s">
        <v>23</v>
      </c>
      <c r="G7" s="32" t="s">
        <v>26</v>
      </c>
      <c r="H7" s="32" t="s">
        <v>51</v>
      </c>
      <c r="I7" s="32" t="s">
        <v>27</v>
      </c>
      <c r="J7" s="31">
        <v>600</v>
      </c>
      <c r="P7" s="4">
        <f t="shared" ref="P7:P25" si="1">P6+1</f>
        <v>3</v>
      </c>
    </row>
    <row r="8" spans="1:16" ht="29.5" thickBot="1">
      <c r="A8" s="21" t="s">
        <v>33</v>
      </c>
      <c r="B8" s="25">
        <v>1</v>
      </c>
      <c r="C8" s="26">
        <v>0.5</v>
      </c>
      <c r="D8" s="27" t="s">
        <v>24</v>
      </c>
      <c r="E8" s="27" t="s">
        <v>28</v>
      </c>
      <c r="F8" s="32" t="s">
        <v>29</v>
      </c>
      <c r="G8" s="32" t="s">
        <v>26</v>
      </c>
      <c r="H8" s="32" t="s">
        <v>51</v>
      </c>
      <c r="I8" s="32" t="s">
        <v>30</v>
      </c>
      <c r="J8" s="31">
        <v>600</v>
      </c>
      <c r="P8" s="4">
        <f t="shared" si="1"/>
        <v>4</v>
      </c>
    </row>
    <row r="9" spans="1:16" ht="15" thickBot="1">
      <c r="A9" s="21">
        <v>9</v>
      </c>
      <c r="B9" s="22">
        <v>1</v>
      </c>
      <c r="C9" s="23">
        <v>0.5</v>
      </c>
      <c r="D9" s="24" t="s">
        <v>24</v>
      </c>
      <c r="E9" s="24" t="s">
        <v>34</v>
      </c>
      <c r="F9" s="28" t="s">
        <v>35</v>
      </c>
      <c r="G9" s="28" t="s">
        <v>36</v>
      </c>
      <c r="H9" s="28"/>
      <c r="I9" s="28" t="s">
        <v>30</v>
      </c>
      <c r="J9" s="29">
        <v>10000</v>
      </c>
      <c r="K9" s="15"/>
      <c r="P9" s="4">
        <f t="shared" si="1"/>
        <v>5</v>
      </c>
    </row>
    <row r="10" spans="1:16" ht="15" thickBot="1">
      <c r="A10" s="4" t="s">
        <v>70</v>
      </c>
      <c r="B10" s="33">
        <v>1</v>
      </c>
      <c r="C10" s="36">
        <v>0.5</v>
      </c>
      <c r="D10" s="34" t="s">
        <v>44</v>
      </c>
      <c r="E10" s="34" t="s">
        <v>66</v>
      </c>
      <c r="F10" s="34" t="s">
        <v>40</v>
      </c>
      <c r="G10" s="34" t="s">
        <v>39</v>
      </c>
      <c r="H10" s="40">
        <v>1</v>
      </c>
      <c r="I10" s="34" t="s">
        <v>39</v>
      </c>
      <c r="J10" s="35">
        <v>10000</v>
      </c>
      <c r="K10" s="4" t="s">
        <v>67</v>
      </c>
      <c r="P10" s="4">
        <f t="shared" si="1"/>
        <v>6</v>
      </c>
    </row>
    <row r="11" spans="1:16" ht="15" thickBot="1">
      <c r="A11" s="4" t="s">
        <v>38</v>
      </c>
      <c r="B11" s="33">
        <v>1</v>
      </c>
      <c r="C11" s="36">
        <v>0.35</v>
      </c>
      <c r="D11" s="34" t="s">
        <v>44</v>
      </c>
      <c r="E11" s="34" t="s">
        <v>37</v>
      </c>
      <c r="F11" s="34" t="s">
        <v>43</v>
      </c>
      <c r="G11" s="34" t="s">
        <v>42</v>
      </c>
      <c r="H11" s="40">
        <v>1</v>
      </c>
      <c r="I11" s="34" t="s">
        <v>41</v>
      </c>
      <c r="J11" s="39">
        <v>500</v>
      </c>
      <c r="P11" s="4">
        <f t="shared" si="1"/>
        <v>7</v>
      </c>
    </row>
    <row r="12" spans="1:16" ht="15" thickBot="1">
      <c r="A12" s="4" t="s">
        <v>45</v>
      </c>
      <c r="B12" s="10">
        <v>1</v>
      </c>
      <c r="C12" s="37">
        <v>0.35</v>
      </c>
      <c r="D12" s="10" t="s">
        <v>44</v>
      </c>
      <c r="E12" s="10" t="s">
        <v>46</v>
      </c>
      <c r="F12" s="34" t="s">
        <v>56</v>
      </c>
      <c r="G12" s="34" t="s">
        <v>47</v>
      </c>
      <c r="H12" s="34" t="s">
        <v>50</v>
      </c>
      <c r="I12" s="34" t="s">
        <v>41</v>
      </c>
      <c r="J12" s="38">
        <v>500</v>
      </c>
      <c r="M12" s="4" t="s">
        <v>94</v>
      </c>
      <c r="P12" s="4">
        <f t="shared" si="1"/>
        <v>8</v>
      </c>
    </row>
    <row r="13" spans="1:16" ht="15" thickBot="1">
      <c r="A13" s="4" t="s">
        <v>48</v>
      </c>
      <c r="B13" s="10">
        <v>1</v>
      </c>
      <c r="C13" s="37">
        <v>0.35</v>
      </c>
      <c r="D13" s="10" t="s">
        <v>44</v>
      </c>
      <c r="E13" s="10" t="s">
        <v>49</v>
      </c>
      <c r="F13" s="34" t="s">
        <v>56</v>
      </c>
      <c r="G13" s="34" t="s">
        <v>13</v>
      </c>
      <c r="H13" s="34" t="s">
        <v>51</v>
      </c>
      <c r="I13" s="34" t="s">
        <v>41</v>
      </c>
      <c r="J13" s="38">
        <v>500</v>
      </c>
      <c r="M13" s="4" t="s">
        <v>95</v>
      </c>
      <c r="P13" s="4">
        <f t="shared" si="1"/>
        <v>9</v>
      </c>
    </row>
    <row r="14" spans="1:16" ht="15" thickBot="1">
      <c r="A14" s="4" t="s">
        <v>54</v>
      </c>
      <c r="B14" s="10">
        <v>1</v>
      </c>
      <c r="C14" s="37">
        <v>0.5</v>
      </c>
      <c r="D14" s="10" t="s">
        <v>44</v>
      </c>
      <c r="E14" s="10" t="s">
        <v>55</v>
      </c>
      <c r="F14" s="34" t="s">
        <v>58</v>
      </c>
      <c r="G14" s="34" t="s">
        <v>57</v>
      </c>
      <c r="H14" s="40" t="s">
        <v>51</v>
      </c>
      <c r="I14" s="34" t="s">
        <v>42</v>
      </c>
      <c r="J14" s="38">
        <v>600</v>
      </c>
      <c r="P14" s="4">
        <f t="shared" si="1"/>
        <v>10</v>
      </c>
    </row>
    <row r="15" spans="1:16" ht="15" thickBot="1">
      <c r="A15" s="4" t="s">
        <v>62</v>
      </c>
      <c r="B15" s="4">
        <v>1</v>
      </c>
      <c r="C15" s="41">
        <v>0.5</v>
      </c>
      <c r="D15" s="10" t="s">
        <v>65</v>
      </c>
      <c r="E15" s="4" t="s">
        <v>63</v>
      </c>
      <c r="F15" s="34" t="s">
        <v>56</v>
      </c>
      <c r="G15" s="34" t="s">
        <v>47</v>
      </c>
      <c r="H15" s="4" t="s">
        <v>50</v>
      </c>
      <c r="I15" s="34" t="s">
        <v>64</v>
      </c>
      <c r="J15" s="38">
        <v>10000</v>
      </c>
      <c r="P15" s="4">
        <f t="shared" si="1"/>
        <v>11</v>
      </c>
    </row>
    <row r="16" spans="1:16" ht="15" thickBot="1">
      <c r="A16" s="4" t="s">
        <v>69</v>
      </c>
      <c r="B16" s="33">
        <v>1</v>
      </c>
      <c r="C16" s="36">
        <v>0.5</v>
      </c>
      <c r="D16" s="34" t="s">
        <v>44</v>
      </c>
      <c r="E16" s="34" t="s">
        <v>66</v>
      </c>
      <c r="F16" s="34" t="s">
        <v>72</v>
      </c>
      <c r="G16" s="34" t="s">
        <v>71</v>
      </c>
      <c r="H16" s="40" t="s">
        <v>51</v>
      </c>
      <c r="I16" s="34" t="s">
        <v>39</v>
      </c>
      <c r="J16" s="35">
        <v>10000</v>
      </c>
      <c r="K16" s="4" t="s">
        <v>80</v>
      </c>
      <c r="M16" s="4" t="s">
        <v>79</v>
      </c>
      <c r="P16" s="4">
        <f t="shared" si="1"/>
        <v>12</v>
      </c>
    </row>
    <row r="17" spans="1:16" ht="15" thickBot="1">
      <c r="A17" s="4" t="s">
        <v>78</v>
      </c>
      <c r="B17" s="33">
        <v>1</v>
      </c>
      <c r="C17" s="36">
        <v>0.5</v>
      </c>
      <c r="D17" s="34" t="s">
        <v>44</v>
      </c>
      <c r="E17" s="34" t="s">
        <v>77</v>
      </c>
      <c r="F17" s="34" t="s">
        <v>72</v>
      </c>
      <c r="G17" s="34" t="s">
        <v>76</v>
      </c>
      <c r="H17" s="40">
        <v>3</v>
      </c>
      <c r="I17" s="34" t="s">
        <v>39</v>
      </c>
      <c r="J17" s="35">
        <v>10000</v>
      </c>
      <c r="K17" s="4" t="s">
        <v>67</v>
      </c>
      <c r="M17" s="4" t="s">
        <v>81</v>
      </c>
      <c r="P17" s="4">
        <f t="shared" si="1"/>
        <v>13</v>
      </c>
    </row>
    <row r="18" spans="1:16" ht="15" thickBot="1">
      <c r="A18" s="4" t="s">
        <v>73</v>
      </c>
      <c r="B18" s="33">
        <v>1</v>
      </c>
      <c r="C18" s="36">
        <v>0.5</v>
      </c>
      <c r="D18" s="34" t="s">
        <v>44</v>
      </c>
      <c r="E18" s="34" t="s">
        <v>74</v>
      </c>
      <c r="F18" s="34" t="s">
        <v>72</v>
      </c>
      <c r="G18" s="34" t="s">
        <v>75</v>
      </c>
      <c r="H18" s="40">
        <v>2</v>
      </c>
      <c r="I18" s="34" t="s">
        <v>39</v>
      </c>
      <c r="J18" s="35">
        <v>10000</v>
      </c>
      <c r="P18" s="4">
        <f t="shared" si="1"/>
        <v>14</v>
      </c>
    </row>
    <row r="19" spans="1:16" ht="15" thickBot="1">
      <c r="A19" s="4" t="s">
        <v>82</v>
      </c>
      <c r="B19" s="33">
        <v>1</v>
      </c>
      <c r="C19" s="36">
        <v>0.5</v>
      </c>
      <c r="D19" s="34" t="s">
        <v>44</v>
      </c>
      <c r="E19" s="34" t="s">
        <v>83</v>
      </c>
      <c r="F19" s="34" t="s">
        <v>72</v>
      </c>
      <c r="G19" s="34" t="s">
        <v>84</v>
      </c>
      <c r="H19" s="40" t="s">
        <v>50</v>
      </c>
      <c r="I19" s="34" t="s">
        <v>39</v>
      </c>
      <c r="J19" s="35">
        <v>10000</v>
      </c>
      <c r="P19" s="4">
        <f t="shared" si="1"/>
        <v>15</v>
      </c>
    </row>
    <row r="20" spans="1:16" ht="15" thickBot="1">
      <c r="A20" s="4" t="s">
        <v>85</v>
      </c>
      <c r="B20" s="33">
        <v>1</v>
      </c>
      <c r="C20" s="36">
        <v>0.5</v>
      </c>
      <c r="D20" s="34" t="s">
        <v>44</v>
      </c>
      <c r="E20" s="34" t="s">
        <v>86</v>
      </c>
      <c r="F20" s="34" t="s">
        <v>72</v>
      </c>
      <c r="G20" s="34" t="s">
        <v>87</v>
      </c>
      <c r="H20" s="40" t="s">
        <v>88</v>
      </c>
      <c r="I20" s="34" t="s">
        <v>39</v>
      </c>
      <c r="J20" s="35">
        <v>10000</v>
      </c>
      <c r="P20" s="4">
        <f t="shared" si="1"/>
        <v>16</v>
      </c>
    </row>
    <row r="21" spans="1:16" ht="15" thickBot="1">
      <c r="A21" s="4" t="s">
        <v>89</v>
      </c>
      <c r="B21" s="33">
        <v>1</v>
      </c>
      <c r="C21" s="36">
        <v>0.5</v>
      </c>
      <c r="D21" s="34" t="s">
        <v>44</v>
      </c>
      <c r="E21" s="34" t="s">
        <v>90</v>
      </c>
      <c r="F21" s="34" t="s">
        <v>72</v>
      </c>
      <c r="G21" s="34" t="s">
        <v>91</v>
      </c>
      <c r="H21" s="40" t="s">
        <v>92</v>
      </c>
      <c r="I21" s="34" t="s">
        <v>39</v>
      </c>
      <c r="J21" s="35">
        <v>10000</v>
      </c>
      <c r="P21" s="4">
        <f t="shared" si="1"/>
        <v>17</v>
      </c>
    </row>
    <row r="22" spans="1:16" ht="18.75" customHeight="1" thickBot="1">
      <c r="A22" s="4" t="s">
        <v>96</v>
      </c>
      <c r="B22" s="4">
        <v>1</v>
      </c>
      <c r="C22" s="41">
        <v>0.5</v>
      </c>
      <c r="D22" s="4" t="s">
        <v>44</v>
      </c>
      <c r="E22" s="4" t="s">
        <v>97</v>
      </c>
      <c r="F22" s="34" t="s">
        <v>56</v>
      </c>
      <c r="G22" s="34" t="s">
        <v>26</v>
      </c>
      <c r="H22" s="4" t="s">
        <v>51</v>
      </c>
      <c r="I22" s="34" t="s">
        <v>13</v>
      </c>
      <c r="J22" s="4">
        <v>510</v>
      </c>
      <c r="P22" s="4">
        <f t="shared" si="1"/>
        <v>18</v>
      </c>
    </row>
    <row r="23" spans="1:16">
      <c r="P23" s="4">
        <f t="shared" si="1"/>
        <v>19</v>
      </c>
    </row>
    <row r="24" spans="1:16">
      <c r="P24" s="4">
        <f t="shared" si="1"/>
        <v>20</v>
      </c>
    </row>
    <row r="25" spans="1:16">
      <c r="P25" s="4">
        <f t="shared" si="1"/>
        <v>21</v>
      </c>
    </row>
  </sheetData>
  <mergeCells count="1">
    <mergeCell ref="B1:I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Jaimie.Swartz</dc:creator>
  <cp:lastModifiedBy>Jaimie.Swartz</cp:lastModifiedBy>
  <dcterms:created xsi:type="dcterms:W3CDTF">2019-04-07T00:00:06Z</dcterms:created>
  <dcterms:modified xsi:type="dcterms:W3CDTF">2019-07-31T18:21:50Z</dcterms:modified>
</cp:coreProperties>
</file>