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hiara/Desktop/Econometrie_MBF/Econometrics - Part III/G10/"/>
    </mc:Choice>
  </mc:AlternateContent>
  <xr:revisionPtr revIDLastSave="0" documentId="13_ncr:1_{370F4036-D056-4442-B733-AAB1A4BBB420}" xr6:coauthVersionLast="45" xr6:coauthVersionMax="45" xr10:uidLastSave="{00000000-0000-0000-0000-000000000000}"/>
  <bookViews>
    <workbookView xWindow="1180" yWindow="1460" windowWidth="27240" windowHeight="15540" xr2:uid="{B7B1CEF5-BA87-644E-9F5E-805A86F966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6" i="1" l="1"/>
  <c r="E22" i="1"/>
  <c r="D26" i="1"/>
  <c r="D22" i="1"/>
  <c r="E17" i="1"/>
  <c r="E11" i="1"/>
  <c r="D17" i="1"/>
  <c r="D11" i="1"/>
  <c r="D9" i="1" l="1"/>
  <c r="D8" i="1" s="1"/>
  <c r="E9" i="1"/>
  <c r="E6" i="1" l="1"/>
</calcChain>
</file>

<file path=xl/sharedStrings.xml><?xml version="1.0" encoding="utf-8"?>
<sst xmlns="http://schemas.openxmlformats.org/spreadsheetml/2006/main" count="53" uniqueCount="53">
  <si>
    <t>Baremme de correction</t>
  </si>
  <si>
    <t>Jaime MONTANA</t>
  </si>
  <si>
    <t>Point 1</t>
  </si>
  <si>
    <t>Total points</t>
  </si>
  <si>
    <t>Task to consider</t>
  </si>
  <si>
    <t>Task Number</t>
  </si>
  <si>
    <t>Points</t>
  </si>
  <si>
    <t>The student explain clearly the concepts</t>
  </si>
  <si>
    <t>The student is capable to choose a portfolio and relate it to the event.</t>
  </si>
  <si>
    <t>Econometrics project - Master in Banking and finance</t>
  </si>
  <si>
    <t>Author:</t>
  </si>
  <si>
    <t>Date:</t>
  </si>
  <si>
    <t>1.1</t>
  </si>
  <si>
    <t>1.2</t>
  </si>
  <si>
    <t>1.3</t>
  </si>
  <si>
    <t>1.4</t>
  </si>
  <si>
    <t>2.1</t>
  </si>
  <si>
    <t>2.2</t>
  </si>
  <si>
    <t>2.3</t>
  </si>
  <si>
    <t>Group</t>
  </si>
  <si>
    <t>Group grade</t>
  </si>
  <si>
    <t>3.1</t>
  </si>
  <si>
    <t>3.2</t>
  </si>
  <si>
    <t>Total Available points</t>
  </si>
  <si>
    <t>Data and reproducibility</t>
  </si>
  <si>
    <t>Grade over 20</t>
  </si>
  <si>
    <t>4.1</t>
  </si>
  <si>
    <t>4.2</t>
  </si>
  <si>
    <t>Comment task 1</t>
  </si>
  <si>
    <t>Comment task 2</t>
  </si>
  <si>
    <t>Comment task 3</t>
  </si>
  <si>
    <t>Comment task 4</t>
  </si>
  <si>
    <t>General Comments:</t>
  </si>
  <si>
    <t xml:space="preserve">The student </t>
  </si>
  <si>
    <t>The evnt is a point in time, is objective and can be studied using an event study methodology (review part 1)</t>
  </si>
  <si>
    <t>The student pose a question (hyphotesis) clearly and the event study is the correct method to reply such question.</t>
  </si>
  <si>
    <t>The time frequency is the correct to evaaluate the hypothesis.</t>
  </si>
  <si>
    <t>There  is an R file that ccompanies the project to reproduce graphs and tables. (if there is r code but not a file is 50% of the point).</t>
  </si>
  <si>
    <t>The code compiles without error.</t>
  </si>
  <si>
    <t>Event study - Plots</t>
  </si>
  <si>
    <t>Event study - portfolio with custom weights</t>
  </si>
  <si>
    <t>Event study - portfolio with minimum variance weights</t>
  </si>
  <si>
    <t>Event study portfolio including benchmark.</t>
  </si>
  <si>
    <t>Explanation and relation between them</t>
  </si>
  <si>
    <t>Event study - Tables</t>
  </si>
  <si>
    <t>The tables are interpreted and there is a comment on the confidence intervals and the significancy of the coeficients</t>
  </si>
  <si>
    <t>3.3</t>
  </si>
  <si>
    <t xml:space="preserve">Conclusion comparing the results </t>
  </si>
  <si>
    <t>The tables with the result are presented in the document for each one of the cases (labelled and easy to identify)</t>
  </si>
  <si>
    <t>Formated and easy to understand</t>
  </si>
  <si>
    <t xml:space="preserve">The timing used in the event study and the desired does not coincide. In the code you use 10 weeks (2.5 month) but in the text you say you are considering a short -run eriod between 2009 and 2013, which does not correspond. So you did not understand how to calculate it or you did a mistake. Later you say that is between January and may 2011, which makes things more difficult to understand </t>
  </si>
  <si>
    <r>
      <t>The results are very cool because you can see a signifficative effect. But when explaining  is very confusing. (</t>
    </r>
    <r>
      <rPr>
        <b/>
        <sz val="12"/>
        <color theme="1"/>
        <rFont val="Calibri"/>
        <family val="2"/>
        <scheme val="minor"/>
      </rPr>
      <t>"And we know that if a confidence interval is low then the probability to be mistaken in rejecting the null hypothesis (the effect is significantly different from 0) is high, so as we can see the confidence interval is low so we cannot reject the null hypothesis, the change in the portfolio return with same weight is significantly different from 0.")</t>
    </r>
    <r>
      <rPr>
        <sz val="12"/>
        <color theme="1"/>
        <rFont val="Calibri"/>
        <family val="2"/>
        <scheme val="minor"/>
      </rPr>
      <t xml:space="preserve"> </t>
    </r>
  </si>
  <si>
    <t>Nice result but the exaplanation even if you had everything to do it was incomplete. That because is not clear how to interprete a confidence interval; but overall is a very good jb, and interesting event and a good results. Congrats.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</si>
</sst>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2" tint="-9.9978637043366805E-2"/>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44">
    <xf numFmtId="0" fontId="0" fillId="0" borderId="0" xfId="0"/>
    <xf numFmtId="0" fontId="0" fillId="2" borderId="0" xfId="0" applyFill="1"/>
    <xf numFmtId="0" fontId="0" fillId="2" borderId="5" xfId="0" applyFill="1" applyBorder="1"/>
    <xf numFmtId="0" fontId="0" fillId="2" borderId="0" xfId="0" applyFill="1" applyBorder="1"/>
    <xf numFmtId="0" fontId="0" fillId="2" borderId="7" xfId="0" applyFill="1" applyBorder="1"/>
    <xf numFmtId="0" fontId="0" fillId="2" borderId="8" xfId="0" applyFill="1" applyBorder="1"/>
    <xf numFmtId="0" fontId="0" fillId="2" borderId="8" xfId="0" applyFill="1" applyBorder="1" applyAlignment="1">
      <alignment wrapText="1"/>
    </xf>
    <xf numFmtId="0" fontId="1" fillId="2" borderId="12" xfId="0" applyFont="1" applyFill="1" applyBorder="1"/>
    <xf numFmtId="0" fontId="1" fillId="2" borderId="13" xfId="0" applyFont="1" applyFill="1" applyBorder="1"/>
    <xf numFmtId="0" fontId="1" fillId="2" borderId="1" xfId="0" applyFont="1" applyFill="1" applyBorder="1"/>
    <xf numFmtId="0" fontId="1" fillId="2" borderId="13" xfId="0" applyFont="1" applyFill="1" applyBorder="1" applyAlignment="1">
      <alignment wrapText="1"/>
    </xf>
    <xf numFmtId="0" fontId="0" fillId="4" borderId="11" xfId="0" applyFill="1" applyBorder="1"/>
    <xf numFmtId="0" fontId="0" fillId="4" borderId="10" xfId="0" applyFill="1" applyBorder="1"/>
    <xf numFmtId="0" fontId="0" fillId="4" borderId="14" xfId="0" applyFill="1" applyBorder="1"/>
    <xf numFmtId="0" fontId="0" fillId="2" borderId="0" xfId="0" applyFill="1" applyBorder="1" applyAlignment="1">
      <alignment wrapText="1"/>
    </xf>
    <xf numFmtId="0" fontId="0" fillId="2" borderId="3" xfId="0" applyFill="1" applyBorder="1"/>
    <xf numFmtId="0" fontId="0" fillId="2" borderId="4" xfId="0" applyFill="1" applyBorder="1"/>
    <xf numFmtId="0" fontId="0" fillId="2" borderId="6" xfId="0" applyFill="1" applyBorder="1"/>
    <xf numFmtId="0" fontId="1" fillId="2" borderId="5" xfId="0" applyFont="1" applyFill="1" applyBorder="1"/>
    <xf numFmtId="16" fontId="0" fillId="2" borderId="0" xfId="0" applyNumberFormat="1" applyFill="1" applyBorder="1" applyAlignment="1">
      <alignment horizontal="left"/>
    </xf>
    <xf numFmtId="0" fontId="1" fillId="3" borderId="0" xfId="0" applyFont="1" applyFill="1" applyBorder="1"/>
    <xf numFmtId="0" fontId="1" fillId="2" borderId="0" xfId="0" applyFont="1" applyFill="1" applyBorder="1"/>
    <xf numFmtId="0" fontId="0" fillId="2" borderId="9" xfId="0" applyFill="1" applyBorder="1"/>
    <xf numFmtId="0" fontId="0" fillId="2" borderId="2" xfId="0"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5" xfId="0" applyFill="1" applyBorder="1" applyAlignment="1">
      <alignment horizontal="center" wrapText="1"/>
    </xf>
    <xf numFmtId="0" fontId="0" fillId="2" borderId="0"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0" fontId="0" fillId="2" borderId="9"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BEABA-3CA3-7E42-B963-B63FA81341F0}">
  <dimension ref="B2:O33"/>
  <sheetViews>
    <sheetView tabSelected="1" topLeftCell="A14" workbookViewId="0">
      <selection activeCell="I27" sqref="I27:N29"/>
    </sheetView>
  </sheetViews>
  <sheetFormatPr baseColWidth="10" defaultRowHeight="16" x14ac:dyDescent="0.2"/>
  <cols>
    <col min="1" max="1" width="10.83203125" style="1"/>
    <col min="2" max="2" width="20.6640625" style="1" bestFit="1" customWidth="1"/>
    <col min="3" max="3" width="40" style="1" customWidth="1"/>
    <col min="4" max="4" width="15.5" style="1" customWidth="1"/>
    <col min="5" max="16384" width="10.83203125" style="1"/>
  </cols>
  <sheetData>
    <row r="2" spans="2:15" ht="17" thickBot="1" x14ac:dyDescent="0.25"/>
    <row r="3" spans="2:15" x14ac:dyDescent="0.2">
      <c r="B3" s="33" t="s">
        <v>9</v>
      </c>
      <c r="C3" s="34"/>
      <c r="D3" s="34"/>
      <c r="E3" s="15"/>
      <c r="F3" s="16"/>
      <c r="H3" s="23"/>
      <c r="I3" s="15"/>
      <c r="J3" s="15"/>
      <c r="K3" s="15"/>
      <c r="L3" s="15"/>
      <c r="M3" s="15"/>
      <c r="N3" s="15"/>
      <c r="O3" s="16"/>
    </row>
    <row r="4" spans="2:15" x14ac:dyDescent="0.2">
      <c r="B4" s="27" t="s">
        <v>0</v>
      </c>
      <c r="C4" s="28"/>
      <c r="D4" s="28"/>
      <c r="E4" s="3"/>
      <c r="F4" s="17"/>
      <c r="H4" s="2"/>
      <c r="I4" s="3" t="s">
        <v>32</v>
      </c>
      <c r="J4" s="3"/>
      <c r="K4" s="3"/>
      <c r="L4" s="3"/>
      <c r="M4" s="3"/>
      <c r="N4" s="3"/>
      <c r="O4" s="17"/>
    </row>
    <row r="5" spans="2:15" hidden="1" x14ac:dyDescent="0.2">
      <c r="B5" s="18" t="s">
        <v>10</v>
      </c>
      <c r="C5" s="3" t="s">
        <v>1</v>
      </c>
      <c r="D5" s="3"/>
      <c r="E5" s="3"/>
      <c r="F5" s="17"/>
      <c r="H5" s="2"/>
      <c r="I5" s="3"/>
      <c r="J5" s="3"/>
      <c r="K5" s="3"/>
      <c r="L5" s="3"/>
      <c r="M5" s="3"/>
      <c r="N5" s="3"/>
      <c r="O5" s="17"/>
    </row>
    <row r="6" spans="2:15" x14ac:dyDescent="0.2">
      <c r="B6" s="2" t="s">
        <v>11</v>
      </c>
      <c r="C6" s="19">
        <v>44183</v>
      </c>
      <c r="D6" s="3" t="s">
        <v>25</v>
      </c>
      <c r="E6" s="20">
        <f>E9/D8*20</f>
        <v>15.142857142857141</v>
      </c>
      <c r="F6" s="17"/>
      <c r="H6" s="2"/>
      <c r="I6" s="3"/>
      <c r="J6" s="3"/>
      <c r="K6" s="3"/>
      <c r="L6" s="3"/>
      <c r="M6" s="3"/>
      <c r="N6" s="3"/>
      <c r="O6" s="17"/>
    </row>
    <row r="7" spans="2:15" x14ac:dyDescent="0.2">
      <c r="B7" s="18" t="s">
        <v>19</v>
      </c>
      <c r="C7" s="3"/>
      <c r="D7" s="3"/>
      <c r="E7" s="3"/>
      <c r="F7" s="17"/>
      <c r="H7" s="2"/>
      <c r="I7" s="3"/>
      <c r="J7" s="3"/>
      <c r="K7" s="3"/>
      <c r="L7" s="3"/>
      <c r="M7" s="3"/>
      <c r="N7" s="3"/>
      <c r="O7" s="17"/>
    </row>
    <row r="8" spans="2:15" x14ac:dyDescent="0.2">
      <c r="B8" s="18" t="s">
        <v>2</v>
      </c>
      <c r="C8" s="21" t="s">
        <v>23</v>
      </c>
      <c r="D8" s="21">
        <f>D9</f>
        <v>14.000000000000002</v>
      </c>
      <c r="E8" s="3"/>
      <c r="F8" s="17"/>
      <c r="H8" s="2"/>
      <c r="I8" s="3"/>
      <c r="J8" s="3"/>
      <c r="K8" s="3"/>
      <c r="L8" s="3"/>
      <c r="M8" s="3"/>
      <c r="N8" s="3"/>
      <c r="O8" s="17"/>
    </row>
    <row r="9" spans="2:15" x14ac:dyDescent="0.2">
      <c r="B9" s="2"/>
      <c r="C9" s="3" t="s">
        <v>3</v>
      </c>
      <c r="D9" s="3">
        <f>D11+D17+D22+D26</f>
        <v>14.000000000000002</v>
      </c>
      <c r="E9" s="3">
        <f>E11+E17+E22+E26</f>
        <v>10.6</v>
      </c>
      <c r="F9" s="17"/>
      <c r="H9" s="2"/>
      <c r="I9" s="3"/>
      <c r="J9" s="3"/>
      <c r="K9" s="3"/>
      <c r="L9" s="3"/>
      <c r="M9" s="3"/>
      <c r="N9" s="3"/>
      <c r="O9" s="17"/>
    </row>
    <row r="10" spans="2:15" ht="17" thickBot="1" x14ac:dyDescent="0.25">
      <c r="B10" s="18" t="s">
        <v>5</v>
      </c>
      <c r="C10" s="21" t="s">
        <v>4</v>
      </c>
      <c r="D10" s="21" t="s">
        <v>6</v>
      </c>
      <c r="E10" s="21" t="s">
        <v>20</v>
      </c>
      <c r="F10" s="17"/>
      <c r="H10" s="2"/>
      <c r="I10" s="3" t="s">
        <v>28</v>
      </c>
      <c r="J10" s="3"/>
      <c r="K10" s="3"/>
      <c r="L10" s="3"/>
      <c r="M10" s="3"/>
      <c r="N10" s="3"/>
      <c r="O10" s="17"/>
    </row>
    <row r="11" spans="2:15" ht="17" thickBot="1" x14ac:dyDescent="0.25">
      <c r="B11" s="7">
        <v>1</v>
      </c>
      <c r="C11" s="8" t="s">
        <v>33</v>
      </c>
      <c r="D11" s="8">
        <f>SUM(D12:D16)</f>
        <v>4.8</v>
      </c>
      <c r="E11" s="9">
        <f>SUM(E12:E16)</f>
        <v>3</v>
      </c>
      <c r="F11" s="17"/>
      <c r="H11" s="2"/>
      <c r="I11" s="35" t="s">
        <v>50</v>
      </c>
      <c r="J11" s="36"/>
      <c r="K11" s="36"/>
      <c r="L11" s="36"/>
      <c r="M11" s="36"/>
      <c r="N11" s="37"/>
      <c r="O11" s="17"/>
    </row>
    <row r="12" spans="2:15" ht="51" x14ac:dyDescent="0.2">
      <c r="B12" s="2" t="s">
        <v>12</v>
      </c>
      <c r="C12" s="14" t="s">
        <v>34</v>
      </c>
      <c r="D12" s="3">
        <v>1</v>
      </c>
      <c r="E12" s="11">
        <v>1</v>
      </c>
      <c r="F12" s="17"/>
      <c r="H12" s="2"/>
      <c r="I12" s="38"/>
      <c r="J12" s="39"/>
      <c r="K12" s="39"/>
      <c r="L12" s="39"/>
      <c r="M12" s="39"/>
      <c r="N12" s="40"/>
      <c r="O12" s="17"/>
    </row>
    <row r="13" spans="2:15" ht="51" x14ac:dyDescent="0.2">
      <c r="B13" s="2" t="s">
        <v>13</v>
      </c>
      <c r="C13" s="14" t="s">
        <v>35</v>
      </c>
      <c r="D13" s="3">
        <v>1.5</v>
      </c>
      <c r="E13" s="12">
        <v>0.5</v>
      </c>
      <c r="F13" s="17"/>
      <c r="H13" s="2"/>
      <c r="I13" s="38"/>
      <c r="J13" s="39"/>
      <c r="K13" s="39"/>
      <c r="L13" s="39"/>
      <c r="M13" s="39"/>
      <c r="N13" s="40"/>
      <c r="O13" s="17"/>
    </row>
    <row r="14" spans="2:15" ht="34" x14ac:dyDescent="0.2">
      <c r="B14" s="2"/>
      <c r="C14" s="14" t="s">
        <v>8</v>
      </c>
      <c r="D14" s="3">
        <v>1</v>
      </c>
      <c r="E14" s="12">
        <v>1</v>
      </c>
      <c r="F14" s="17"/>
      <c r="H14" s="2"/>
      <c r="I14" s="38"/>
      <c r="J14" s="39"/>
      <c r="K14" s="39"/>
      <c r="L14" s="39"/>
      <c r="M14" s="39"/>
      <c r="N14" s="40"/>
      <c r="O14" s="17"/>
    </row>
    <row r="15" spans="2:15" ht="34" x14ac:dyDescent="0.2">
      <c r="B15" s="2" t="s">
        <v>14</v>
      </c>
      <c r="C15" s="14" t="s">
        <v>36</v>
      </c>
      <c r="D15" s="3">
        <v>0.3</v>
      </c>
      <c r="E15" s="12">
        <v>0</v>
      </c>
      <c r="F15" s="17"/>
      <c r="H15" s="2"/>
      <c r="I15" s="38"/>
      <c r="J15" s="39"/>
      <c r="K15" s="39"/>
      <c r="L15" s="39"/>
      <c r="M15" s="39"/>
      <c r="N15" s="40"/>
      <c r="O15" s="17"/>
    </row>
    <row r="16" spans="2:15" ht="17" thickBot="1" x14ac:dyDescent="0.25">
      <c r="B16" s="2" t="s">
        <v>15</v>
      </c>
      <c r="C16" s="3" t="s">
        <v>7</v>
      </c>
      <c r="D16" s="3">
        <v>1</v>
      </c>
      <c r="E16" s="13">
        <v>0.5</v>
      </c>
      <c r="F16" s="17"/>
      <c r="H16" s="2"/>
      <c r="I16" s="41"/>
      <c r="J16" s="42"/>
      <c r="K16" s="42"/>
      <c r="L16" s="42"/>
      <c r="M16" s="42"/>
      <c r="N16" s="43"/>
      <c r="O16" s="17"/>
    </row>
    <row r="17" spans="2:15" ht="18" thickBot="1" x14ac:dyDescent="0.25">
      <c r="B17" s="7">
        <v>2</v>
      </c>
      <c r="C17" s="10" t="s">
        <v>39</v>
      </c>
      <c r="D17" s="8">
        <f>SUM(D18:D21)</f>
        <v>3.5</v>
      </c>
      <c r="E17" s="9">
        <f>SUM(E18:E21)</f>
        <v>2.5</v>
      </c>
      <c r="F17" s="17"/>
      <c r="H17" s="2"/>
      <c r="I17" s="3" t="s">
        <v>29</v>
      </c>
      <c r="J17" s="3"/>
      <c r="K17" s="3"/>
      <c r="L17" s="3"/>
      <c r="M17" s="3"/>
      <c r="N17" s="3"/>
      <c r="O17" s="17"/>
    </row>
    <row r="18" spans="2:15" x14ac:dyDescent="0.2">
      <c r="B18" s="2" t="s">
        <v>16</v>
      </c>
      <c r="C18" s="3" t="s">
        <v>40</v>
      </c>
      <c r="D18" s="3">
        <v>0.5</v>
      </c>
      <c r="E18" s="11">
        <v>0.5</v>
      </c>
      <c r="F18" s="17"/>
      <c r="H18" s="2"/>
      <c r="I18" s="35" t="s">
        <v>51</v>
      </c>
      <c r="J18" s="36"/>
      <c r="K18" s="36"/>
      <c r="L18" s="36"/>
      <c r="M18" s="36"/>
      <c r="N18" s="37"/>
      <c r="O18" s="17"/>
    </row>
    <row r="19" spans="2:15" ht="34" x14ac:dyDescent="0.2">
      <c r="B19" s="2"/>
      <c r="C19" s="14" t="s">
        <v>41</v>
      </c>
      <c r="D19" s="3">
        <v>0.5</v>
      </c>
      <c r="E19" s="11">
        <v>0.5</v>
      </c>
      <c r="F19" s="17"/>
      <c r="H19" s="2"/>
      <c r="I19" s="38"/>
      <c r="J19" s="39"/>
      <c r="K19" s="39"/>
      <c r="L19" s="39"/>
      <c r="M19" s="39"/>
      <c r="N19" s="40"/>
      <c r="O19" s="17"/>
    </row>
    <row r="20" spans="2:15" ht="17" x14ac:dyDescent="0.2">
      <c r="B20" s="2" t="s">
        <v>17</v>
      </c>
      <c r="C20" s="14" t="s">
        <v>42</v>
      </c>
      <c r="D20" s="3">
        <v>0.5</v>
      </c>
      <c r="E20" s="12">
        <v>0.5</v>
      </c>
      <c r="F20" s="17"/>
      <c r="H20" s="2"/>
      <c r="I20" s="38"/>
      <c r="J20" s="39"/>
      <c r="K20" s="39"/>
      <c r="L20" s="39"/>
      <c r="M20" s="39"/>
      <c r="N20" s="40"/>
      <c r="O20" s="17"/>
    </row>
    <row r="21" spans="2:15" ht="17" thickBot="1" x14ac:dyDescent="0.25">
      <c r="B21" s="4" t="s">
        <v>18</v>
      </c>
      <c r="C21" s="5" t="s">
        <v>43</v>
      </c>
      <c r="D21" s="5">
        <v>2</v>
      </c>
      <c r="E21" s="12">
        <v>1</v>
      </c>
      <c r="F21" s="17"/>
      <c r="H21" s="2"/>
      <c r="I21" s="41"/>
      <c r="J21" s="42"/>
      <c r="K21" s="42"/>
      <c r="L21" s="42"/>
      <c r="M21" s="42"/>
      <c r="N21" s="43"/>
      <c r="O21" s="17"/>
    </row>
    <row r="22" spans="2:15" ht="17" thickBot="1" x14ac:dyDescent="0.25">
      <c r="B22" s="7">
        <v>3</v>
      </c>
      <c r="C22" s="8" t="s">
        <v>44</v>
      </c>
      <c r="D22" s="8">
        <f>SUM(D23:D25)</f>
        <v>1.8</v>
      </c>
      <c r="E22" s="9">
        <f>SUM(E23:E25)</f>
        <v>1.7</v>
      </c>
      <c r="F22" s="17"/>
      <c r="H22" s="2"/>
      <c r="I22" s="3" t="s">
        <v>30</v>
      </c>
      <c r="J22" s="3"/>
      <c r="K22" s="3"/>
      <c r="L22" s="3"/>
      <c r="M22" s="3"/>
      <c r="N22" s="3"/>
      <c r="O22" s="17"/>
    </row>
    <row r="23" spans="2:15" ht="51" x14ac:dyDescent="0.2">
      <c r="B23" s="2" t="s">
        <v>21</v>
      </c>
      <c r="C23" s="14" t="s">
        <v>48</v>
      </c>
      <c r="D23" s="3">
        <v>0.9</v>
      </c>
      <c r="E23" s="11">
        <v>0.9</v>
      </c>
      <c r="F23" s="17"/>
      <c r="H23" s="2"/>
      <c r="I23" s="24"/>
      <c r="J23" s="25"/>
      <c r="K23" s="25"/>
      <c r="L23" s="25"/>
      <c r="M23" s="25"/>
      <c r="N23" s="26"/>
      <c r="O23" s="17"/>
    </row>
    <row r="24" spans="2:15" ht="17" x14ac:dyDescent="0.2">
      <c r="B24" s="2" t="s">
        <v>22</v>
      </c>
      <c r="C24" s="14" t="s">
        <v>49</v>
      </c>
      <c r="D24" s="3">
        <v>0.4</v>
      </c>
      <c r="E24" s="11">
        <v>0.3</v>
      </c>
      <c r="F24" s="17"/>
      <c r="H24" s="2"/>
      <c r="I24" s="27"/>
      <c r="J24" s="28"/>
      <c r="K24" s="28"/>
      <c r="L24" s="28"/>
      <c r="M24" s="28"/>
      <c r="N24" s="29"/>
      <c r="O24" s="17"/>
    </row>
    <row r="25" spans="2:15" ht="52" thickBot="1" x14ac:dyDescent="0.25">
      <c r="B25" s="4" t="s">
        <v>46</v>
      </c>
      <c r="C25" s="6" t="s">
        <v>45</v>
      </c>
      <c r="D25" s="5">
        <v>0.5</v>
      </c>
      <c r="E25" s="12">
        <v>0.5</v>
      </c>
      <c r="F25" s="17"/>
      <c r="H25" s="2"/>
      <c r="I25" s="30"/>
      <c r="J25" s="31"/>
      <c r="K25" s="31"/>
      <c r="L25" s="31"/>
      <c r="M25" s="31"/>
      <c r="N25" s="32"/>
      <c r="O25" s="17"/>
    </row>
    <row r="26" spans="2:15" ht="17" thickBot="1" x14ac:dyDescent="0.25">
      <c r="B26" s="7">
        <v>4</v>
      </c>
      <c r="C26" s="8" t="s">
        <v>24</v>
      </c>
      <c r="D26" s="8">
        <f>SUM(D27:D29)</f>
        <v>3.9</v>
      </c>
      <c r="E26" s="9">
        <f>SUM(E27:E29)</f>
        <v>3.4</v>
      </c>
      <c r="F26" s="17"/>
      <c r="H26" s="2"/>
      <c r="I26" s="3" t="s">
        <v>31</v>
      </c>
      <c r="J26" s="3"/>
      <c r="K26" s="3"/>
      <c r="L26" s="3"/>
      <c r="M26" s="3"/>
      <c r="N26" s="3"/>
      <c r="O26" s="17"/>
    </row>
    <row r="27" spans="2:15" ht="51" x14ac:dyDescent="0.2">
      <c r="B27" s="2" t="s">
        <v>26</v>
      </c>
      <c r="C27" s="14" t="s">
        <v>37</v>
      </c>
      <c r="D27" s="3">
        <v>1.5</v>
      </c>
      <c r="E27" s="11">
        <v>1.5</v>
      </c>
      <c r="F27" s="17"/>
      <c r="H27" s="2"/>
      <c r="I27" s="35" t="s">
        <v>52</v>
      </c>
      <c r="J27" s="36"/>
      <c r="K27" s="36"/>
      <c r="L27" s="36"/>
      <c r="M27" s="36"/>
      <c r="N27" s="37"/>
      <c r="O27" s="17"/>
    </row>
    <row r="28" spans="2:15" ht="17" thickBot="1" x14ac:dyDescent="0.25">
      <c r="B28" s="2" t="s">
        <v>27</v>
      </c>
      <c r="C28" s="3" t="s">
        <v>38</v>
      </c>
      <c r="D28" s="3">
        <v>0.4</v>
      </c>
      <c r="E28" s="12">
        <v>0.4</v>
      </c>
      <c r="F28" s="17"/>
      <c r="H28" s="2"/>
      <c r="I28" s="38"/>
      <c r="J28" s="39"/>
      <c r="K28" s="39"/>
      <c r="L28" s="39"/>
      <c r="M28" s="39"/>
      <c r="N28" s="40"/>
      <c r="O28" s="17"/>
    </row>
    <row r="29" spans="2:15" ht="17" thickBot="1" x14ac:dyDescent="0.25">
      <c r="B29" s="7">
        <v>5</v>
      </c>
      <c r="C29" s="8" t="s">
        <v>47</v>
      </c>
      <c r="D29" s="8">
        <v>2</v>
      </c>
      <c r="E29" s="9">
        <v>1.5</v>
      </c>
      <c r="F29" s="17"/>
      <c r="H29" s="2"/>
      <c r="I29" s="41"/>
      <c r="J29" s="42"/>
      <c r="K29" s="42"/>
      <c r="L29" s="42"/>
      <c r="M29" s="42"/>
      <c r="N29" s="43"/>
      <c r="O29" s="17"/>
    </row>
    <row r="30" spans="2:15" x14ac:dyDescent="0.2">
      <c r="B30" s="2"/>
      <c r="C30" s="3"/>
      <c r="D30" s="3"/>
      <c r="E30" s="3"/>
      <c r="F30" s="17"/>
      <c r="H30" s="2"/>
      <c r="I30" s="3"/>
      <c r="J30" s="3"/>
      <c r="K30" s="3"/>
      <c r="L30" s="3"/>
      <c r="M30" s="3"/>
      <c r="N30" s="3"/>
      <c r="O30" s="17"/>
    </row>
    <row r="31" spans="2:15" x14ac:dyDescent="0.2">
      <c r="B31" s="2"/>
      <c r="C31" s="3"/>
      <c r="D31" s="3"/>
      <c r="E31" s="3"/>
      <c r="F31" s="17"/>
      <c r="H31" s="2"/>
      <c r="I31" s="3"/>
      <c r="J31" s="3"/>
      <c r="K31" s="3"/>
      <c r="L31" s="3"/>
      <c r="M31" s="3"/>
      <c r="N31" s="3"/>
      <c r="O31" s="17"/>
    </row>
    <row r="32" spans="2:15" x14ac:dyDescent="0.2">
      <c r="B32" s="2"/>
      <c r="C32" s="3"/>
      <c r="D32" s="3"/>
      <c r="E32" s="3"/>
      <c r="F32" s="17"/>
      <c r="H32" s="2"/>
      <c r="I32" s="3"/>
      <c r="J32" s="3"/>
      <c r="K32" s="3"/>
      <c r="L32" s="3"/>
      <c r="M32" s="3"/>
      <c r="N32" s="3"/>
      <c r="O32" s="17"/>
    </row>
    <row r="33" spans="2:15" ht="17" thickBot="1" x14ac:dyDescent="0.25">
      <c r="B33" s="4"/>
      <c r="C33" s="5"/>
      <c r="D33" s="5"/>
      <c r="E33" s="5"/>
      <c r="F33" s="22"/>
      <c r="H33" s="4"/>
      <c r="I33" s="5"/>
      <c r="J33" s="5"/>
      <c r="K33" s="5"/>
      <c r="L33" s="5"/>
      <c r="M33" s="5"/>
      <c r="N33" s="5"/>
      <c r="O33" s="22"/>
    </row>
  </sheetData>
  <mergeCells count="6">
    <mergeCell ref="I27:N29"/>
    <mergeCell ref="B3:D3"/>
    <mergeCell ref="B4:D4"/>
    <mergeCell ref="I11:N16"/>
    <mergeCell ref="I18:N21"/>
    <mergeCell ref="I23:N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2020-11-18T17:33:56Z</dcterms:created>
  <dcterms:modified xsi:type="dcterms:W3CDTF">2020-12-23T18:52:08Z</dcterms:modified>
</cp:coreProperties>
</file>