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Chiara/Desktop/Econometrie_MBF/Econometrics - Part III/G2/"/>
    </mc:Choice>
  </mc:AlternateContent>
  <xr:revisionPtr revIDLastSave="0" documentId="13_ncr:1_{F9CE79CC-B47B-2A48-B99F-3C232B5C00EC}" xr6:coauthVersionLast="45" xr6:coauthVersionMax="45" xr10:uidLastSave="{00000000-0000-0000-0000-000000000000}"/>
  <bookViews>
    <workbookView xWindow="1180" yWindow="1460" windowWidth="27240" windowHeight="15540" xr2:uid="{B7B1CEF5-BA87-644E-9F5E-805A86F966C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1" l="1"/>
  <c r="E22" i="1"/>
  <c r="D26" i="1"/>
  <c r="D22" i="1"/>
  <c r="E17" i="1"/>
  <c r="E11" i="1"/>
  <c r="D17" i="1"/>
  <c r="D11" i="1"/>
  <c r="D9" i="1" l="1"/>
  <c r="D8" i="1" s="1"/>
  <c r="E9" i="1"/>
  <c r="E6" i="1" l="1"/>
</calcChain>
</file>

<file path=xl/sharedStrings.xml><?xml version="1.0" encoding="utf-8"?>
<sst xmlns="http://schemas.openxmlformats.org/spreadsheetml/2006/main" count="54" uniqueCount="54">
  <si>
    <t>Baremme de correction</t>
  </si>
  <si>
    <t>Jaime MONTANA</t>
  </si>
  <si>
    <t>Point 1</t>
  </si>
  <si>
    <t>Total points</t>
  </si>
  <si>
    <t>Task to consider</t>
  </si>
  <si>
    <t>Task Number</t>
  </si>
  <si>
    <t>Points</t>
  </si>
  <si>
    <t>The student explain clearly the concepts</t>
  </si>
  <si>
    <t>The student is capable to choose a portfolio and relate it to the event.</t>
  </si>
  <si>
    <t>Econometrics project - Master in Banking and finance</t>
  </si>
  <si>
    <t>Author:</t>
  </si>
  <si>
    <t>Date:</t>
  </si>
  <si>
    <t>1.1</t>
  </si>
  <si>
    <t>1.2</t>
  </si>
  <si>
    <t>1.3</t>
  </si>
  <si>
    <t>1.4</t>
  </si>
  <si>
    <t>2.1</t>
  </si>
  <si>
    <t>2.2</t>
  </si>
  <si>
    <t>2.3</t>
  </si>
  <si>
    <t>Group</t>
  </si>
  <si>
    <t>Group grade</t>
  </si>
  <si>
    <t>3.1</t>
  </si>
  <si>
    <t>3.2</t>
  </si>
  <si>
    <t>Total Available points</t>
  </si>
  <si>
    <t>Data and reproducibility</t>
  </si>
  <si>
    <t>Grade over 20</t>
  </si>
  <si>
    <t>4.1</t>
  </si>
  <si>
    <t>4.2</t>
  </si>
  <si>
    <t>Comment task 1</t>
  </si>
  <si>
    <t>Comment task 2</t>
  </si>
  <si>
    <t>Comment task 3</t>
  </si>
  <si>
    <t>Comment task 4</t>
  </si>
  <si>
    <t>General Comments:</t>
  </si>
  <si>
    <t xml:space="preserve">The student </t>
  </si>
  <si>
    <t>The evnt is a point in time, is objective and can be studied using an event study methodology (review part 1)</t>
  </si>
  <si>
    <t>The student pose a question (hyphotesis) clearly and the event study is the correct method to reply such question.</t>
  </si>
  <si>
    <t>The time frequency is the correct to evaaluate the hypothesis.</t>
  </si>
  <si>
    <t>There  is an R file that ccompanies the project to reproduce graphs and tables. (if there is r code but not a file is 50% of the point).</t>
  </si>
  <si>
    <t>The code compiles without error.</t>
  </si>
  <si>
    <t>Event study - Plots</t>
  </si>
  <si>
    <t>Event study - portfolio with custom weights</t>
  </si>
  <si>
    <t>Event study - portfolio with minimum variance weights</t>
  </si>
  <si>
    <t>Event study portfolio including benchmark.</t>
  </si>
  <si>
    <t>Explanation and relation between them</t>
  </si>
  <si>
    <t>Event study - Tables</t>
  </si>
  <si>
    <t>The tables are interpreted and there is a comment on the confidence intervals and the significancy of the coeficients</t>
  </si>
  <si>
    <t>3.3</t>
  </si>
  <si>
    <t xml:space="preserve">Conclusion comparing the results </t>
  </si>
  <si>
    <t>The tables with the result are presented in the document for each one of the cases (labelled and easy to identify)</t>
  </si>
  <si>
    <t>Formated and easy to understand</t>
  </si>
  <si>
    <t>I made the comments on the selection of the stocks of the first ar, but you kept them. Ig you pick the 5 largest ocmpanies of an index you will see no difference form the index. It is an obvious exercise that makes me ask if you understand the method or not. Still you made the job required. A lot of impresitions in the explanations.
- the frequency does not correspond to the period.
- You change the period of analysis in the different parts.</t>
  </si>
  <si>
    <t xml:space="preserve">- the explanation is incorrect. You are confusing the beta form the CAPM with the beta estimated in an event study. Is not the same interpretation. </t>
  </si>
  <si>
    <t>You presented the tables. No formatting at all, just copy and paste from R. The explanation is incorrect.</t>
  </si>
  <si>
    <t>PDF and had a problem compiling. Still good enought. 
- The conclusion as the other part is incorrect. But you tried and at least improved compared to the first deliverable.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</si>
</sst>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2" tint="-9.9978637043366805E-2"/>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diagonal/>
    </border>
  </borders>
  <cellStyleXfs count="1">
    <xf numFmtId="0" fontId="0" fillId="0" borderId="0"/>
  </cellStyleXfs>
  <cellXfs count="45">
    <xf numFmtId="0" fontId="0" fillId="0" borderId="0" xfId="0"/>
    <xf numFmtId="0" fontId="0" fillId="2" borderId="0" xfId="0" applyFill="1"/>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0" fillId="2" borderId="8" xfId="0" applyFill="1" applyBorder="1" applyAlignment="1">
      <alignment wrapText="1"/>
    </xf>
    <xf numFmtId="0" fontId="1" fillId="2" borderId="12" xfId="0" applyFont="1" applyFill="1" applyBorder="1"/>
    <xf numFmtId="0" fontId="1" fillId="2" borderId="13" xfId="0" applyFont="1" applyFill="1" applyBorder="1"/>
    <xf numFmtId="0" fontId="1" fillId="2" borderId="1" xfId="0" applyFont="1" applyFill="1" applyBorder="1"/>
    <xf numFmtId="0" fontId="1" fillId="2" borderId="13" xfId="0" applyFont="1" applyFill="1" applyBorder="1" applyAlignment="1">
      <alignment wrapText="1"/>
    </xf>
    <xf numFmtId="0" fontId="0" fillId="4" borderId="11" xfId="0" applyFill="1" applyBorder="1"/>
    <xf numFmtId="0" fontId="0" fillId="4" borderId="10" xfId="0" applyFill="1" applyBorder="1"/>
    <xf numFmtId="0" fontId="0" fillId="4" borderId="14" xfId="0" applyFill="1" applyBorder="1"/>
    <xf numFmtId="0" fontId="0" fillId="2" borderId="0" xfId="0" applyFill="1" applyBorder="1" applyAlignment="1">
      <alignment wrapText="1"/>
    </xf>
    <xf numFmtId="0" fontId="0" fillId="2" borderId="3" xfId="0" applyFill="1" applyBorder="1"/>
    <xf numFmtId="0" fontId="0" fillId="2" borderId="4" xfId="0" applyFill="1" applyBorder="1"/>
    <xf numFmtId="0" fontId="0" fillId="2" borderId="6" xfId="0" applyFill="1" applyBorder="1"/>
    <xf numFmtId="0" fontId="1" fillId="2" borderId="5" xfId="0" applyFont="1" applyFill="1" applyBorder="1"/>
    <xf numFmtId="16" fontId="0" fillId="2" borderId="0" xfId="0" applyNumberFormat="1" applyFill="1" applyBorder="1" applyAlignment="1">
      <alignment horizontal="left"/>
    </xf>
    <xf numFmtId="0" fontId="1" fillId="3" borderId="0" xfId="0" applyFont="1" applyFill="1" applyBorder="1"/>
    <xf numFmtId="0" fontId="1" fillId="2" borderId="0" xfId="0" applyFont="1" applyFill="1" applyBorder="1"/>
    <xf numFmtId="0" fontId="0" fillId="2" borderId="9" xfId="0" applyFill="1" applyBorder="1"/>
    <xf numFmtId="0" fontId="0" fillId="2" borderId="2" xfId="0" applyFill="1" applyBorder="1"/>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0"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2" borderId="2" xfId="0" applyFill="1" applyBorder="1" applyAlignment="1">
      <alignment horizontal="center" wrapText="1"/>
    </xf>
    <xf numFmtId="0" fontId="0" fillId="2" borderId="2" xfId="0" quotePrefix="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0"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0" fillId="2" borderId="2"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BEABA-3CA3-7E42-B963-B63FA81341F0}">
  <dimension ref="B2:O33"/>
  <sheetViews>
    <sheetView tabSelected="1" topLeftCell="A12" workbookViewId="0">
      <selection activeCell="I30" sqref="I30"/>
    </sheetView>
  </sheetViews>
  <sheetFormatPr baseColWidth="10" defaultRowHeight="16" x14ac:dyDescent="0.2"/>
  <cols>
    <col min="1" max="1" width="10.83203125" style="1"/>
    <col min="2" max="2" width="20.6640625" style="1" bestFit="1" customWidth="1"/>
    <col min="3" max="3" width="40" style="1" customWidth="1"/>
    <col min="4" max="4" width="15.5" style="1" customWidth="1"/>
    <col min="5" max="16384" width="10.83203125" style="1"/>
  </cols>
  <sheetData>
    <row r="2" spans="2:15" ht="17" thickBot="1" x14ac:dyDescent="0.25"/>
    <row r="3" spans="2:15" x14ac:dyDescent="0.2">
      <c r="B3" s="32" t="s">
        <v>9</v>
      </c>
      <c r="C3" s="33"/>
      <c r="D3" s="33"/>
      <c r="E3" s="15"/>
      <c r="F3" s="16"/>
      <c r="H3" s="23"/>
      <c r="I3" s="15"/>
      <c r="J3" s="15"/>
      <c r="K3" s="15"/>
      <c r="L3" s="15"/>
      <c r="M3" s="15"/>
      <c r="N3" s="15"/>
      <c r="O3" s="16"/>
    </row>
    <row r="4" spans="2:15" x14ac:dyDescent="0.2">
      <c r="B4" s="26" t="s">
        <v>0</v>
      </c>
      <c r="C4" s="27"/>
      <c r="D4" s="27"/>
      <c r="E4" s="3"/>
      <c r="F4" s="17"/>
      <c r="H4" s="2"/>
      <c r="I4" s="3" t="s">
        <v>32</v>
      </c>
      <c r="J4" s="3"/>
      <c r="K4" s="3"/>
      <c r="L4" s="3"/>
      <c r="M4" s="3"/>
      <c r="N4" s="3"/>
      <c r="O4" s="17"/>
    </row>
    <row r="5" spans="2:15" hidden="1" x14ac:dyDescent="0.2">
      <c r="B5" s="18" t="s">
        <v>10</v>
      </c>
      <c r="C5" s="3" t="s">
        <v>1</v>
      </c>
      <c r="D5" s="3"/>
      <c r="E5" s="3"/>
      <c r="F5" s="17"/>
      <c r="H5" s="2"/>
      <c r="I5" s="3"/>
      <c r="J5" s="3"/>
      <c r="K5" s="3"/>
      <c r="L5" s="3"/>
      <c r="M5" s="3"/>
      <c r="N5" s="3"/>
      <c r="O5" s="17"/>
    </row>
    <row r="6" spans="2:15" x14ac:dyDescent="0.2">
      <c r="B6" s="2" t="s">
        <v>11</v>
      </c>
      <c r="C6" s="19">
        <v>44183</v>
      </c>
      <c r="D6" s="3" t="s">
        <v>25</v>
      </c>
      <c r="E6" s="20">
        <f>E9/D8*20</f>
        <v>12.642857142857142</v>
      </c>
      <c r="F6" s="17"/>
      <c r="H6" s="2"/>
      <c r="I6" s="3"/>
      <c r="J6" s="3"/>
      <c r="K6" s="3"/>
      <c r="L6" s="3"/>
      <c r="M6" s="3"/>
      <c r="N6" s="3"/>
      <c r="O6" s="17"/>
    </row>
    <row r="7" spans="2:15" x14ac:dyDescent="0.2">
      <c r="B7" s="18" t="s">
        <v>19</v>
      </c>
      <c r="C7" s="3"/>
      <c r="D7" s="3"/>
      <c r="E7" s="3"/>
      <c r="F7" s="17"/>
      <c r="H7" s="2"/>
      <c r="I7" s="3"/>
      <c r="J7" s="3"/>
      <c r="K7" s="3"/>
      <c r="L7" s="3"/>
      <c r="M7" s="3"/>
      <c r="N7" s="3"/>
      <c r="O7" s="17"/>
    </row>
    <row r="8" spans="2:15" x14ac:dyDescent="0.2">
      <c r="B8" s="18" t="s">
        <v>2</v>
      </c>
      <c r="C8" s="21" t="s">
        <v>23</v>
      </c>
      <c r="D8" s="21">
        <f>D9</f>
        <v>14.000000000000002</v>
      </c>
      <c r="E8" s="3"/>
      <c r="F8" s="17"/>
      <c r="H8" s="2"/>
      <c r="I8" s="3"/>
      <c r="J8" s="3"/>
      <c r="K8" s="3"/>
      <c r="L8" s="3"/>
      <c r="M8" s="3"/>
      <c r="N8" s="3"/>
      <c r="O8" s="17"/>
    </row>
    <row r="9" spans="2:15" x14ac:dyDescent="0.2">
      <c r="B9" s="2"/>
      <c r="C9" s="3" t="s">
        <v>3</v>
      </c>
      <c r="D9" s="3">
        <f>D11+D17+D22+D26</f>
        <v>14.000000000000002</v>
      </c>
      <c r="E9" s="3">
        <f>E11+E17+E22+E26</f>
        <v>8.8500000000000014</v>
      </c>
      <c r="F9" s="17"/>
      <c r="H9" s="2"/>
      <c r="I9" s="3"/>
      <c r="J9" s="3"/>
      <c r="K9" s="3"/>
      <c r="L9" s="3"/>
      <c r="M9" s="3"/>
      <c r="N9" s="3"/>
      <c r="O9" s="17"/>
    </row>
    <row r="10" spans="2:15" ht="17" thickBot="1" x14ac:dyDescent="0.25">
      <c r="B10" s="18" t="s">
        <v>5</v>
      </c>
      <c r="C10" s="21" t="s">
        <v>4</v>
      </c>
      <c r="D10" s="21" t="s">
        <v>6</v>
      </c>
      <c r="E10" s="21" t="s">
        <v>20</v>
      </c>
      <c r="F10" s="17"/>
      <c r="H10" s="2"/>
      <c r="I10" s="3" t="s">
        <v>28</v>
      </c>
      <c r="J10" s="3"/>
      <c r="K10" s="3"/>
      <c r="L10" s="3"/>
      <c r="M10" s="3"/>
      <c r="N10" s="3"/>
      <c r="O10" s="17"/>
    </row>
    <row r="11" spans="2:15" ht="17" thickBot="1" x14ac:dyDescent="0.25">
      <c r="B11" s="7">
        <v>1</v>
      </c>
      <c r="C11" s="8" t="s">
        <v>33</v>
      </c>
      <c r="D11" s="8">
        <f>SUM(D12:D16)</f>
        <v>4.8</v>
      </c>
      <c r="E11" s="9">
        <f>SUM(E12:E16)</f>
        <v>3.1</v>
      </c>
      <c r="F11" s="17"/>
      <c r="H11" s="2"/>
      <c r="I11" s="34" t="s">
        <v>50</v>
      </c>
      <c r="J11" s="24"/>
      <c r="K11" s="24"/>
      <c r="L11" s="24"/>
      <c r="M11" s="24"/>
      <c r="N11" s="25"/>
      <c r="O11" s="17"/>
    </row>
    <row r="12" spans="2:15" ht="51" x14ac:dyDescent="0.2">
      <c r="B12" s="2" t="s">
        <v>12</v>
      </c>
      <c r="C12" s="14" t="s">
        <v>34</v>
      </c>
      <c r="D12" s="3">
        <v>1</v>
      </c>
      <c r="E12" s="11">
        <v>0.8</v>
      </c>
      <c r="F12" s="17"/>
      <c r="H12" s="2"/>
      <c r="I12" s="26"/>
      <c r="J12" s="27"/>
      <c r="K12" s="27"/>
      <c r="L12" s="27"/>
      <c r="M12" s="27"/>
      <c r="N12" s="28"/>
      <c r="O12" s="17"/>
    </row>
    <row r="13" spans="2:15" ht="51" x14ac:dyDescent="0.2">
      <c r="B13" s="2" t="s">
        <v>13</v>
      </c>
      <c r="C13" s="14" t="s">
        <v>35</v>
      </c>
      <c r="D13" s="3">
        <v>1.5</v>
      </c>
      <c r="E13" s="12">
        <v>1</v>
      </c>
      <c r="F13" s="17"/>
      <c r="H13" s="2"/>
      <c r="I13" s="26"/>
      <c r="J13" s="27"/>
      <c r="K13" s="27"/>
      <c r="L13" s="27"/>
      <c r="M13" s="27"/>
      <c r="N13" s="28"/>
      <c r="O13" s="17"/>
    </row>
    <row r="14" spans="2:15" ht="34" x14ac:dyDescent="0.2">
      <c r="B14" s="2"/>
      <c r="C14" s="14" t="s">
        <v>8</v>
      </c>
      <c r="D14" s="3">
        <v>1</v>
      </c>
      <c r="E14" s="12">
        <v>0.6</v>
      </c>
      <c r="F14" s="17"/>
      <c r="H14" s="2"/>
      <c r="I14" s="26"/>
      <c r="J14" s="27"/>
      <c r="K14" s="27"/>
      <c r="L14" s="27"/>
      <c r="M14" s="27"/>
      <c r="N14" s="28"/>
      <c r="O14" s="17"/>
    </row>
    <row r="15" spans="2:15" ht="34" x14ac:dyDescent="0.2">
      <c r="B15" s="2" t="s">
        <v>14</v>
      </c>
      <c r="C15" s="14" t="s">
        <v>36</v>
      </c>
      <c r="D15" s="3">
        <v>0.3</v>
      </c>
      <c r="E15" s="12">
        <v>0.1</v>
      </c>
      <c r="F15" s="17"/>
      <c r="H15" s="2"/>
      <c r="I15" s="26"/>
      <c r="J15" s="27"/>
      <c r="K15" s="27"/>
      <c r="L15" s="27"/>
      <c r="M15" s="27"/>
      <c r="N15" s="28"/>
      <c r="O15" s="17"/>
    </row>
    <row r="16" spans="2:15" ht="17" thickBot="1" x14ac:dyDescent="0.25">
      <c r="B16" s="2" t="s">
        <v>15</v>
      </c>
      <c r="C16" s="3" t="s">
        <v>7</v>
      </c>
      <c r="D16" s="3">
        <v>1</v>
      </c>
      <c r="E16" s="13">
        <v>0.6</v>
      </c>
      <c r="F16" s="17"/>
      <c r="H16" s="2"/>
      <c r="I16" s="29"/>
      <c r="J16" s="30"/>
      <c r="K16" s="30"/>
      <c r="L16" s="30"/>
      <c r="M16" s="30"/>
      <c r="N16" s="31"/>
      <c r="O16" s="17"/>
    </row>
    <row r="17" spans="2:15" ht="18" thickBot="1" x14ac:dyDescent="0.25">
      <c r="B17" s="7">
        <v>2</v>
      </c>
      <c r="C17" s="10" t="s">
        <v>39</v>
      </c>
      <c r="D17" s="8">
        <f>SUM(D18:D21)</f>
        <v>3.5</v>
      </c>
      <c r="E17" s="9">
        <f>SUM(E18:E21)</f>
        <v>2.2999999999999998</v>
      </c>
      <c r="F17" s="17"/>
      <c r="H17" s="2"/>
      <c r="I17" s="3" t="s">
        <v>29</v>
      </c>
      <c r="J17" s="3"/>
      <c r="K17" s="3"/>
      <c r="L17" s="3"/>
      <c r="M17" s="3"/>
      <c r="N17" s="3"/>
      <c r="O17" s="17"/>
    </row>
    <row r="18" spans="2:15" x14ac:dyDescent="0.2">
      <c r="B18" s="2" t="s">
        <v>16</v>
      </c>
      <c r="C18" s="3" t="s">
        <v>40</v>
      </c>
      <c r="D18" s="3">
        <v>0.5</v>
      </c>
      <c r="E18" s="11">
        <v>0.5</v>
      </c>
      <c r="F18" s="17"/>
      <c r="H18" s="2"/>
      <c r="I18" s="35" t="s">
        <v>51</v>
      </c>
      <c r="J18" s="36"/>
      <c r="K18" s="36"/>
      <c r="L18" s="36"/>
      <c r="M18" s="36"/>
      <c r="N18" s="37"/>
      <c r="O18" s="17"/>
    </row>
    <row r="19" spans="2:15" ht="34" x14ac:dyDescent="0.2">
      <c r="B19" s="2"/>
      <c r="C19" s="14" t="s">
        <v>41</v>
      </c>
      <c r="D19" s="3">
        <v>0.5</v>
      </c>
      <c r="E19" s="11">
        <v>0.5</v>
      </c>
      <c r="F19" s="17"/>
      <c r="H19" s="2"/>
      <c r="I19" s="38"/>
      <c r="J19" s="39"/>
      <c r="K19" s="39"/>
      <c r="L19" s="39"/>
      <c r="M19" s="39"/>
      <c r="N19" s="40"/>
      <c r="O19" s="17"/>
    </row>
    <row r="20" spans="2:15" ht="17" x14ac:dyDescent="0.2">
      <c r="B20" s="2" t="s">
        <v>17</v>
      </c>
      <c r="C20" s="14" t="s">
        <v>42</v>
      </c>
      <c r="D20" s="3">
        <v>0.5</v>
      </c>
      <c r="E20" s="12">
        <v>0.5</v>
      </c>
      <c r="F20" s="17"/>
      <c r="H20" s="2"/>
      <c r="I20" s="38"/>
      <c r="J20" s="39"/>
      <c r="K20" s="39"/>
      <c r="L20" s="39"/>
      <c r="M20" s="39"/>
      <c r="N20" s="40"/>
      <c r="O20" s="17"/>
    </row>
    <row r="21" spans="2:15" ht="17" thickBot="1" x14ac:dyDescent="0.25">
      <c r="B21" s="4" t="s">
        <v>18</v>
      </c>
      <c r="C21" s="5" t="s">
        <v>43</v>
      </c>
      <c r="D21" s="5">
        <v>2</v>
      </c>
      <c r="E21" s="12">
        <v>0.8</v>
      </c>
      <c r="F21" s="17"/>
      <c r="H21" s="2"/>
      <c r="I21" s="41"/>
      <c r="J21" s="42"/>
      <c r="K21" s="42"/>
      <c r="L21" s="42"/>
      <c r="M21" s="42"/>
      <c r="N21" s="43"/>
      <c r="O21" s="17"/>
    </row>
    <row r="22" spans="2:15" ht="17" thickBot="1" x14ac:dyDescent="0.25">
      <c r="B22" s="7">
        <v>3</v>
      </c>
      <c r="C22" s="8" t="s">
        <v>44</v>
      </c>
      <c r="D22" s="8">
        <f>SUM(D23:D25)</f>
        <v>1.8</v>
      </c>
      <c r="E22" s="9">
        <f>SUM(E23:E25)</f>
        <v>1.4</v>
      </c>
      <c r="F22" s="17"/>
      <c r="H22" s="2"/>
      <c r="I22" s="3" t="s">
        <v>30</v>
      </c>
      <c r="J22" s="3"/>
      <c r="K22" s="3"/>
      <c r="L22" s="3"/>
      <c r="M22" s="3"/>
      <c r="N22" s="3"/>
      <c r="O22" s="17"/>
    </row>
    <row r="23" spans="2:15" ht="51" x14ac:dyDescent="0.2">
      <c r="B23" s="2" t="s">
        <v>21</v>
      </c>
      <c r="C23" s="14" t="s">
        <v>48</v>
      </c>
      <c r="D23" s="3">
        <v>0.9</v>
      </c>
      <c r="E23" s="11">
        <v>0.9</v>
      </c>
      <c r="F23" s="17"/>
      <c r="H23" s="2"/>
      <c r="I23" s="44" t="s">
        <v>52</v>
      </c>
      <c r="J23" s="36"/>
      <c r="K23" s="36"/>
      <c r="L23" s="36"/>
      <c r="M23" s="36"/>
      <c r="N23" s="37"/>
      <c r="O23" s="17"/>
    </row>
    <row r="24" spans="2:15" ht="17" x14ac:dyDescent="0.2">
      <c r="B24" s="2" t="s">
        <v>22</v>
      </c>
      <c r="C24" s="14" t="s">
        <v>49</v>
      </c>
      <c r="D24" s="3">
        <v>0.4</v>
      </c>
      <c r="E24" s="11">
        <v>0.3</v>
      </c>
      <c r="F24" s="17"/>
      <c r="H24" s="2"/>
      <c r="I24" s="38"/>
      <c r="J24" s="39"/>
      <c r="K24" s="39"/>
      <c r="L24" s="39"/>
      <c r="M24" s="39"/>
      <c r="N24" s="40"/>
      <c r="O24" s="17"/>
    </row>
    <row r="25" spans="2:15" ht="52" thickBot="1" x14ac:dyDescent="0.25">
      <c r="B25" s="4" t="s">
        <v>46</v>
      </c>
      <c r="C25" s="6" t="s">
        <v>45</v>
      </c>
      <c r="D25" s="5">
        <v>0.5</v>
      </c>
      <c r="E25" s="12">
        <v>0.2</v>
      </c>
      <c r="F25" s="17"/>
      <c r="H25" s="2"/>
      <c r="I25" s="41"/>
      <c r="J25" s="42"/>
      <c r="K25" s="42"/>
      <c r="L25" s="42"/>
      <c r="M25" s="42"/>
      <c r="N25" s="43"/>
      <c r="O25" s="17"/>
    </row>
    <row r="26" spans="2:15" ht="17" thickBot="1" x14ac:dyDescent="0.25">
      <c r="B26" s="7">
        <v>4</v>
      </c>
      <c r="C26" s="8" t="s">
        <v>24</v>
      </c>
      <c r="D26" s="8">
        <f>SUM(D27:D29)</f>
        <v>3.9</v>
      </c>
      <c r="E26" s="9">
        <f>SUM(E27:E29)</f>
        <v>2.0499999999999998</v>
      </c>
      <c r="F26" s="17"/>
      <c r="H26" s="2"/>
      <c r="I26" s="3" t="s">
        <v>31</v>
      </c>
      <c r="J26" s="3"/>
      <c r="K26" s="3"/>
      <c r="L26" s="3"/>
      <c r="M26" s="3"/>
      <c r="N26" s="3"/>
      <c r="O26" s="17"/>
    </row>
    <row r="27" spans="2:15" ht="51" x14ac:dyDescent="0.2">
      <c r="B27" s="2" t="s">
        <v>26</v>
      </c>
      <c r="C27" s="14" t="s">
        <v>37</v>
      </c>
      <c r="D27" s="3">
        <v>1.5</v>
      </c>
      <c r="E27" s="11">
        <v>0.75</v>
      </c>
      <c r="F27" s="17"/>
      <c r="H27" s="2"/>
      <c r="I27" s="34" t="s">
        <v>53</v>
      </c>
      <c r="J27" s="24"/>
      <c r="K27" s="24"/>
      <c r="L27" s="24"/>
      <c r="M27" s="24"/>
      <c r="N27" s="25"/>
      <c r="O27" s="17"/>
    </row>
    <row r="28" spans="2:15" ht="17" thickBot="1" x14ac:dyDescent="0.25">
      <c r="B28" s="2" t="s">
        <v>27</v>
      </c>
      <c r="C28" s="3" t="s">
        <v>38</v>
      </c>
      <c r="D28" s="3">
        <v>0.4</v>
      </c>
      <c r="E28" s="12">
        <v>0.3</v>
      </c>
      <c r="F28" s="17"/>
      <c r="H28" s="2"/>
      <c r="I28" s="26"/>
      <c r="J28" s="27"/>
      <c r="K28" s="27"/>
      <c r="L28" s="27"/>
      <c r="M28" s="27"/>
      <c r="N28" s="28"/>
      <c r="O28" s="17"/>
    </row>
    <row r="29" spans="2:15" ht="17" thickBot="1" x14ac:dyDescent="0.25">
      <c r="B29" s="7">
        <v>5</v>
      </c>
      <c r="C29" s="8" t="s">
        <v>47</v>
      </c>
      <c r="D29" s="8">
        <v>2</v>
      </c>
      <c r="E29" s="9">
        <v>1</v>
      </c>
      <c r="F29" s="17"/>
      <c r="H29" s="2"/>
      <c r="I29" s="29"/>
      <c r="J29" s="30"/>
      <c r="K29" s="30"/>
      <c r="L29" s="30"/>
      <c r="M29" s="30"/>
      <c r="N29" s="31"/>
      <c r="O29" s="17"/>
    </row>
    <row r="30" spans="2:15" x14ac:dyDescent="0.2">
      <c r="B30" s="2"/>
      <c r="C30" s="3"/>
      <c r="D30" s="3"/>
      <c r="E30" s="3"/>
      <c r="F30" s="17"/>
      <c r="H30" s="2"/>
      <c r="I30" s="3"/>
      <c r="J30" s="3"/>
      <c r="K30" s="3"/>
      <c r="L30" s="3"/>
      <c r="M30" s="3"/>
      <c r="N30" s="3"/>
      <c r="O30" s="17"/>
    </row>
    <row r="31" spans="2:15" x14ac:dyDescent="0.2">
      <c r="B31" s="2"/>
      <c r="C31" s="3"/>
      <c r="D31" s="3"/>
      <c r="E31" s="3"/>
      <c r="F31" s="17"/>
      <c r="H31" s="2"/>
      <c r="I31" s="3"/>
      <c r="J31" s="3"/>
      <c r="K31" s="3"/>
      <c r="L31" s="3"/>
      <c r="M31" s="3"/>
      <c r="N31" s="3"/>
      <c r="O31" s="17"/>
    </row>
    <row r="32" spans="2:15" x14ac:dyDescent="0.2">
      <c r="B32" s="2"/>
      <c r="C32" s="3"/>
      <c r="D32" s="3"/>
      <c r="E32" s="3"/>
      <c r="F32" s="17"/>
      <c r="H32" s="2"/>
      <c r="I32" s="3"/>
      <c r="J32" s="3"/>
      <c r="K32" s="3"/>
      <c r="L32" s="3"/>
      <c r="M32" s="3"/>
      <c r="N32" s="3"/>
      <c r="O32" s="17"/>
    </row>
    <row r="33" spans="2:15" ht="17" thickBot="1" x14ac:dyDescent="0.25">
      <c r="B33" s="4"/>
      <c r="C33" s="5"/>
      <c r="D33" s="5"/>
      <c r="E33" s="5"/>
      <c r="F33" s="22"/>
      <c r="H33" s="4"/>
      <c r="I33" s="5"/>
      <c r="J33" s="5"/>
      <c r="K33" s="5"/>
      <c r="L33" s="5"/>
      <c r="M33" s="5"/>
      <c r="N33" s="5"/>
      <c r="O33" s="22"/>
    </row>
  </sheetData>
  <mergeCells count="6">
    <mergeCell ref="I27:N29"/>
    <mergeCell ref="B3:D3"/>
    <mergeCell ref="B4:D4"/>
    <mergeCell ref="I11:N16"/>
    <mergeCell ref="I18:N21"/>
    <mergeCell ref="I23:N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2020-11-18T17:33:56Z</dcterms:created>
  <dcterms:modified xsi:type="dcterms:W3CDTF">2020-12-23T12:03:15Z</dcterms:modified>
</cp:coreProperties>
</file>