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O 414\RStudio wd\Group-Project-2\"/>
    </mc:Choice>
  </mc:AlternateContent>
  <xr:revisionPtr revIDLastSave="0" documentId="13_ncr:40009_{CB3EB59A-CE33-412F-9A30-405B40C2EC09}" xr6:coauthVersionLast="47" xr6:coauthVersionMax="47" xr10:uidLastSave="{00000000-0000-0000-0000-000000000000}"/>
  <bookViews>
    <workbookView xWindow="-23148" yWindow="-108" windowWidth="23256" windowHeight="13176"/>
  </bookViews>
  <sheets>
    <sheet name="modelsbefor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5" i="1" l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D34" i="1"/>
  <c r="E34" i="1"/>
  <c r="F34" i="1"/>
  <c r="C34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AA18" i="1"/>
  <c r="AA28" i="1" s="1"/>
  <c r="Z18" i="1"/>
  <c r="Z28" i="1" s="1"/>
  <c r="Y18" i="1"/>
  <c r="Y28" i="1" s="1"/>
  <c r="X18" i="1"/>
  <c r="X28" i="1" s="1"/>
  <c r="AA17" i="1"/>
  <c r="AA27" i="1" s="1"/>
  <c r="Z17" i="1"/>
  <c r="Z27" i="1" s="1"/>
  <c r="Y17" i="1"/>
  <c r="Y27" i="1" s="1"/>
  <c r="X17" i="1"/>
  <c r="X27" i="1" s="1"/>
  <c r="AA16" i="1"/>
  <c r="AA26" i="1" s="1"/>
  <c r="Z16" i="1"/>
  <c r="Z26" i="1" s="1"/>
  <c r="Y16" i="1"/>
  <c r="Y26" i="1" s="1"/>
  <c r="X16" i="1"/>
  <c r="X26" i="1" s="1"/>
  <c r="AA15" i="1"/>
  <c r="AA25" i="1" s="1"/>
  <c r="Z15" i="1"/>
  <c r="Z25" i="1" s="1"/>
  <c r="Y15" i="1"/>
  <c r="Y25" i="1" s="1"/>
  <c r="X15" i="1"/>
  <c r="X25" i="1" s="1"/>
  <c r="AA14" i="1"/>
  <c r="AA24" i="1" s="1"/>
  <c r="Z14" i="1"/>
  <c r="Z24" i="1" s="1"/>
  <c r="Y14" i="1"/>
  <c r="Y24" i="1" s="1"/>
  <c r="X14" i="1"/>
  <c r="X24" i="1" s="1"/>
  <c r="AA13" i="1"/>
  <c r="AA23" i="1" s="1"/>
  <c r="Z13" i="1"/>
  <c r="Z23" i="1" s="1"/>
  <c r="Y13" i="1"/>
  <c r="Y23" i="1" s="1"/>
  <c r="X13" i="1"/>
  <c r="X23" i="1" s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X4" i="1"/>
  <c r="X5" i="1"/>
  <c r="X6" i="1"/>
  <c r="X7" i="1"/>
  <c r="X8" i="1"/>
  <c r="X3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D23" i="1"/>
  <c r="E23" i="1"/>
  <c r="F23" i="1"/>
  <c r="C23" i="1"/>
</calcChain>
</file>

<file path=xl/sharedStrings.xml><?xml version="1.0" encoding="utf-8"?>
<sst xmlns="http://schemas.openxmlformats.org/spreadsheetml/2006/main" count="194" uniqueCount="59">
  <si>
    <t>names</t>
  </si>
  <si>
    <t>accuracies</t>
  </si>
  <si>
    <t>kappas</t>
  </si>
  <si>
    <t>sensitivities</t>
  </si>
  <si>
    <t>specificities</t>
  </si>
  <si>
    <t>GLM</t>
  </si>
  <si>
    <t>ANN</t>
  </si>
  <si>
    <t>KNN</t>
  </si>
  <si>
    <t>SVM</t>
  </si>
  <si>
    <t>TREE</t>
  </si>
  <si>
    <t>STACKED</t>
  </si>
  <si>
    <t>Before</t>
  </si>
  <si>
    <t>After</t>
  </si>
  <si>
    <t>Diff</t>
  </si>
  <si>
    <t xml:space="preserve">SeniorCitizen                         2.786e-01  9.474e-02   2.941 0.003273 ** </t>
  </si>
  <si>
    <t>tenure                               -6.231e-02  6.061e-03 -10.282  &lt; 2e-16 ***</t>
  </si>
  <si>
    <t>PhoneServiceYes                       1.262e+00  3.543e-01   3.561 0.000369 ***</t>
  </si>
  <si>
    <t>MultipleLinesYes                      7.639e-01  1.191e-01   6.414 1.42e-10 ***</t>
  </si>
  <si>
    <t>InternetServiceFiber optic            3.412e+00  4.035e-01   8.458  &lt; 2e-16 ***</t>
  </si>
  <si>
    <t>InternetServiceNo                    -3.353e+00  4.491e-01  -7.467 8.18e-14 ***</t>
  </si>
  <si>
    <t xml:space="preserve">OnlineBackupYes                       3.568e-01  1.185e-01   3.011 0.002601 ** </t>
  </si>
  <si>
    <t>DeviceProtectionYes                   4.439e-01  1.189e-01   3.734 0.000189 ***</t>
  </si>
  <si>
    <t xml:space="preserve">TechSupportYes                        2.554e-01  1.243e-01   2.055 0.039910 *  </t>
  </si>
  <si>
    <t>StreamingTVYes                        1.091e+00  1.827e-01   5.970 2.37e-09 ***</t>
  </si>
  <si>
    <t>StreamingMoviesYes                    1.310e+00  1.853e-01   7.072 1.53e-12 ***</t>
  </si>
  <si>
    <t>ContractOne year                     -7.368e-01  1.114e-01  -6.616 3.68e-11 ***</t>
  </si>
  <si>
    <t>ContractTwo year                     -1.255e+00  1.595e-01  -7.870 3.53e-15 ***</t>
  </si>
  <si>
    <t>PaperlessBillingYes                   4.224e-01  7.958e-02   5.308 1.11e-07 ***</t>
  </si>
  <si>
    <t xml:space="preserve">PaymentMethodCredit card (automatic) -1.725e-01  1.195e-01  -1.444 0.148751    </t>
  </si>
  <si>
    <t xml:space="preserve">PaymentMethodElectronic check         2.481e-01  1.026e-01   2.418 0.015618 *  </t>
  </si>
  <si>
    <t xml:space="preserve">PaymentMethodMailed check            -1.948e-01  1.233e-01  -1.580 0.114029    </t>
  </si>
  <si>
    <t>MonthlyCharges                       -1.052e-01  1.617e-02  -6.503 7.89e-11 ***</t>
  </si>
  <si>
    <t>TotalCharges                          3.436e-04  7.023e-05   4.893 9.95e-07 ***</t>
  </si>
  <si>
    <t xml:space="preserve">SeniorCitizen                         2.484e-01  9.475e-02   2.622 0.008747 ** </t>
  </si>
  <si>
    <t xml:space="preserve">DependentsYes                        -1.335e-01  8.653e-02  -1.543 0.122921    </t>
  </si>
  <si>
    <t>tenure                               -5.720e-02  5.917e-03  -9.667  &lt; 2e-16 ***</t>
  </si>
  <si>
    <t xml:space="preserve">PhoneServiceYes                       7.456e-01  2.803e-01   2.660 0.007808 ** </t>
  </si>
  <si>
    <t>MultipleLinesYes                      6.349e-01  1.040e-01   6.103 1.04e-09 ***</t>
  </si>
  <si>
    <t>InternetServiceFiber optic            2.535e+00  2.884e-01   8.791  &lt; 2e-16 ***</t>
  </si>
  <si>
    <t>InternetServiceNo                    -2.637e+00  3.593e-01  -7.340 2.14e-13 ***</t>
  </si>
  <si>
    <t xml:space="preserve">OnlineBackupYes                       2.187e-01  1.034e-01   2.115 0.034388 *  </t>
  </si>
  <si>
    <t xml:space="preserve">DeviceProtectionYes                   3.370e-01  1.045e-01   3.224 0.001264 ** </t>
  </si>
  <si>
    <t>StreamingTVYes                        7.945e-01  1.492e-01   5.326 1.00e-07 ***</t>
  </si>
  <si>
    <t>StreamingMoviesYes                    1.001e+00  1.493e-01   6.703 2.04e-11 ***</t>
  </si>
  <si>
    <t>ContractOne year                     -7.456e-01  1.099e-01  -6.787 1.15e-11 ***</t>
  </si>
  <si>
    <t>ContractTwo year                     -1.238e+00  1.570e-01  -7.884 3.17e-15 ***</t>
  </si>
  <si>
    <t>PaperlessBillingYes                   3.771e-01  7.913e-02   4.766 1.88e-06 ***</t>
  </si>
  <si>
    <t xml:space="preserve">PaymentMethodCredit card (automatic) -7.215e-02  1.191e-01  -0.606 0.544668    </t>
  </si>
  <si>
    <t>PaymentMethodElectronic check         3.656e-01  1.026e-01   3.563 0.000367 ***</t>
  </si>
  <si>
    <t xml:space="preserve">PaymentMethodMailed check            -3.045e-02  1.220e-01  -0.250 0.802934    </t>
  </si>
  <si>
    <t>MonthlyCharges                       -7.378e-02  1.181e-02  -6.249 4.13e-10 ***</t>
  </si>
  <si>
    <t>TotalCharges                          3.016e-04  6.904e-05   4.368 1.25e-05 ***</t>
  </si>
  <si>
    <t>Before2</t>
  </si>
  <si>
    <t>Before3</t>
  </si>
  <si>
    <t>After2</t>
  </si>
  <si>
    <t>BeforeAvg</t>
  </si>
  <si>
    <t>AfterAvg</t>
  </si>
  <si>
    <t>After3</t>
  </si>
  <si>
    <t>DiffAvg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</si>
</sst>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10" zoomScale="96" zoomScaleNormal="96" workbookViewId="0">
      <selection activeCell="J29" sqref="J29"/>
    </sheetView>
  </sheetViews>
  <sheetFormatPr defaultRowHeight="15" x14ac:dyDescent="0.25"/>
  <cols>
    <col min="3" max="3" width="10.7109375" bestFit="1" customWidth="1"/>
    <col min="17" max="17" width="10.7109375" bestFit="1" customWidth="1"/>
    <col min="24" max="24" width="11" bestFit="1" customWidth="1"/>
  </cols>
  <sheetData>
    <row r="1" spans="1:27" x14ac:dyDescent="0.25">
      <c r="A1" t="s">
        <v>11</v>
      </c>
      <c r="H1" t="s">
        <v>52</v>
      </c>
      <c r="O1" t="s">
        <v>53</v>
      </c>
      <c r="V1" t="s">
        <v>55</v>
      </c>
    </row>
    <row r="2" spans="1:2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</row>
    <row r="3" spans="1:27" x14ac:dyDescent="0.25">
      <c r="A3">
        <v>1</v>
      </c>
      <c r="B3" t="s">
        <v>5</v>
      </c>
      <c r="C3">
        <v>0.76622118923106697</v>
      </c>
      <c r="D3">
        <v>0.53330769114978505</v>
      </c>
      <c r="E3">
        <v>0.69950362733867899</v>
      </c>
      <c r="F3">
        <v>0.83490566037735803</v>
      </c>
      <c r="H3">
        <v>1</v>
      </c>
      <c r="I3" t="s">
        <v>5</v>
      </c>
      <c r="J3">
        <v>0.76254115824133295</v>
      </c>
      <c r="K3">
        <v>0.52579345101747998</v>
      </c>
      <c r="L3">
        <v>0.707903780068729</v>
      </c>
      <c r="M3">
        <v>0.81878930817610096</v>
      </c>
      <c r="O3">
        <v>1</v>
      </c>
      <c r="P3" t="s">
        <v>5</v>
      </c>
      <c r="Q3">
        <v>0.76157272903350803</v>
      </c>
      <c r="R3">
        <v>0.52398519839688995</v>
      </c>
      <c r="S3">
        <v>0.69797632684230604</v>
      </c>
      <c r="T3">
        <v>0.82704402515723296</v>
      </c>
      <c r="V3">
        <v>1</v>
      </c>
      <c r="W3" t="s">
        <v>5</v>
      </c>
      <c r="X3">
        <f>AVERAGE(Q3,J3,C3)</f>
        <v>0.76344502550196935</v>
      </c>
      <c r="Y3">
        <f t="shared" ref="Y3:AA8" si="0">AVERAGE(R3,K3,D3)</f>
        <v>0.52769544685471825</v>
      </c>
      <c r="Z3">
        <f t="shared" si="0"/>
        <v>0.70179457808323809</v>
      </c>
      <c r="AA3">
        <f t="shared" si="0"/>
        <v>0.82691299790356398</v>
      </c>
    </row>
    <row r="4" spans="1:27" x14ac:dyDescent="0.25">
      <c r="A4">
        <v>2</v>
      </c>
      <c r="B4" t="s">
        <v>6</v>
      </c>
      <c r="C4">
        <v>0.73910517141196996</v>
      </c>
      <c r="D4">
        <v>0.48040758938207301</v>
      </c>
      <c r="E4">
        <v>0.59221076746849899</v>
      </c>
      <c r="F4">
        <v>0.89033018867924496</v>
      </c>
      <c r="H4">
        <v>2</v>
      </c>
      <c r="I4" t="s">
        <v>6</v>
      </c>
      <c r="J4">
        <v>0.73813674220414505</v>
      </c>
      <c r="K4">
        <v>0.47807822303731301</v>
      </c>
      <c r="L4">
        <v>0.61741122565864803</v>
      </c>
      <c r="M4">
        <v>0.86242138364779897</v>
      </c>
      <c r="O4">
        <v>2</v>
      </c>
      <c r="P4" t="s">
        <v>6</v>
      </c>
      <c r="Q4">
        <v>0.74026728646135997</v>
      </c>
      <c r="R4">
        <v>0.48244362321151402</v>
      </c>
      <c r="S4">
        <v>0.61168384879725102</v>
      </c>
      <c r="T4">
        <v>0.87264150943396201</v>
      </c>
      <c r="V4">
        <v>2</v>
      </c>
      <c r="W4" t="s">
        <v>6</v>
      </c>
      <c r="X4">
        <f t="shared" ref="X4:X8" si="1">AVERAGE(Q4,J4,C4)</f>
        <v>0.73916973335915825</v>
      </c>
      <c r="Y4">
        <f t="shared" si="0"/>
        <v>0.48030981187696664</v>
      </c>
      <c r="Z4">
        <f t="shared" si="0"/>
        <v>0.60710194730813261</v>
      </c>
      <c r="AA4">
        <f t="shared" si="0"/>
        <v>0.87513102725366865</v>
      </c>
    </row>
    <row r="5" spans="1:27" x14ac:dyDescent="0.25">
      <c r="A5">
        <v>3</v>
      </c>
      <c r="B5" t="s">
        <v>7</v>
      </c>
      <c r="C5">
        <v>0.76312221576602701</v>
      </c>
      <c r="D5">
        <v>0.52683950832095205</v>
      </c>
      <c r="E5">
        <v>0.79601357082273105</v>
      </c>
      <c r="F5">
        <v>0.73547237076648797</v>
      </c>
      <c r="H5">
        <v>3</v>
      </c>
      <c r="I5" t="s">
        <v>7</v>
      </c>
      <c r="J5">
        <v>0.76312221576602701</v>
      </c>
      <c r="K5">
        <v>0.526770359235191</v>
      </c>
      <c r="L5">
        <v>0.79278523489932895</v>
      </c>
      <c r="M5">
        <v>0.73767542281396203</v>
      </c>
      <c r="O5">
        <v>3</v>
      </c>
      <c r="P5" t="s">
        <v>7</v>
      </c>
      <c r="Q5">
        <v>0.761960100716638</v>
      </c>
      <c r="R5">
        <v>0.52446474689226197</v>
      </c>
      <c r="S5">
        <v>0.79226240538267501</v>
      </c>
      <c r="T5">
        <v>0.73608617594254899</v>
      </c>
      <c r="V5">
        <v>3</v>
      </c>
      <c r="W5" t="s">
        <v>7</v>
      </c>
      <c r="X5">
        <f t="shared" si="1"/>
        <v>0.76273484408289738</v>
      </c>
      <c r="Y5">
        <f t="shared" si="0"/>
        <v>0.52602487148280164</v>
      </c>
      <c r="Z5">
        <f t="shared" si="0"/>
        <v>0.79368707036824493</v>
      </c>
      <c r="AA5">
        <f t="shared" si="0"/>
        <v>0.736411323174333</v>
      </c>
    </row>
    <row r="6" spans="1:27" x14ac:dyDescent="0.25">
      <c r="A6">
        <v>4</v>
      </c>
      <c r="B6" t="s">
        <v>8</v>
      </c>
      <c r="C6">
        <v>0.763315901607592</v>
      </c>
      <c r="D6">
        <v>0.52731405874438697</v>
      </c>
      <c r="E6">
        <v>0.80043010752688204</v>
      </c>
      <c r="F6">
        <v>0.73291050035236105</v>
      </c>
      <c r="H6">
        <v>4</v>
      </c>
      <c r="I6" t="s">
        <v>8</v>
      </c>
      <c r="J6">
        <v>0.76796436180515204</v>
      </c>
      <c r="K6">
        <v>0.53672773650330796</v>
      </c>
      <c r="L6">
        <v>0.81230769230769195</v>
      </c>
      <c r="M6">
        <v>0.73303324099723</v>
      </c>
      <c r="O6">
        <v>4</v>
      </c>
      <c r="P6" t="s">
        <v>8</v>
      </c>
      <c r="Q6">
        <v>0.76757699012202196</v>
      </c>
      <c r="R6">
        <v>0.53600124380065595</v>
      </c>
      <c r="S6">
        <v>0.81435533894550305</v>
      </c>
      <c r="T6">
        <v>0.731245698554714</v>
      </c>
      <c r="V6">
        <v>4</v>
      </c>
      <c r="W6" t="s">
        <v>8</v>
      </c>
      <c r="X6">
        <f t="shared" si="1"/>
        <v>0.76628575117825537</v>
      </c>
      <c r="Y6">
        <f t="shared" si="0"/>
        <v>0.53334767968278363</v>
      </c>
      <c r="Z6">
        <f t="shared" si="0"/>
        <v>0.80903104626002564</v>
      </c>
      <c r="AA6">
        <f t="shared" si="0"/>
        <v>0.73239647996810164</v>
      </c>
    </row>
    <row r="7" spans="1:27" x14ac:dyDescent="0.25">
      <c r="A7">
        <v>5</v>
      </c>
      <c r="B7" t="s">
        <v>9</v>
      </c>
      <c r="C7">
        <v>0.77125702111175698</v>
      </c>
      <c r="D7">
        <v>0.54358118266422295</v>
      </c>
      <c r="E7">
        <v>0.83194829178208696</v>
      </c>
      <c r="F7">
        <v>0.72739406072739399</v>
      </c>
      <c r="H7">
        <v>5</v>
      </c>
      <c r="I7" t="s">
        <v>9</v>
      </c>
      <c r="J7">
        <v>0.76873910517141197</v>
      </c>
      <c r="K7">
        <v>0.53865292763434103</v>
      </c>
      <c r="L7">
        <v>0.834664161578206</v>
      </c>
      <c r="M7">
        <v>0.72247857613711297</v>
      </c>
      <c r="O7">
        <v>5</v>
      </c>
      <c r="P7" t="s">
        <v>9</v>
      </c>
      <c r="Q7">
        <v>0.76641487507263195</v>
      </c>
      <c r="R7">
        <v>0.53382788211147802</v>
      </c>
      <c r="S7">
        <v>0.82099045888232602</v>
      </c>
      <c r="T7">
        <v>0.72586090479405796</v>
      </c>
      <c r="V7">
        <v>5</v>
      </c>
      <c r="W7" t="s">
        <v>9</v>
      </c>
      <c r="X7">
        <f t="shared" si="1"/>
        <v>0.76880366711860038</v>
      </c>
      <c r="Y7">
        <f t="shared" si="0"/>
        <v>0.5386873308033473</v>
      </c>
      <c r="Z7">
        <f t="shared" si="0"/>
        <v>0.82920097074753973</v>
      </c>
      <c r="AA7">
        <f t="shared" si="0"/>
        <v>0.72524451388618827</v>
      </c>
    </row>
    <row r="8" spans="1:27" x14ac:dyDescent="0.25">
      <c r="A8">
        <v>6</v>
      </c>
      <c r="B8" t="s">
        <v>10</v>
      </c>
      <c r="C8">
        <v>0.778466305189775</v>
      </c>
      <c r="D8">
        <v>0.552620355067441</v>
      </c>
      <c r="E8">
        <v>0.81660231660231697</v>
      </c>
      <c r="F8">
        <v>0.75291073738680503</v>
      </c>
      <c r="H8">
        <v>6</v>
      </c>
      <c r="I8" t="s">
        <v>10</v>
      </c>
      <c r="J8">
        <v>0.76762199845081303</v>
      </c>
      <c r="K8">
        <v>0.52978741486274805</v>
      </c>
      <c r="L8">
        <v>0.819105691056911</v>
      </c>
      <c r="M8">
        <v>0.73591989987484396</v>
      </c>
      <c r="O8">
        <v>6</v>
      </c>
      <c r="P8" t="s">
        <v>10</v>
      </c>
      <c r="Q8">
        <v>0.776917118512781</v>
      </c>
      <c r="R8">
        <v>0.55195434322595605</v>
      </c>
      <c r="S8">
        <v>0.77627118644067805</v>
      </c>
      <c r="T8">
        <v>0.77746077032810301</v>
      </c>
      <c r="V8">
        <v>6</v>
      </c>
      <c r="W8" t="s">
        <v>10</v>
      </c>
      <c r="X8">
        <f t="shared" si="1"/>
        <v>0.77433514071778964</v>
      </c>
      <c r="Y8">
        <f t="shared" si="0"/>
        <v>0.54478737105204844</v>
      </c>
      <c r="Z8">
        <f t="shared" si="0"/>
        <v>0.80399306469996867</v>
      </c>
      <c r="AA8">
        <f t="shared" si="0"/>
        <v>0.75543046919658396</v>
      </c>
    </row>
    <row r="11" spans="1:27" x14ac:dyDescent="0.25">
      <c r="A11" t="s">
        <v>12</v>
      </c>
      <c r="H11" t="s">
        <v>54</v>
      </c>
      <c r="O11" t="s">
        <v>57</v>
      </c>
      <c r="V11" t="s">
        <v>56</v>
      </c>
    </row>
    <row r="12" spans="1:2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  <c r="P12" t="s">
        <v>0</v>
      </c>
      <c r="Q12" t="s">
        <v>1</v>
      </c>
      <c r="R12" t="s">
        <v>2</v>
      </c>
      <c r="S12" t="s">
        <v>3</v>
      </c>
      <c r="T12" t="s">
        <v>4</v>
      </c>
      <c r="W12" t="s">
        <v>0</v>
      </c>
      <c r="X12" t="s">
        <v>1</v>
      </c>
      <c r="Y12" t="s">
        <v>2</v>
      </c>
      <c r="Z12" t="s">
        <v>3</v>
      </c>
      <c r="AA12" t="s">
        <v>4</v>
      </c>
    </row>
    <row r="13" spans="1:27" x14ac:dyDescent="0.25">
      <c r="A13">
        <v>1</v>
      </c>
      <c r="B13" t="s">
        <v>5</v>
      </c>
      <c r="C13">
        <v>0.75750532636064305</v>
      </c>
      <c r="D13">
        <v>0.51562256231153203</v>
      </c>
      <c r="E13">
        <v>0.71095838106147402</v>
      </c>
      <c r="F13">
        <v>0.80542452830188704</v>
      </c>
      <c r="H13">
        <v>1</v>
      </c>
      <c r="I13" t="s">
        <v>5</v>
      </c>
      <c r="J13">
        <v>0.75750532636064305</v>
      </c>
      <c r="K13">
        <v>0.51562256231153203</v>
      </c>
      <c r="L13">
        <v>0.71095838106147402</v>
      </c>
      <c r="M13">
        <v>0.80542452830188704</v>
      </c>
      <c r="O13">
        <v>1</v>
      </c>
      <c r="P13" t="s">
        <v>5</v>
      </c>
      <c r="Q13">
        <v>0.76447801665698201</v>
      </c>
      <c r="R13">
        <v>0.52966665273243496</v>
      </c>
      <c r="S13">
        <v>0.70943108056510096</v>
      </c>
      <c r="T13">
        <v>0.82114779874213795</v>
      </c>
      <c r="V13">
        <v>1</v>
      </c>
      <c r="W13" t="s">
        <v>5</v>
      </c>
      <c r="X13">
        <f>AVERAGE(Q13,J13,C13)</f>
        <v>0.75982955645942274</v>
      </c>
      <c r="Y13">
        <f t="shared" ref="Y13:Y18" si="2">AVERAGE(R13,K13,D13)</f>
        <v>0.52030392578516638</v>
      </c>
      <c r="Z13">
        <f t="shared" ref="Z13:Z18" si="3">AVERAGE(S13,L13,E13)</f>
        <v>0.71044928089601633</v>
      </c>
      <c r="AA13">
        <f t="shared" ref="AA13:AA18" si="4">AVERAGE(T13,M13,F13)</f>
        <v>0.81066561844863738</v>
      </c>
    </row>
    <row r="14" spans="1:27" x14ac:dyDescent="0.25">
      <c r="A14">
        <v>2</v>
      </c>
      <c r="B14" t="s">
        <v>6</v>
      </c>
      <c r="C14">
        <v>0.74201045903544405</v>
      </c>
      <c r="D14">
        <v>0.48593733041151499</v>
      </c>
      <c r="E14">
        <v>0.61206567392134403</v>
      </c>
      <c r="F14">
        <v>0.87578616352201299</v>
      </c>
      <c r="H14">
        <v>2</v>
      </c>
      <c r="I14" t="s">
        <v>6</v>
      </c>
      <c r="J14">
        <v>0.74201045903544405</v>
      </c>
      <c r="K14">
        <v>0.48593733041151499</v>
      </c>
      <c r="L14">
        <v>0.61206567392134403</v>
      </c>
      <c r="M14">
        <v>0.87578616352201299</v>
      </c>
      <c r="O14">
        <v>2</v>
      </c>
      <c r="P14" t="s">
        <v>6</v>
      </c>
      <c r="Q14">
        <v>0.74239783071857401</v>
      </c>
      <c r="R14">
        <v>0.486755234180411</v>
      </c>
      <c r="S14">
        <v>0.60939289805269203</v>
      </c>
      <c r="T14">
        <v>0.87932389937106903</v>
      </c>
      <c r="V14">
        <v>2</v>
      </c>
      <c r="W14" t="s">
        <v>6</v>
      </c>
      <c r="X14">
        <f t="shared" ref="X14:X18" si="5">AVERAGE(Q14,J14,C14)</f>
        <v>0.74213958292982074</v>
      </c>
      <c r="Y14">
        <f t="shared" si="2"/>
        <v>0.48620996500114694</v>
      </c>
      <c r="Z14">
        <f t="shared" si="3"/>
        <v>0.61117474863179344</v>
      </c>
      <c r="AA14">
        <f t="shared" si="4"/>
        <v>0.87696540880503171</v>
      </c>
    </row>
    <row r="15" spans="1:27" x14ac:dyDescent="0.25">
      <c r="A15">
        <v>3</v>
      </c>
      <c r="B15" t="s">
        <v>7</v>
      </c>
      <c r="C15">
        <v>0.75866744141003295</v>
      </c>
      <c r="D15">
        <v>0.51774329791090701</v>
      </c>
      <c r="E15">
        <v>0.78239407651172399</v>
      </c>
      <c r="F15">
        <v>0.737554904831625</v>
      </c>
      <c r="H15">
        <v>3</v>
      </c>
      <c r="I15" t="s">
        <v>7</v>
      </c>
      <c r="J15">
        <v>0.75866744141003295</v>
      </c>
      <c r="K15">
        <v>0.51774329791090701</v>
      </c>
      <c r="L15">
        <v>0.78239407651172399</v>
      </c>
      <c r="M15">
        <v>0.737554904831625</v>
      </c>
      <c r="O15">
        <v>3</v>
      </c>
      <c r="P15" t="s">
        <v>7</v>
      </c>
      <c r="Q15">
        <v>0.763315901607592</v>
      </c>
      <c r="R15">
        <v>0.52715464307860704</v>
      </c>
      <c r="S15">
        <v>0.79287211740041896</v>
      </c>
      <c r="T15">
        <v>0.737940964722822</v>
      </c>
      <c r="V15">
        <v>3</v>
      </c>
      <c r="W15" t="s">
        <v>7</v>
      </c>
      <c r="X15">
        <f t="shared" si="5"/>
        <v>0.76021692814255271</v>
      </c>
      <c r="Y15">
        <f t="shared" si="2"/>
        <v>0.52088041296680698</v>
      </c>
      <c r="Z15">
        <f t="shared" si="3"/>
        <v>0.78588675680795561</v>
      </c>
      <c r="AA15">
        <f t="shared" si="4"/>
        <v>0.737683591462024</v>
      </c>
    </row>
    <row r="16" spans="1:27" x14ac:dyDescent="0.25">
      <c r="A16">
        <v>4</v>
      </c>
      <c r="B16" t="s">
        <v>8</v>
      </c>
      <c r="C16">
        <v>0.75828006972690298</v>
      </c>
      <c r="D16">
        <v>0.51712124577668195</v>
      </c>
      <c r="E16">
        <v>0.78863157894736802</v>
      </c>
      <c r="F16">
        <v>0.73242467718794801</v>
      </c>
      <c r="H16">
        <v>4</v>
      </c>
      <c r="I16" t="s">
        <v>8</v>
      </c>
      <c r="J16">
        <v>0.75828006972690298</v>
      </c>
      <c r="K16">
        <v>0.51712124577668195</v>
      </c>
      <c r="L16">
        <v>0.78863157894736802</v>
      </c>
      <c r="M16">
        <v>0.73242467718794801</v>
      </c>
      <c r="O16">
        <v>4</v>
      </c>
      <c r="P16" t="s">
        <v>8</v>
      </c>
      <c r="Q16">
        <v>0.76234747239976797</v>
      </c>
      <c r="R16">
        <v>0.52535598857168297</v>
      </c>
      <c r="S16">
        <v>0.79820051413881699</v>
      </c>
      <c r="T16">
        <v>0.73276776246023301</v>
      </c>
      <c r="V16">
        <v>4</v>
      </c>
      <c r="W16" t="s">
        <v>8</v>
      </c>
      <c r="X16">
        <f t="shared" si="5"/>
        <v>0.75963587061785798</v>
      </c>
      <c r="Y16">
        <f t="shared" si="2"/>
        <v>0.5198661600416824</v>
      </c>
      <c r="Z16">
        <f t="shared" si="3"/>
        <v>0.79182122401118438</v>
      </c>
      <c r="AA16">
        <f t="shared" si="4"/>
        <v>0.73253903894537631</v>
      </c>
    </row>
    <row r="17" spans="1:27" x14ac:dyDescent="0.25">
      <c r="A17">
        <v>5</v>
      </c>
      <c r="B17" t="s">
        <v>9</v>
      </c>
      <c r="C17">
        <v>0.76680224675576203</v>
      </c>
      <c r="D17">
        <v>0.53428716685014199</v>
      </c>
      <c r="E17">
        <v>0.80482550624730698</v>
      </c>
      <c r="F17">
        <v>0.73574947220267395</v>
      </c>
      <c r="H17">
        <v>5</v>
      </c>
      <c r="I17" t="s">
        <v>9</v>
      </c>
      <c r="J17">
        <v>0.76680224675576203</v>
      </c>
      <c r="K17">
        <v>0.53428716685014199</v>
      </c>
      <c r="L17">
        <v>0.80482550624730698</v>
      </c>
      <c r="M17">
        <v>0.73574947220267395</v>
      </c>
      <c r="O17">
        <v>5</v>
      </c>
      <c r="P17" t="s">
        <v>9</v>
      </c>
      <c r="Q17">
        <v>0.77300019368584205</v>
      </c>
      <c r="R17">
        <v>0.54691949771035098</v>
      </c>
      <c r="S17">
        <v>0.82575416479063501</v>
      </c>
      <c r="T17">
        <v>0.73317471108089705</v>
      </c>
      <c r="V17">
        <v>5</v>
      </c>
      <c r="W17" t="s">
        <v>9</v>
      </c>
      <c r="X17">
        <f t="shared" si="5"/>
        <v>0.76886822906578856</v>
      </c>
      <c r="Y17">
        <f t="shared" si="2"/>
        <v>0.53849794380354499</v>
      </c>
      <c r="Z17">
        <f t="shared" si="3"/>
        <v>0.81180172576174969</v>
      </c>
      <c r="AA17">
        <f t="shared" si="4"/>
        <v>0.73489121849541494</v>
      </c>
    </row>
    <row r="18" spans="1:27" x14ac:dyDescent="0.25">
      <c r="A18">
        <v>6</v>
      </c>
      <c r="B18" t="s">
        <v>10</v>
      </c>
      <c r="C18">
        <v>0.77304415182029396</v>
      </c>
      <c r="D18">
        <v>0.54282216181786802</v>
      </c>
      <c r="E18">
        <v>0.79128856624319399</v>
      </c>
      <c r="F18">
        <v>0.75945945945945903</v>
      </c>
      <c r="H18">
        <v>6</v>
      </c>
      <c r="I18" t="s">
        <v>10</v>
      </c>
      <c r="J18">
        <v>0.77304415182029396</v>
      </c>
      <c r="K18">
        <v>0.54282216181786802</v>
      </c>
      <c r="L18">
        <v>0.79128856624319399</v>
      </c>
      <c r="M18">
        <v>0.75945945945945903</v>
      </c>
      <c r="O18">
        <v>6</v>
      </c>
      <c r="P18" t="s">
        <v>10</v>
      </c>
      <c r="Q18">
        <v>0.78079008520526705</v>
      </c>
      <c r="R18">
        <v>0.55741450302060502</v>
      </c>
      <c r="S18">
        <v>0.81765834932821502</v>
      </c>
      <c r="T18">
        <v>0.75584415584415598</v>
      </c>
      <c r="V18">
        <v>6</v>
      </c>
      <c r="W18" t="s">
        <v>10</v>
      </c>
      <c r="X18">
        <f t="shared" si="5"/>
        <v>0.77562612961528499</v>
      </c>
      <c r="Y18">
        <f t="shared" si="2"/>
        <v>0.54768627555211369</v>
      </c>
      <c r="Z18">
        <f t="shared" si="3"/>
        <v>0.80007849393820096</v>
      </c>
      <c r="AA18">
        <f t="shared" si="4"/>
        <v>0.75825435825435805</v>
      </c>
    </row>
    <row r="21" spans="1:27" x14ac:dyDescent="0.25">
      <c r="A21" t="s">
        <v>13</v>
      </c>
      <c r="H21" t="s">
        <v>13</v>
      </c>
      <c r="O21" t="s">
        <v>13</v>
      </c>
      <c r="V21" t="s">
        <v>13</v>
      </c>
    </row>
    <row r="22" spans="1:27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I22" t="s">
        <v>0</v>
      </c>
      <c r="J22" t="s">
        <v>1</v>
      </c>
      <c r="K22" t="s">
        <v>2</v>
      </c>
      <c r="L22" t="s">
        <v>3</v>
      </c>
      <c r="M22" t="s">
        <v>4</v>
      </c>
      <c r="P22" t="s">
        <v>0</v>
      </c>
      <c r="Q22" t="s">
        <v>1</v>
      </c>
      <c r="R22" t="s">
        <v>2</v>
      </c>
      <c r="S22" t="s">
        <v>3</v>
      </c>
      <c r="T22" t="s">
        <v>4</v>
      </c>
      <c r="W22" t="s">
        <v>0</v>
      </c>
      <c r="X22" t="s">
        <v>1</v>
      </c>
      <c r="Y22" t="s">
        <v>2</v>
      </c>
      <c r="Z22" t="s">
        <v>3</v>
      </c>
      <c r="AA22" t="s">
        <v>4</v>
      </c>
    </row>
    <row r="23" spans="1:27" x14ac:dyDescent="0.25">
      <c r="A23">
        <v>1</v>
      </c>
      <c r="B23" t="s">
        <v>5</v>
      </c>
      <c r="C23">
        <f>C13-C3</f>
        <v>-8.7158628704239183E-3</v>
      </c>
      <c r="D23">
        <f>D13-D3</f>
        <v>-1.7685128838253017E-2</v>
      </c>
      <c r="E23">
        <f>E13-E3</f>
        <v>1.145475372279503E-2</v>
      </c>
      <c r="F23">
        <f>F13-F3</f>
        <v>-2.9481132075470984E-2</v>
      </c>
      <c r="H23">
        <v>1</v>
      </c>
      <c r="I23" t="s">
        <v>5</v>
      </c>
      <c r="J23">
        <f>J13-J3</f>
        <v>-5.0358318806899005E-3</v>
      </c>
      <c r="K23">
        <f>K13-K3</f>
        <v>-1.0170888705947956E-2</v>
      </c>
      <c r="L23">
        <f>L13-L3</f>
        <v>3.0546009927450157E-3</v>
      </c>
      <c r="M23">
        <f>M13-M3</f>
        <v>-1.3364779874213917E-2</v>
      </c>
      <c r="O23">
        <v>1</v>
      </c>
      <c r="P23" t="s">
        <v>5</v>
      </c>
      <c r="Q23">
        <f>Q13-Q3</f>
        <v>2.9052876234739733E-3</v>
      </c>
      <c r="R23">
        <f>R13-R3</f>
        <v>5.6814543355450109E-3</v>
      </c>
      <c r="S23">
        <f>S13-S3</f>
        <v>1.1454753722794919E-2</v>
      </c>
      <c r="T23">
        <f>T13-T3</f>
        <v>-5.8962264150950183E-3</v>
      </c>
      <c r="V23">
        <v>1</v>
      </c>
      <c r="W23" t="s">
        <v>5</v>
      </c>
      <c r="X23">
        <f>X13-X3</f>
        <v>-3.6154690425466152E-3</v>
      </c>
      <c r="Y23">
        <f>Y13-Y3</f>
        <v>-7.3915210695518763E-3</v>
      </c>
      <c r="Z23">
        <f>Z13-Z3</f>
        <v>8.6547028127782477E-3</v>
      </c>
      <c r="AA23">
        <f>AA13-AA3</f>
        <v>-1.6247379454926603E-2</v>
      </c>
    </row>
    <row r="24" spans="1:27" x14ac:dyDescent="0.25">
      <c r="A24">
        <v>2</v>
      </c>
      <c r="B24" t="s">
        <v>6</v>
      </c>
      <c r="C24">
        <f>C14-C4</f>
        <v>2.9052876234740843E-3</v>
      </c>
      <c r="D24">
        <f>D14-D4</f>
        <v>5.5297410294419813E-3</v>
      </c>
      <c r="E24">
        <f>E14-E4</f>
        <v>1.9854906452845045E-2</v>
      </c>
      <c r="F24">
        <f>F14-F4</f>
        <v>-1.4544025157231966E-2</v>
      </c>
      <c r="H24">
        <v>2</v>
      </c>
      <c r="I24" t="s">
        <v>6</v>
      </c>
      <c r="J24">
        <f>J14-J4</f>
        <v>3.8737168312990011E-3</v>
      </c>
      <c r="K24">
        <f>K14-K4</f>
        <v>7.859107374201979E-3</v>
      </c>
      <c r="L24">
        <f>L14-L4</f>
        <v>-5.3455517373039996E-3</v>
      </c>
      <c r="M24">
        <f>M14-M4</f>
        <v>1.3364779874214028E-2</v>
      </c>
      <c r="O24">
        <v>2</v>
      </c>
      <c r="P24" t="s">
        <v>6</v>
      </c>
      <c r="Q24">
        <f>Q14-Q4</f>
        <v>2.1305442572140398E-3</v>
      </c>
      <c r="R24">
        <f>R14-R4</f>
        <v>4.3116109688969839E-3</v>
      </c>
      <c r="S24">
        <f>S14-S4</f>
        <v>-2.2909507445589838E-3</v>
      </c>
      <c r="T24">
        <f>T14-T4</f>
        <v>6.6823899371070139E-3</v>
      </c>
      <c r="V24">
        <v>2</v>
      </c>
      <c r="W24" t="s">
        <v>6</v>
      </c>
      <c r="X24">
        <f>X14-X4</f>
        <v>2.9698495706624861E-3</v>
      </c>
      <c r="Y24">
        <f>Y14-Y4</f>
        <v>5.9001531241802962E-3</v>
      </c>
      <c r="Z24">
        <f>Z14-Z4</f>
        <v>4.0728013236608351E-3</v>
      </c>
      <c r="AA24">
        <f>AA14-AA4</f>
        <v>1.8343815513630624E-3</v>
      </c>
    </row>
    <row r="25" spans="1:27" x14ac:dyDescent="0.25">
      <c r="A25">
        <v>3</v>
      </c>
      <c r="B25" t="s">
        <v>7</v>
      </c>
      <c r="C25">
        <f>C15-C5</f>
        <v>-4.4547743559940622E-3</v>
      </c>
      <c r="D25">
        <f>D15-D5</f>
        <v>-9.0962104100450469E-3</v>
      </c>
      <c r="E25">
        <f>E15-E5</f>
        <v>-1.3619494311007063E-2</v>
      </c>
      <c r="F25">
        <f>F15-F5</f>
        <v>2.0825340651370317E-3</v>
      </c>
      <c r="H25">
        <v>3</v>
      </c>
      <c r="I25" t="s">
        <v>7</v>
      </c>
      <c r="J25">
        <f>J15-J5</f>
        <v>-4.4547743559940622E-3</v>
      </c>
      <c r="K25">
        <f>K15-K5</f>
        <v>-9.0270613242839914E-3</v>
      </c>
      <c r="L25">
        <f>L15-L5</f>
        <v>-1.039115838760496E-2</v>
      </c>
      <c r="M25">
        <f>M15-M5</f>
        <v>-1.205179823370317E-4</v>
      </c>
      <c r="O25">
        <v>3</v>
      </c>
      <c r="P25" t="s">
        <v>7</v>
      </c>
      <c r="Q25">
        <f>Q15-Q5</f>
        <v>1.3558008909539954E-3</v>
      </c>
      <c r="R25">
        <f>R15-R5</f>
        <v>2.6898961863450754E-3</v>
      </c>
      <c r="S25">
        <f>S15-S5</f>
        <v>6.0971201774395745E-4</v>
      </c>
      <c r="T25">
        <f>T15-T5</f>
        <v>1.854788780273009E-3</v>
      </c>
      <c r="V25">
        <v>3</v>
      </c>
      <c r="W25" t="s">
        <v>7</v>
      </c>
      <c r="X25">
        <f>X15-X5</f>
        <v>-2.5179159403446727E-3</v>
      </c>
      <c r="Y25">
        <f>Y15-Y5</f>
        <v>-5.1444585159946543E-3</v>
      </c>
      <c r="Z25">
        <f>Z15-Z5</f>
        <v>-7.8003135602893181E-3</v>
      </c>
      <c r="AA25">
        <f>AA15-AA5</f>
        <v>1.272268287691003E-3</v>
      </c>
    </row>
    <row r="26" spans="1:27" x14ac:dyDescent="0.25">
      <c r="A26">
        <v>4</v>
      </c>
      <c r="B26" t="s">
        <v>8</v>
      </c>
      <c r="C26">
        <f>C16-C6</f>
        <v>-5.0358318806890123E-3</v>
      </c>
      <c r="D26">
        <f>D16-D6</f>
        <v>-1.0192812967705023E-2</v>
      </c>
      <c r="E26">
        <f>E16-E6</f>
        <v>-1.1798528579514023E-2</v>
      </c>
      <c r="F26">
        <f>F16-F6</f>
        <v>-4.8582316441303508E-4</v>
      </c>
      <c r="H26">
        <v>4</v>
      </c>
      <c r="I26" t="s">
        <v>8</v>
      </c>
      <c r="J26">
        <f>J16-J6</f>
        <v>-9.6842920782490571E-3</v>
      </c>
      <c r="K26">
        <f>K16-K6</f>
        <v>-1.9606490726626014E-2</v>
      </c>
      <c r="L26">
        <f>L16-L6</f>
        <v>-2.3676113360323936E-2</v>
      </c>
      <c r="M26">
        <f>M16-M6</f>
        <v>-6.0856380928198117E-4</v>
      </c>
      <c r="O26">
        <v>4</v>
      </c>
      <c r="P26" t="s">
        <v>8</v>
      </c>
      <c r="Q26">
        <f>Q16-Q6</f>
        <v>-5.2295177222539957E-3</v>
      </c>
      <c r="R26">
        <f>R16-R6</f>
        <v>-1.0645255228972972E-2</v>
      </c>
      <c r="S26">
        <f>S16-S6</f>
        <v>-1.6154824806686063E-2</v>
      </c>
      <c r="T26">
        <f>T16-T6</f>
        <v>1.5220639055190111E-3</v>
      </c>
      <c r="V26">
        <v>4</v>
      </c>
      <c r="W26" t="s">
        <v>8</v>
      </c>
      <c r="X26">
        <f>X16-X6</f>
        <v>-6.6498805603973921E-3</v>
      </c>
      <c r="Y26">
        <f>Y16-Y6</f>
        <v>-1.3481519641101225E-2</v>
      </c>
      <c r="Z26">
        <f>Z16-Z6</f>
        <v>-1.7209822248841267E-2</v>
      </c>
      <c r="AA26">
        <f>AA16-AA6</f>
        <v>1.4255897727466493E-4</v>
      </c>
    </row>
    <row r="27" spans="1:27" x14ac:dyDescent="0.25">
      <c r="A27">
        <v>5</v>
      </c>
      <c r="B27" t="s">
        <v>9</v>
      </c>
      <c r="C27">
        <f>C17-C7</f>
        <v>-4.4547743559949504E-3</v>
      </c>
      <c r="D27">
        <f>D17-D7</f>
        <v>-9.2940158140809581E-3</v>
      </c>
      <c r="E27">
        <f>E17-E7</f>
        <v>-2.7122785534779981E-2</v>
      </c>
      <c r="F27">
        <f>F17-F7</f>
        <v>8.3554114752799613E-3</v>
      </c>
      <c r="H27">
        <v>5</v>
      </c>
      <c r="I27" t="s">
        <v>9</v>
      </c>
      <c r="J27">
        <f>J17-J7</f>
        <v>-1.9368584156499447E-3</v>
      </c>
      <c r="K27">
        <f>K17-K7</f>
        <v>-4.3657607841990353E-3</v>
      </c>
      <c r="L27">
        <f>L17-L7</f>
        <v>-2.9838655330899022E-2</v>
      </c>
      <c r="M27">
        <f>M17-M7</f>
        <v>1.3270896065560978E-2</v>
      </c>
      <c r="O27">
        <v>5</v>
      </c>
      <c r="P27" t="s">
        <v>9</v>
      </c>
      <c r="Q27">
        <f>Q17-Q7</f>
        <v>6.5853186132101005E-3</v>
      </c>
      <c r="R27">
        <f>R17-R7</f>
        <v>1.3091615598872952E-2</v>
      </c>
      <c r="S27">
        <f>S17-S7</f>
        <v>4.7637059083089905E-3</v>
      </c>
      <c r="T27">
        <f>T17-T7</f>
        <v>7.3138062868390863E-3</v>
      </c>
      <c r="V27">
        <v>5</v>
      </c>
      <c r="W27" t="s">
        <v>9</v>
      </c>
      <c r="X27">
        <f>X17-X7</f>
        <v>6.4561947188179758E-5</v>
      </c>
      <c r="Y27">
        <f>Y17-Y7</f>
        <v>-1.8938699980231011E-4</v>
      </c>
      <c r="Z27">
        <f>Z17-Z7</f>
        <v>-1.7399244985790041E-2</v>
      </c>
      <c r="AA27">
        <f>AA17-AA7</f>
        <v>9.6467046092266751E-3</v>
      </c>
    </row>
    <row r="28" spans="1:27" x14ac:dyDescent="0.25">
      <c r="A28">
        <v>6</v>
      </c>
      <c r="B28" t="s">
        <v>10</v>
      </c>
      <c r="C28">
        <f>C18-C8</f>
        <v>-5.422153369481042E-3</v>
      </c>
      <c r="D28">
        <f>D18-D8</f>
        <v>-9.798193249572984E-3</v>
      </c>
      <c r="E28">
        <f>E18-E8</f>
        <v>-2.5313750359122977E-2</v>
      </c>
      <c r="F28">
        <f>F18-F8</f>
        <v>6.5487220726540007E-3</v>
      </c>
      <c r="H28">
        <v>6</v>
      </c>
      <c r="I28" t="s">
        <v>10</v>
      </c>
      <c r="J28">
        <f>J18-J8</f>
        <v>5.422153369480931E-3</v>
      </c>
      <c r="K28">
        <f>K18-K8</f>
        <v>1.3034746955119969E-2</v>
      </c>
      <c r="L28">
        <f>L18-L8</f>
        <v>-2.7817124813717009E-2</v>
      </c>
      <c r="M28">
        <f>M18-M8</f>
        <v>2.3539559584615066E-2</v>
      </c>
      <c r="O28">
        <v>6</v>
      </c>
      <c r="P28" t="s">
        <v>10</v>
      </c>
      <c r="Q28">
        <f>Q18-Q8</f>
        <v>3.8729666924860462E-3</v>
      </c>
      <c r="R28">
        <f>R18-R8</f>
        <v>5.4601597946489777E-3</v>
      </c>
      <c r="S28">
        <f>S18-S8</f>
        <v>4.1387162887536966E-2</v>
      </c>
      <c r="T28">
        <f>T18-T8</f>
        <v>-2.1616614483947028E-2</v>
      </c>
      <c r="V28">
        <v>6</v>
      </c>
      <c r="W28" t="s">
        <v>10</v>
      </c>
      <c r="X28">
        <f>X18-X8</f>
        <v>1.2909888974953487E-3</v>
      </c>
      <c r="Y28">
        <f>Y18-Y8</f>
        <v>2.8989045000652469E-3</v>
      </c>
      <c r="Z28">
        <f>Z18-Z8</f>
        <v>-3.9145707617677106E-3</v>
      </c>
      <c r="AA28">
        <f>AA18-AA8</f>
        <v>2.8238890577740872E-3</v>
      </c>
    </row>
    <row r="32" spans="1:27" x14ac:dyDescent="0.25">
      <c r="A32" t="s">
        <v>58</v>
      </c>
    </row>
    <row r="33" spans="1:6" x14ac:dyDescent="0.25">
      <c r="B33" t="s">
        <v>0</v>
      </c>
      <c r="C33" t="s">
        <v>1</v>
      </c>
      <c r="D33" t="s">
        <v>2</v>
      </c>
      <c r="E33" t="s">
        <v>3</v>
      </c>
      <c r="F33" t="s">
        <v>4</v>
      </c>
    </row>
    <row r="34" spans="1:6" x14ac:dyDescent="0.25">
      <c r="A34">
        <v>1</v>
      </c>
      <c r="B34" t="s">
        <v>5</v>
      </c>
      <c r="C34" s="1">
        <f>AVERAGE(C23,J23,Q23,X23)</f>
        <v>-3.6154690425466152E-3</v>
      </c>
      <c r="D34" s="1">
        <f t="shared" ref="D34:F34" si="6">AVERAGE(D23,K23,R23,Y23)</f>
        <v>-7.3915210695519595E-3</v>
      </c>
      <c r="E34" s="1">
        <f t="shared" si="6"/>
        <v>8.6547028127783032E-3</v>
      </c>
      <c r="F34" s="1">
        <f t="shared" si="6"/>
        <v>-1.624737945492663E-2</v>
      </c>
    </row>
    <row r="35" spans="1:6" x14ac:dyDescent="0.25">
      <c r="A35">
        <v>2</v>
      </c>
      <c r="B35" t="s">
        <v>6</v>
      </c>
      <c r="C35" s="1">
        <f t="shared" ref="C35:C39" si="7">AVERAGE(C24,J24,Q24,X24)</f>
        <v>2.9698495706624028E-3</v>
      </c>
      <c r="D35" s="1">
        <f t="shared" ref="D35:D39" si="8">AVERAGE(D24,K24,R24,Y24)</f>
        <v>5.9001531241803101E-3</v>
      </c>
      <c r="E35" s="1">
        <f t="shared" ref="E35:E39" si="9">AVERAGE(E24,L24,S24,Z24)</f>
        <v>4.0728013236607241E-3</v>
      </c>
      <c r="F35" s="1">
        <f t="shared" ref="F35:F39" si="10">AVERAGE(F24,M24,T24,AA24)</f>
        <v>1.8343815513630346E-3</v>
      </c>
    </row>
    <row r="36" spans="1:6" x14ac:dyDescent="0.25">
      <c r="A36">
        <v>3</v>
      </c>
      <c r="B36" t="s">
        <v>7</v>
      </c>
      <c r="C36" s="1">
        <f t="shared" si="7"/>
        <v>-2.5179159403447005E-3</v>
      </c>
      <c r="D36" s="1">
        <f t="shared" si="8"/>
        <v>-5.1444585159946543E-3</v>
      </c>
      <c r="E36" s="1">
        <f t="shared" si="9"/>
        <v>-7.8003135602893459E-3</v>
      </c>
      <c r="F36" s="1">
        <f t="shared" si="10"/>
        <v>1.272268287691003E-3</v>
      </c>
    </row>
    <row r="37" spans="1:6" x14ac:dyDescent="0.25">
      <c r="A37">
        <v>4</v>
      </c>
      <c r="B37" t="s">
        <v>8</v>
      </c>
      <c r="C37" s="1">
        <f t="shared" si="7"/>
        <v>-6.6498805603973643E-3</v>
      </c>
      <c r="D37" s="1">
        <f t="shared" si="8"/>
        <v>-1.3481519641101308E-2</v>
      </c>
      <c r="E37" s="1">
        <f t="shared" si="9"/>
        <v>-1.7209822248841322E-2</v>
      </c>
      <c r="F37" s="1">
        <f t="shared" si="10"/>
        <v>1.4255897727466493E-4</v>
      </c>
    </row>
    <row r="38" spans="1:6" x14ac:dyDescent="0.25">
      <c r="A38">
        <v>5</v>
      </c>
      <c r="B38" t="s">
        <v>9</v>
      </c>
      <c r="C38" s="1">
        <f t="shared" si="7"/>
        <v>6.4561947188346291E-5</v>
      </c>
      <c r="D38" s="1">
        <f t="shared" si="8"/>
        <v>-1.8938699980233786E-4</v>
      </c>
      <c r="E38" s="1">
        <f t="shared" si="9"/>
        <v>-1.7399244985790013E-2</v>
      </c>
      <c r="F38" s="1">
        <f t="shared" si="10"/>
        <v>9.6467046092266751E-3</v>
      </c>
    </row>
    <row r="39" spans="1:6" x14ac:dyDescent="0.25">
      <c r="A39">
        <v>6</v>
      </c>
      <c r="B39" t="s">
        <v>10</v>
      </c>
      <c r="C39" s="1">
        <f t="shared" si="7"/>
        <v>1.290988897495321E-3</v>
      </c>
      <c r="D39" s="1">
        <f t="shared" si="8"/>
        <v>2.8989045000653024E-3</v>
      </c>
      <c r="E39" s="1">
        <f t="shared" si="9"/>
        <v>-3.9145707617676828E-3</v>
      </c>
      <c r="F39" s="1">
        <f t="shared" si="10"/>
        <v>2.8238890577740317E-3</v>
      </c>
    </row>
  </sheetData>
  <conditionalFormatting sqref="C23:F28">
    <cfRule type="cellIs" dxfId="21" priority="13" operator="greaterThan">
      <formula>0</formula>
    </cfRule>
    <cfRule type="cellIs" dxfId="20" priority="14" operator="lessThan">
      <formula>0</formula>
    </cfRule>
  </conditionalFormatting>
  <conditionalFormatting sqref="J23:M28">
    <cfRule type="cellIs" dxfId="17" priority="7" operator="greaterThan">
      <formula>0</formula>
    </cfRule>
    <cfRule type="cellIs" dxfId="16" priority="8" operator="lessThan">
      <formula>0</formula>
    </cfRule>
  </conditionalFormatting>
  <conditionalFormatting sqref="X23:AA28">
    <cfRule type="cellIs" dxfId="15" priority="5" operator="greaterThan">
      <formula>0</formula>
    </cfRule>
    <cfRule type="cellIs" dxfId="14" priority="6" operator="lessThan">
      <formula>0</formula>
    </cfRule>
  </conditionalFormatting>
  <conditionalFormatting sqref="Q23:T28">
    <cfRule type="cellIs" dxfId="13" priority="3" operator="greaterThan">
      <formula>0</formula>
    </cfRule>
    <cfRule type="cellIs" dxfId="12" priority="4" operator="lessThan">
      <formula>0</formula>
    </cfRule>
  </conditionalFormatting>
  <conditionalFormatting sqref="C34:F3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26" sqref="L26"/>
    </sheetView>
  </sheetViews>
  <sheetFormatPr defaultRowHeight="15" x14ac:dyDescent="0.25"/>
  <sheetData>
    <row r="1" spans="1:9" x14ac:dyDescent="0.25">
      <c r="A1" t="s">
        <v>14</v>
      </c>
      <c r="I1" t="s">
        <v>33</v>
      </c>
    </row>
    <row r="2" spans="1:9" x14ac:dyDescent="0.25">
      <c r="A2" t="s">
        <v>15</v>
      </c>
      <c r="I2" t="s">
        <v>34</v>
      </c>
    </row>
    <row r="3" spans="1:9" x14ac:dyDescent="0.25">
      <c r="A3" t="s">
        <v>16</v>
      </c>
      <c r="I3" t="s">
        <v>35</v>
      </c>
    </row>
    <row r="4" spans="1:9" x14ac:dyDescent="0.25">
      <c r="A4" t="s">
        <v>17</v>
      </c>
      <c r="I4" t="s">
        <v>36</v>
      </c>
    </row>
    <row r="5" spans="1:9" x14ac:dyDescent="0.25">
      <c r="A5" t="s">
        <v>18</v>
      </c>
      <c r="I5" t="s">
        <v>37</v>
      </c>
    </row>
    <row r="6" spans="1:9" x14ac:dyDescent="0.25">
      <c r="A6" t="s">
        <v>19</v>
      </c>
      <c r="I6" t="s">
        <v>38</v>
      </c>
    </row>
    <row r="7" spans="1:9" x14ac:dyDescent="0.25">
      <c r="A7" t="s">
        <v>20</v>
      </c>
      <c r="I7" t="s">
        <v>39</v>
      </c>
    </row>
    <row r="8" spans="1:9" x14ac:dyDescent="0.25">
      <c r="A8" t="s">
        <v>21</v>
      </c>
      <c r="I8" t="s">
        <v>40</v>
      </c>
    </row>
    <row r="9" spans="1:9" x14ac:dyDescent="0.25">
      <c r="A9" t="s">
        <v>22</v>
      </c>
      <c r="I9" t="s">
        <v>41</v>
      </c>
    </row>
    <row r="10" spans="1:9" x14ac:dyDescent="0.25">
      <c r="A10" t="s">
        <v>23</v>
      </c>
      <c r="I10" t="s">
        <v>42</v>
      </c>
    </row>
    <row r="11" spans="1:9" x14ac:dyDescent="0.25">
      <c r="A11" t="s">
        <v>24</v>
      </c>
      <c r="I11" t="s">
        <v>43</v>
      </c>
    </row>
    <row r="12" spans="1:9" x14ac:dyDescent="0.25">
      <c r="A12" t="s">
        <v>25</v>
      </c>
      <c r="I12" t="s">
        <v>44</v>
      </c>
    </row>
    <row r="13" spans="1:9" x14ac:dyDescent="0.25">
      <c r="A13" t="s">
        <v>26</v>
      </c>
      <c r="I13" t="s">
        <v>45</v>
      </c>
    </row>
    <row r="14" spans="1:9" x14ac:dyDescent="0.25">
      <c r="A14" t="s">
        <v>27</v>
      </c>
      <c r="I14" t="s">
        <v>46</v>
      </c>
    </row>
    <row r="15" spans="1:9" x14ac:dyDescent="0.25">
      <c r="A15" t="s">
        <v>28</v>
      </c>
      <c r="I15" t="s">
        <v>47</v>
      </c>
    </row>
    <row r="16" spans="1:9" x14ac:dyDescent="0.25">
      <c r="A16" t="s">
        <v>29</v>
      </c>
      <c r="I16" t="s">
        <v>48</v>
      </c>
    </row>
    <row r="17" spans="1:9" x14ac:dyDescent="0.25">
      <c r="A17" t="s">
        <v>30</v>
      </c>
      <c r="I17" t="s">
        <v>49</v>
      </c>
    </row>
    <row r="18" spans="1:9" x14ac:dyDescent="0.25">
      <c r="A18" t="s">
        <v>31</v>
      </c>
      <c r="I18" t="s">
        <v>50</v>
      </c>
    </row>
    <row r="19" spans="1:9" x14ac:dyDescent="0.25">
      <c r="A19" t="s">
        <v>32</v>
      </c>
      <c r="I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modelsbefore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Abbasi</dc:creator>
  <cp:lastModifiedBy>Malik Abbasi</cp:lastModifiedBy>
  <dcterms:created xsi:type="dcterms:W3CDTF">2021-12-08T23:41:16Z</dcterms:created>
  <dcterms:modified xsi:type="dcterms:W3CDTF">2021-12-08T23:43:34Z</dcterms:modified>
</cp:coreProperties>
</file>