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O 414\RStudio wd\Group-Project-2\"/>
    </mc:Choice>
  </mc:AlternateContent>
  <xr:revisionPtr revIDLastSave="0" documentId="13_ncr:1_{10010129-78FF-4180-88E5-2DFAC2C061F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odelsbefor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" i="1" l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AA22" i="1"/>
  <c r="Z22" i="1"/>
  <c r="Y22" i="1"/>
  <c r="X22" i="1"/>
  <c r="AA21" i="1"/>
  <c r="Z21" i="1"/>
  <c r="Y21" i="1"/>
  <c r="X21" i="1"/>
  <c r="AA20" i="1"/>
  <c r="Z20" i="1"/>
  <c r="Y20" i="1"/>
  <c r="Y30" i="1" s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X8" i="1"/>
  <c r="X9" i="1"/>
  <c r="X10" i="1"/>
  <c r="X11" i="1"/>
  <c r="X12" i="1"/>
  <c r="X7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D27" i="1"/>
  <c r="E27" i="1"/>
  <c r="F27" i="1"/>
  <c r="C27" i="1"/>
  <c r="Y27" i="1" l="1"/>
  <c r="X27" i="1"/>
  <c r="C38" i="1" s="1"/>
  <c r="X30" i="1"/>
  <c r="D41" i="1"/>
  <c r="Z27" i="1"/>
  <c r="E38" i="1" s="1"/>
  <c r="D38" i="1"/>
  <c r="C41" i="1"/>
  <c r="AA27" i="1"/>
  <c r="F38" i="1" s="1"/>
  <c r="F42" i="1"/>
  <c r="Y28" i="1"/>
  <c r="D39" i="1" s="1"/>
  <c r="Y31" i="1"/>
  <c r="D42" i="1" s="1"/>
  <c r="Z31" i="1"/>
  <c r="E42" i="1" s="1"/>
  <c r="AA28" i="1"/>
  <c r="F39" i="1" s="1"/>
  <c r="AA31" i="1"/>
  <c r="Z30" i="1"/>
  <c r="E41" i="1" s="1"/>
  <c r="AA30" i="1"/>
  <c r="F41" i="1" s="1"/>
  <c r="X28" i="1"/>
  <c r="C39" i="1" s="1"/>
  <c r="X31" i="1"/>
  <c r="C42" i="1" s="1"/>
  <c r="Z28" i="1"/>
  <c r="E39" i="1" s="1"/>
  <c r="X29" i="1"/>
  <c r="C40" i="1" s="1"/>
  <c r="X32" i="1"/>
  <c r="C43" i="1" s="1"/>
  <c r="Y29" i="1"/>
  <c r="D40" i="1" s="1"/>
  <c r="Y32" i="1"/>
  <c r="D43" i="1" s="1"/>
  <c r="Z29" i="1"/>
  <c r="E40" i="1" s="1"/>
  <c r="Z32" i="1"/>
  <c r="E43" i="1" s="1"/>
  <c r="AA29" i="1"/>
  <c r="F40" i="1" s="1"/>
  <c r="AA32" i="1"/>
  <c r="F43" i="1" s="1"/>
</calcChain>
</file>

<file path=xl/sharedStrings.xml><?xml version="1.0" encoding="utf-8"?>
<sst xmlns="http://schemas.openxmlformats.org/spreadsheetml/2006/main" count="197" uniqueCount="62">
  <si>
    <t>names</t>
  </si>
  <si>
    <t>accuracies</t>
  </si>
  <si>
    <t>kappas</t>
  </si>
  <si>
    <t>sensitivities</t>
  </si>
  <si>
    <t>specificities</t>
  </si>
  <si>
    <t>GLM</t>
  </si>
  <si>
    <t>ANN</t>
  </si>
  <si>
    <t>KNN</t>
  </si>
  <si>
    <t>SVM</t>
  </si>
  <si>
    <t>TREE</t>
  </si>
  <si>
    <t>STACKED</t>
  </si>
  <si>
    <t>Before</t>
  </si>
  <si>
    <t>After</t>
  </si>
  <si>
    <t>Diff</t>
  </si>
  <si>
    <t xml:space="preserve">SeniorCitizen                         2.786e-01  9.474e-02   2.941 0.003273 ** </t>
  </si>
  <si>
    <t>tenure                               -6.231e-02  6.061e-03 -10.282  &lt; 2e-16 ***</t>
  </si>
  <si>
    <t>PhoneServiceYes                       1.262e+00  3.543e-01   3.561 0.000369 ***</t>
  </si>
  <si>
    <t>MultipleLinesYes                      7.639e-01  1.191e-01   6.414 1.42e-10 ***</t>
  </si>
  <si>
    <t>InternetServiceFiber optic            3.412e+00  4.035e-01   8.458  &lt; 2e-16 ***</t>
  </si>
  <si>
    <t>InternetServiceNo                    -3.353e+00  4.491e-01  -7.467 8.18e-14 ***</t>
  </si>
  <si>
    <t xml:space="preserve">OnlineBackupYes                       3.568e-01  1.185e-01   3.011 0.002601 ** </t>
  </si>
  <si>
    <t>DeviceProtectionYes                   4.439e-01  1.189e-01   3.734 0.000189 ***</t>
  </si>
  <si>
    <t xml:space="preserve">TechSupportYes                        2.554e-01  1.243e-01   2.055 0.039910 *  </t>
  </si>
  <si>
    <t>StreamingTVYes                        1.091e+00  1.827e-01   5.970 2.37e-09 ***</t>
  </si>
  <si>
    <t>StreamingMoviesYes                    1.310e+00  1.853e-01   7.072 1.53e-12 ***</t>
  </si>
  <si>
    <t>ContractOne year                     -7.368e-01  1.114e-01  -6.616 3.68e-11 ***</t>
  </si>
  <si>
    <t>ContractTwo year                     -1.255e+00  1.595e-01  -7.870 3.53e-15 ***</t>
  </si>
  <si>
    <t>PaperlessBillingYes                   4.224e-01  7.958e-02   5.308 1.11e-07 ***</t>
  </si>
  <si>
    <t xml:space="preserve">PaymentMethodCredit card (automatic) -1.725e-01  1.195e-01  -1.444 0.148751    </t>
  </si>
  <si>
    <t xml:space="preserve">PaymentMethodElectronic check         2.481e-01  1.026e-01   2.418 0.015618 *  </t>
  </si>
  <si>
    <t xml:space="preserve">PaymentMethodMailed check            -1.948e-01  1.233e-01  -1.580 0.114029    </t>
  </si>
  <si>
    <t>MonthlyCharges                       -1.052e-01  1.617e-02  -6.503 7.89e-11 ***</t>
  </si>
  <si>
    <t>TotalCharges                          3.436e-04  7.023e-05   4.893 9.95e-07 ***</t>
  </si>
  <si>
    <t xml:space="preserve">SeniorCitizen                         2.484e-01  9.475e-02   2.622 0.008747 ** </t>
  </si>
  <si>
    <t xml:space="preserve">DependentsYes                        -1.335e-01  8.653e-02  -1.543 0.122921    </t>
  </si>
  <si>
    <t>tenure                               -5.720e-02  5.917e-03  -9.667  &lt; 2e-16 ***</t>
  </si>
  <si>
    <t xml:space="preserve">PhoneServiceYes                       7.456e-01  2.803e-01   2.660 0.007808 ** </t>
  </si>
  <si>
    <t>MultipleLinesYes                      6.349e-01  1.040e-01   6.103 1.04e-09 ***</t>
  </si>
  <si>
    <t>InternetServiceFiber optic            2.535e+00  2.884e-01   8.791  &lt; 2e-16 ***</t>
  </si>
  <si>
    <t>InternetServiceNo                    -2.637e+00  3.593e-01  -7.340 2.14e-13 ***</t>
  </si>
  <si>
    <t xml:space="preserve">OnlineBackupYes                       2.187e-01  1.034e-01   2.115 0.034388 *  </t>
  </si>
  <si>
    <t xml:space="preserve">DeviceProtectionYes                   3.370e-01  1.045e-01   3.224 0.001264 ** </t>
  </si>
  <si>
    <t>StreamingTVYes                        7.945e-01  1.492e-01   5.326 1.00e-07 ***</t>
  </si>
  <si>
    <t>StreamingMoviesYes                    1.001e+00  1.493e-01   6.703 2.04e-11 ***</t>
  </si>
  <si>
    <t>ContractOne year                     -7.456e-01  1.099e-01  -6.787 1.15e-11 ***</t>
  </si>
  <si>
    <t>ContractTwo year                     -1.238e+00  1.570e-01  -7.884 3.17e-15 ***</t>
  </si>
  <si>
    <t>PaperlessBillingYes                   3.771e-01  7.913e-02   4.766 1.88e-06 ***</t>
  </si>
  <si>
    <t xml:space="preserve">PaymentMethodCredit card (automatic) -7.215e-02  1.191e-01  -0.606 0.544668    </t>
  </si>
  <si>
    <t>PaymentMethodElectronic check         3.656e-01  1.026e-01   3.563 0.000367 ***</t>
  </si>
  <si>
    <t xml:space="preserve">PaymentMethodMailed check            -3.045e-02  1.220e-01  -0.250 0.802934    </t>
  </si>
  <si>
    <t>MonthlyCharges                       -7.378e-02  1.181e-02  -6.249 4.13e-10 ***</t>
  </si>
  <si>
    <t>TotalCharges                          3.016e-04  6.904e-05   4.368 1.25e-05 ***</t>
  </si>
  <si>
    <t>Before2</t>
  </si>
  <si>
    <t>Before3</t>
  </si>
  <si>
    <t>After2</t>
  </si>
  <si>
    <t>BeforeAvg</t>
  </si>
  <si>
    <t>AfterAvg</t>
  </si>
  <si>
    <t>After3</t>
  </si>
  <si>
    <t>DiffAvg</t>
  </si>
  <si>
    <t>These figures, especially the table in A34:F41, indicate that on average, the pruned models do not perform any better than the models that were ran using the entire dataset.</t>
  </si>
  <si>
    <t>This spreadsheet documents the results of our models before and after "pruning" the dataset.</t>
  </si>
  <si>
    <t xml:space="preserve"> After running the logistic regression step model, we removed insignificant variables from the entire dataset to see if the other following models would improve.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</si>
</sst>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tabSelected="1" zoomScale="96" zoomScaleNormal="96" workbookViewId="0">
      <selection activeCell="F10" sqref="F10"/>
    </sheetView>
  </sheetViews>
  <sheetFormatPr defaultRowHeight="15" x14ac:dyDescent="0.25"/>
  <cols>
    <col min="3" max="3" width="10.7109375" bestFit="1" customWidth="1"/>
    <col min="17" max="17" width="10.7109375" bestFit="1" customWidth="1"/>
    <col min="24" max="24" width="11" bestFit="1" customWidth="1"/>
  </cols>
  <sheetData>
    <row r="1" spans="1:27" x14ac:dyDescent="0.25">
      <c r="A1" s="3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7" x14ac:dyDescent="0.25">
      <c r="A2" s="3" t="s">
        <v>61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7" x14ac:dyDescent="0.25">
      <c r="A3" s="3" t="s">
        <v>59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7" x14ac:dyDescent="0.25">
      <c r="A4" s="2"/>
    </row>
    <row r="5" spans="1:27" x14ac:dyDescent="0.25">
      <c r="A5" t="s">
        <v>11</v>
      </c>
      <c r="H5" t="s">
        <v>52</v>
      </c>
      <c r="O5" t="s">
        <v>53</v>
      </c>
      <c r="V5" t="s">
        <v>55</v>
      </c>
    </row>
    <row r="6" spans="1:27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I6" t="s">
        <v>0</v>
      </c>
      <c r="J6" t="s">
        <v>1</v>
      </c>
      <c r="K6" t="s">
        <v>2</v>
      </c>
      <c r="L6" t="s">
        <v>3</v>
      </c>
      <c r="M6" t="s">
        <v>4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W6" t="s">
        <v>0</v>
      </c>
      <c r="X6" t="s">
        <v>1</v>
      </c>
      <c r="Y6" t="s">
        <v>2</v>
      </c>
      <c r="Z6" t="s">
        <v>3</v>
      </c>
      <c r="AA6" t="s">
        <v>4</v>
      </c>
    </row>
    <row r="7" spans="1:27" x14ac:dyDescent="0.25">
      <c r="A7">
        <v>1</v>
      </c>
      <c r="B7" t="s">
        <v>5</v>
      </c>
      <c r="C7">
        <v>0.76622118923106697</v>
      </c>
      <c r="D7">
        <v>0.53330769114978505</v>
      </c>
      <c r="E7">
        <v>0.69950362733867899</v>
      </c>
      <c r="F7">
        <v>0.83490566037735803</v>
      </c>
      <c r="H7">
        <v>1</v>
      </c>
      <c r="I7" t="s">
        <v>5</v>
      </c>
      <c r="J7">
        <v>0.76254115824133295</v>
      </c>
      <c r="K7">
        <v>0.52579345101747998</v>
      </c>
      <c r="L7">
        <v>0.707903780068729</v>
      </c>
      <c r="M7">
        <v>0.81878930817610096</v>
      </c>
      <c r="O7">
        <v>1</v>
      </c>
      <c r="P7" t="s">
        <v>5</v>
      </c>
      <c r="Q7">
        <v>0.76157272903350803</v>
      </c>
      <c r="R7">
        <v>0.52398519839688995</v>
      </c>
      <c r="S7">
        <v>0.69797632684230604</v>
      </c>
      <c r="T7">
        <v>0.82704402515723296</v>
      </c>
      <c r="V7">
        <v>1</v>
      </c>
      <c r="W7" t="s">
        <v>5</v>
      </c>
      <c r="X7">
        <f>AVERAGE(Q7,J7,C7)</f>
        <v>0.76344502550196935</v>
      </c>
      <c r="Y7">
        <f t="shared" ref="Y7:AA12" si="0">AVERAGE(R7,K7,D7)</f>
        <v>0.52769544685471825</v>
      </c>
      <c r="Z7">
        <f t="shared" si="0"/>
        <v>0.70179457808323809</v>
      </c>
      <c r="AA7">
        <f t="shared" si="0"/>
        <v>0.82691299790356398</v>
      </c>
    </row>
    <row r="8" spans="1:27" x14ac:dyDescent="0.25">
      <c r="A8">
        <v>2</v>
      </c>
      <c r="B8" t="s">
        <v>6</v>
      </c>
      <c r="C8">
        <v>0.73910517141196996</v>
      </c>
      <c r="D8">
        <v>0.48040758938207301</v>
      </c>
      <c r="E8">
        <v>0.59221076746849899</v>
      </c>
      <c r="F8">
        <v>0.89033018867924496</v>
      </c>
      <c r="H8">
        <v>2</v>
      </c>
      <c r="I8" t="s">
        <v>6</v>
      </c>
      <c r="J8">
        <v>0.73813674220414505</v>
      </c>
      <c r="K8">
        <v>0.47807822303731301</v>
      </c>
      <c r="L8">
        <v>0.61741122565864803</v>
      </c>
      <c r="M8">
        <v>0.86242138364779897</v>
      </c>
      <c r="O8">
        <v>2</v>
      </c>
      <c r="P8" t="s">
        <v>6</v>
      </c>
      <c r="Q8">
        <v>0.74026728646135997</v>
      </c>
      <c r="R8">
        <v>0.48244362321151402</v>
      </c>
      <c r="S8">
        <v>0.61168384879725102</v>
      </c>
      <c r="T8">
        <v>0.87264150943396201</v>
      </c>
      <c r="V8">
        <v>2</v>
      </c>
      <c r="W8" t="s">
        <v>6</v>
      </c>
      <c r="X8">
        <f t="shared" ref="X8:X12" si="1">AVERAGE(Q8,J8,C8)</f>
        <v>0.73916973335915825</v>
      </c>
      <c r="Y8">
        <f t="shared" si="0"/>
        <v>0.48030981187696664</v>
      </c>
      <c r="Z8">
        <f t="shared" si="0"/>
        <v>0.60710194730813261</v>
      </c>
      <c r="AA8">
        <f t="shared" si="0"/>
        <v>0.87513102725366865</v>
      </c>
    </row>
    <row r="9" spans="1:27" x14ac:dyDescent="0.25">
      <c r="A9">
        <v>3</v>
      </c>
      <c r="B9" t="s">
        <v>7</v>
      </c>
      <c r="C9">
        <v>0.76312221576602701</v>
      </c>
      <c r="D9">
        <v>0.52683950832095205</v>
      </c>
      <c r="E9">
        <v>0.79601357082273105</v>
      </c>
      <c r="F9">
        <v>0.73547237076648797</v>
      </c>
      <c r="H9">
        <v>3</v>
      </c>
      <c r="I9" t="s">
        <v>7</v>
      </c>
      <c r="J9">
        <v>0.76312221576602701</v>
      </c>
      <c r="K9">
        <v>0.526770359235191</v>
      </c>
      <c r="L9">
        <v>0.79278523489932895</v>
      </c>
      <c r="M9">
        <v>0.73767542281396203</v>
      </c>
      <c r="O9">
        <v>3</v>
      </c>
      <c r="P9" t="s">
        <v>7</v>
      </c>
      <c r="Q9">
        <v>0.761960100716638</v>
      </c>
      <c r="R9">
        <v>0.52446474689226197</v>
      </c>
      <c r="S9">
        <v>0.79226240538267501</v>
      </c>
      <c r="T9">
        <v>0.73608617594254899</v>
      </c>
      <c r="V9">
        <v>3</v>
      </c>
      <c r="W9" t="s">
        <v>7</v>
      </c>
      <c r="X9">
        <f t="shared" si="1"/>
        <v>0.76273484408289738</v>
      </c>
      <c r="Y9">
        <f t="shared" si="0"/>
        <v>0.52602487148280164</v>
      </c>
      <c r="Z9">
        <f t="shared" si="0"/>
        <v>0.79368707036824493</v>
      </c>
      <c r="AA9">
        <f t="shared" si="0"/>
        <v>0.736411323174333</v>
      </c>
    </row>
    <row r="10" spans="1:27" x14ac:dyDescent="0.25">
      <c r="A10">
        <v>4</v>
      </c>
      <c r="B10" t="s">
        <v>8</v>
      </c>
      <c r="C10">
        <v>0.763315901607592</v>
      </c>
      <c r="D10">
        <v>0.52731405874438697</v>
      </c>
      <c r="E10">
        <v>0.80043010752688204</v>
      </c>
      <c r="F10">
        <v>0.73291050035236105</v>
      </c>
      <c r="H10">
        <v>4</v>
      </c>
      <c r="I10" t="s">
        <v>8</v>
      </c>
      <c r="J10">
        <v>0.76796436180515204</v>
      </c>
      <c r="K10">
        <v>0.53672773650330796</v>
      </c>
      <c r="L10">
        <v>0.81230769230769195</v>
      </c>
      <c r="M10">
        <v>0.73303324099723</v>
      </c>
      <c r="O10">
        <v>4</v>
      </c>
      <c r="P10" t="s">
        <v>8</v>
      </c>
      <c r="Q10">
        <v>0.76757699012202196</v>
      </c>
      <c r="R10">
        <v>0.53600124380065595</v>
      </c>
      <c r="S10">
        <v>0.81435533894550305</v>
      </c>
      <c r="T10">
        <v>0.731245698554714</v>
      </c>
      <c r="V10">
        <v>4</v>
      </c>
      <c r="W10" t="s">
        <v>8</v>
      </c>
      <c r="X10">
        <f t="shared" si="1"/>
        <v>0.76628575117825537</v>
      </c>
      <c r="Y10">
        <f t="shared" si="0"/>
        <v>0.53334767968278363</v>
      </c>
      <c r="Z10">
        <f t="shared" si="0"/>
        <v>0.80903104626002564</v>
      </c>
      <c r="AA10">
        <f t="shared" si="0"/>
        <v>0.73239647996810164</v>
      </c>
    </row>
    <row r="11" spans="1:27" x14ac:dyDescent="0.25">
      <c r="A11">
        <v>5</v>
      </c>
      <c r="B11" t="s">
        <v>9</v>
      </c>
      <c r="C11">
        <v>0.77125702111175698</v>
      </c>
      <c r="D11">
        <v>0.54358118266422295</v>
      </c>
      <c r="E11">
        <v>0.83194829178208696</v>
      </c>
      <c r="F11">
        <v>0.72739406072739399</v>
      </c>
      <c r="H11">
        <v>5</v>
      </c>
      <c r="I11" t="s">
        <v>9</v>
      </c>
      <c r="J11">
        <v>0.76873910517141197</v>
      </c>
      <c r="K11">
        <v>0.53865292763434103</v>
      </c>
      <c r="L11">
        <v>0.834664161578206</v>
      </c>
      <c r="M11">
        <v>0.72247857613711297</v>
      </c>
      <c r="O11">
        <v>5</v>
      </c>
      <c r="P11" t="s">
        <v>9</v>
      </c>
      <c r="Q11">
        <v>0.76641487507263195</v>
      </c>
      <c r="R11">
        <v>0.53382788211147802</v>
      </c>
      <c r="S11">
        <v>0.82099045888232602</v>
      </c>
      <c r="T11">
        <v>0.72586090479405796</v>
      </c>
      <c r="V11">
        <v>5</v>
      </c>
      <c r="W11" t="s">
        <v>9</v>
      </c>
      <c r="X11">
        <f t="shared" si="1"/>
        <v>0.76880366711860038</v>
      </c>
      <c r="Y11">
        <f t="shared" si="0"/>
        <v>0.5386873308033473</v>
      </c>
      <c r="Z11">
        <f t="shared" si="0"/>
        <v>0.82920097074753973</v>
      </c>
      <c r="AA11">
        <f t="shared" si="0"/>
        <v>0.72524451388618827</v>
      </c>
    </row>
    <row r="12" spans="1:27" x14ac:dyDescent="0.25">
      <c r="A12">
        <v>6</v>
      </c>
      <c r="B12" t="s">
        <v>10</v>
      </c>
      <c r="C12">
        <v>0.778466305189775</v>
      </c>
      <c r="D12">
        <v>0.552620355067441</v>
      </c>
      <c r="E12">
        <v>0.81660231660231697</v>
      </c>
      <c r="F12">
        <v>0.75291073738680503</v>
      </c>
      <c r="H12">
        <v>6</v>
      </c>
      <c r="I12" t="s">
        <v>10</v>
      </c>
      <c r="J12">
        <v>0.76762199845081303</v>
      </c>
      <c r="K12">
        <v>0.52978741486274805</v>
      </c>
      <c r="L12">
        <v>0.819105691056911</v>
      </c>
      <c r="M12">
        <v>0.73591989987484396</v>
      </c>
      <c r="O12">
        <v>6</v>
      </c>
      <c r="P12" t="s">
        <v>10</v>
      </c>
      <c r="Q12">
        <v>0.776917118512781</v>
      </c>
      <c r="R12">
        <v>0.55195434322595605</v>
      </c>
      <c r="S12">
        <v>0.77627118644067805</v>
      </c>
      <c r="T12">
        <v>0.77746077032810301</v>
      </c>
      <c r="V12">
        <v>6</v>
      </c>
      <c r="W12" t="s">
        <v>10</v>
      </c>
      <c r="X12">
        <f t="shared" si="1"/>
        <v>0.77433514071778964</v>
      </c>
      <c r="Y12">
        <f t="shared" si="0"/>
        <v>0.54478737105204844</v>
      </c>
      <c r="Z12">
        <f t="shared" si="0"/>
        <v>0.80399306469996867</v>
      </c>
      <c r="AA12">
        <f t="shared" si="0"/>
        <v>0.75543046919658396</v>
      </c>
    </row>
    <row r="15" spans="1:27" x14ac:dyDescent="0.25">
      <c r="A15" t="s">
        <v>12</v>
      </c>
      <c r="H15" t="s">
        <v>54</v>
      </c>
      <c r="O15" t="s">
        <v>57</v>
      </c>
      <c r="V15" t="s">
        <v>56</v>
      </c>
    </row>
    <row r="16" spans="1:27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I16" t="s">
        <v>0</v>
      </c>
      <c r="J16" t="s">
        <v>1</v>
      </c>
      <c r="K16" t="s">
        <v>2</v>
      </c>
      <c r="L16" t="s">
        <v>3</v>
      </c>
      <c r="M16" t="s">
        <v>4</v>
      </c>
      <c r="P16" t="s">
        <v>0</v>
      </c>
      <c r="Q16" t="s">
        <v>1</v>
      </c>
      <c r="R16" t="s">
        <v>2</v>
      </c>
      <c r="S16" t="s">
        <v>3</v>
      </c>
      <c r="T16" t="s">
        <v>4</v>
      </c>
      <c r="W16" t="s">
        <v>0</v>
      </c>
      <c r="X16" t="s">
        <v>1</v>
      </c>
      <c r="Y16" t="s">
        <v>2</v>
      </c>
      <c r="Z16" t="s">
        <v>3</v>
      </c>
      <c r="AA16" t="s">
        <v>4</v>
      </c>
    </row>
    <row r="17" spans="1:27" x14ac:dyDescent="0.25">
      <c r="A17">
        <v>1</v>
      </c>
      <c r="B17" t="s">
        <v>5</v>
      </c>
      <c r="C17">
        <v>0.75750532636064305</v>
      </c>
      <c r="D17">
        <v>0.51562256231153203</v>
      </c>
      <c r="E17">
        <v>0.71095838106147402</v>
      </c>
      <c r="F17">
        <v>0.80542452830188704</v>
      </c>
      <c r="H17">
        <v>1</v>
      </c>
      <c r="I17" t="s">
        <v>5</v>
      </c>
      <c r="J17">
        <v>0.75750532636064305</v>
      </c>
      <c r="K17">
        <v>0.51562256231153203</v>
      </c>
      <c r="L17">
        <v>0.71095838106147402</v>
      </c>
      <c r="M17">
        <v>0.80542452830188704</v>
      </c>
      <c r="O17">
        <v>1</v>
      </c>
      <c r="P17" t="s">
        <v>5</v>
      </c>
      <c r="Q17">
        <v>0.76447801665698201</v>
      </c>
      <c r="R17">
        <v>0.52966665273243496</v>
      </c>
      <c r="S17">
        <v>0.70943108056510096</v>
      </c>
      <c r="T17">
        <v>0.82114779874213795</v>
      </c>
      <c r="V17">
        <v>1</v>
      </c>
      <c r="W17" t="s">
        <v>5</v>
      </c>
      <c r="X17">
        <f>AVERAGE(Q17,J17,C17)</f>
        <v>0.75982955645942274</v>
      </c>
      <c r="Y17">
        <f t="shared" ref="Y17:Y22" si="2">AVERAGE(R17,K17,D17)</f>
        <v>0.52030392578516638</v>
      </c>
      <c r="Z17">
        <f t="shared" ref="Z17:Z22" si="3">AVERAGE(S17,L17,E17)</f>
        <v>0.71044928089601633</v>
      </c>
      <c r="AA17">
        <f t="shared" ref="AA17:AA22" si="4">AVERAGE(T17,M17,F17)</f>
        <v>0.81066561844863738</v>
      </c>
    </row>
    <row r="18" spans="1:27" x14ac:dyDescent="0.25">
      <c r="A18">
        <v>2</v>
      </c>
      <c r="B18" t="s">
        <v>6</v>
      </c>
      <c r="C18">
        <v>0.74201045903544405</v>
      </c>
      <c r="D18">
        <v>0.48593733041151499</v>
      </c>
      <c r="E18">
        <v>0.61206567392134403</v>
      </c>
      <c r="F18">
        <v>0.87578616352201299</v>
      </c>
      <c r="H18">
        <v>2</v>
      </c>
      <c r="I18" t="s">
        <v>6</v>
      </c>
      <c r="J18">
        <v>0.74201045903544405</v>
      </c>
      <c r="K18">
        <v>0.48593733041151499</v>
      </c>
      <c r="L18">
        <v>0.61206567392134403</v>
      </c>
      <c r="M18">
        <v>0.87578616352201299</v>
      </c>
      <c r="O18">
        <v>2</v>
      </c>
      <c r="P18" t="s">
        <v>6</v>
      </c>
      <c r="Q18">
        <v>0.74239783071857401</v>
      </c>
      <c r="R18">
        <v>0.486755234180411</v>
      </c>
      <c r="S18">
        <v>0.60939289805269203</v>
      </c>
      <c r="T18">
        <v>0.87932389937106903</v>
      </c>
      <c r="V18">
        <v>2</v>
      </c>
      <c r="W18" t="s">
        <v>6</v>
      </c>
      <c r="X18">
        <f t="shared" ref="X18:X22" si="5">AVERAGE(Q18,J18,C18)</f>
        <v>0.74213958292982074</v>
      </c>
      <c r="Y18">
        <f t="shared" si="2"/>
        <v>0.48620996500114694</v>
      </c>
      <c r="Z18">
        <f t="shared" si="3"/>
        <v>0.61117474863179344</v>
      </c>
      <c r="AA18">
        <f t="shared" si="4"/>
        <v>0.87696540880503171</v>
      </c>
    </row>
    <row r="19" spans="1:27" x14ac:dyDescent="0.25">
      <c r="A19">
        <v>3</v>
      </c>
      <c r="B19" t="s">
        <v>7</v>
      </c>
      <c r="C19">
        <v>0.75866744141003295</v>
      </c>
      <c r="D19">
        <v>0.51774329791090701</v>
      </c>
      <c r="E19">
        <v>0.78239407651172399</v>
      </c>
      <c r="F19">
        <v>0.737554904831625</v>
      </c>
      <c r="H19">
        <v>3</v>
      </c>
      <c r="I19" t="s">
        <v>7</v>
      </c>
      <c r="J19">
        <v>0.75866744141003295</v>
      </c>
      <c r="K19">
        <v>0.51774329791090701</v>
      </c>
      <c r="L19">
        <v>0.78239407651172399</v>
      </c>
      <c r="M19">
        <v>0.737554904831625</v>
      </c>
      <c r="O19">
        <v>3</v>
      </c>
      <c r="P19" t="s">
        <v>7</v>
      </c>
      <c r="Q19">
        <v>0.763315901607592</v>
      </c>
      <c r="R19">
        <v>0.52715464307860704</v>
      </c>
      <c r="S19">
        <v>0.79287211740041896</v>
      </c>
      <c r="T19">
        <v>0.737940964722822</v>
      </c>
      <c r="V19">
        <v>3</v>
      </c>
      <c r="W19" t="s">
        <v>7</v>
      </c>
      <c r="X19">
        <f t="shared" si="5"/>
        <v>0.76021692814255271</v>
      </c>
      <c r="Y19">
        <f t="shared" si="2"/>
        <v>0.52088041296680698</v>
      </c>
      <c r="Z19">
        <f t="shared" si="3"/>
        <v>0.78588675680795561</v>
      </c>
      <c r="AA19">
        <f t="shared" si="4"/>
        <v>0.737683591462024</v>
      </c>
    </row>
    <row r="20" spans="1:27" x14ac:dyDescent="0.25">
      <c r="A20">
        <v>4</v>
      </c>
      <c r="B20" t="s">
        <v>8</v>
      </c>
      <c r="C20">
        <v>0.75828006972690298</v>
      </c>
      <c r="D20">
        <v>0.51712124577668195</v>
      </c>
      <c r="E20">
        <v>0.78863157894736802</v>
      </c>
      <c r="F20">
        <v>0.73242467718794801</v>
      </c>
      <c r="H20">
        <v>4</v>
      </c>
      <c r="I20" t="s">
        <v>8</v>
      </c>
      <c r="J20">
        <v>0.75828006972690298</v>
      </c>
      <c r="K20">
        <v>0.51712124577668195</v>
      </c>
      <c r="L20">
        <v>0.78863157894736802</v>
      </c>
      <c r="M20">
        <v>0.73242467718794801</v>
      </c>
      <c r="O20">
        <v>4</v>
      </c>
      <c r="P20" t="s">
        <v>8</v>
      </c>
      <c r="Q20">
        <v>0.76234747239976797</v>
      </c>
      <c r="R20">
        <v>0.52535598857168297</v>
      </c>
      <c r="S20">
        <v>0.79820051413881699</v>
      </c>
      <c r="T20">
        <v>0.73276776246023301</v>
      </c>
      <c r="V20">
        <v>4</v>
      </c>
      <c r="W20" t="s">
        <v>8</v>
      </c>
      <c r="X20">
        <f t="shared" si="5"/>
        <v>0.75963587061785798</v>
      </c>
      <c r="Y20">
        <f t="shared" si="2"/>
        <v>0.5198661600416824</v>
      </c>
      <c r="Z20">
        <f t="shared" si="3"/>
        <v>0.79182122401118438</v>
      </c>
      <c r="AA20">
        <f t="shared" si="4"/>
        <v>0.73253903894537631</v>
      </c>
    </row>
    <row r="21" spans="1:27" x14ac:dyDescent="0.25">
      <c r="A21">
        <v>5</v>
      </c>
      <c r="B21" t="s">
        <v>9</v>
      </c>
      <c r="C21">
        <v>0.76680224675576203</v>
      </c>
      <c r="D21">
        <v>0.53428716685014199</v>
      </c>
      <c r="E21">
        <v>0.80482550624730698</v>
      </c>
      <c r="F21">
        <v>0.73574947220267395</v>
      </c>
      <c r="H21">
        <v>5</v>
      </c>
      <c r="I21" t="s">
        <v>9</v>
      </c>
      <c r="J21">
        <v>0.76680224675576203</v>
      </c>
      <c r="K21">
        <v>0.53428716685014199</v>
      </c>
      <c r="L21">
        <v>0.80482550624730698</v>
      </c>
      <c r="M21">
        <v>0.73574947220267395</v>
      </c>
      <c r="O21">
        <v>5</v>
      </c>
      <c r="P21" t="s">
        <v>9</v>
      </c>
      <c r="Q21">
        <v>0.77300019368584205</v>
      </c>
      <c r="R21">
        <v>0.54691949771035098</v>
      </c>
      <c r="S21">
        <v>0.82575416479063501</v>
      </c>
      <c r="T21">
        <v>0.73317471108089705</v>
      </c>
      <c r="V21">
        <v>5</v>
      </c>
      <c r="W21" t="s">
        <v>9</v>
      </c>
      <c r="X21">
        <f t="shared" si="5"/>
        <v>0.76886822906578856</v>
      </c>
      <c r="Y21">
        <f t="shared" si="2"/>
        <v>0.53849794380354499</v>
      </c>
      <c r="Z21">
        <f t="shared" si="3"/>
        <v>0.81180172576174969</v>
      </c>
      <c r="AA21">
        <f t="shared" si="4"/>
        <v>0.73489121849541494</v>
      </c>
    </row>
    <row r="22" spans="1:27" x14ac:dyDescent="0.25">
      <c r="A22">
        <v>6</v>
      </c>
      <c r="B22" t="s">
        <v>10</v>
      </c>
      <c r="C22">
        <v>0.77304415182029396</v>
      </c>
      <c r="D22">
        <v>0.54282216181786802</v>
      </c>
      <c r="E22">
        <v>0.79128856624319399</v>
      </c>
      <c r="F22">
        <v>0.75945945945945903</v>
      </c>
      <c r="H22">
        <v>6</v>
      </c>
      <c r="I22" t="s">
        <v>10</v>
      </c>
      <c r="J22">
        <v>0.77304415182029396</v>
      </c>
      <c r="K22">
        <v>0.54282216181786802</v>
      </c>
      <c r="L22">
        <v>0.79128856624319399</v>
      </c>
      <c r="M22">
        <v>0.75945945945945903</v>
      </c>
      <c r="O22">
        <v>6</v>
      </c>
      <c r="P22" t="s">
        <v>10</v>
      </c>
      <c r="Q22">
        <v>0.78079008520526705</v>
      </c>
      <c r="R22">
        <v>0.55741450302060502</v>
      </c>
      <c r="S22">
        <v>0.81765834932821502</v>
      </c>
      <c r="T22">
        <v>0.75584415584415598</v>
      </c>
      <c r="V22">
        <v>6</v>
      </c>
      <c r="W22" t="s">
        <v>10</v>
      </c>
      <c r="X22">
        <f t="shared" si="5"/>
        <v>0.77562612961528499</v>
      </c>
      <c r="Y22">
        <f t="shared" si="2"/>
        <v>0.54768627555211369</v>
      </c>
      <c r="Z22">
        <f t="shared" si="3"/>
        <v>0.80007849393820096</v>
      </c>
      <c r="AA22">
        <f t="shared" si="4"/>
        <v>0.75825435825435805</v>
      </c>
    </row>
    <row r="25" spans="1:27" x14ac:dyDescent="0.25">
      <c r="A25" t="s">
        <v>13</v>
      </c>
      <c r="H25" t="s">
        <v>13</v>
      </c>
      <c r="O25" t="s">
        <v>13</v>
      </c>
      <c r="V25" t="s">
        <v>13</v>
      </c>
    </row>
    <row r="26" spans="1:27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  <c r="P26" t="s">
        <v>0</v>
      </c>
      <c r="Q26" t="s">
        <v>1</v>
      </c>
      <c r="R26" t="s">
        <v>2</v>
      </c>
      <c r="S26" t="s">
        <v>3</v>
      </c>
      <c r="T26" t="s">
        <v>4</v>
      </c>
      <c r="W26" t="s">
        <v>0</v>
      </c>
      <c r="X26" t="s">
        <v>1</v>
      </c>
      <c r="Y26" t="s">
        <v>2</v>
      </c>
      <c r="Z26" t="s">
        <v>3</v>
      </c>
      <c r="AA26" t="s">
        <v>4</v>
      </c>
    </row>
    <row r="27" spans="1:27" x14ac:dyDescent="0.25">
      <c r="A27">
        <v>1</v>
      </c>
      <c r="B27" t="s">
        <v>5</v>
      </c>
      <c r="C27">
        <f t="shared" ref="C27:F32" si="6">C17-C7</f>
        <v>-8.7158628704239183E-3</v>
      </c>
      <c r="D27">
        <f t="shared" si="6"/>
        <v>-1.7685128838253017E-2</v>
      </c>
      <c r="E27">
        <f t="shared" si="6"/>
        <v>1.145475372279503E-2</v>
      </c>
      <c r="F27">
        <f t="shared" si="6"/>
        <v>-2.9481132075470984E-2</v>
      </c>
      <c r="H27">
        <v>1</v>
      </c>
      <c r="I27" t="s">
        <v>5</v>
      </c>
      <c r="J27">
        <f t="shared" ref="J27:M32" si="7">J17-J7</f>
        <v>-5.0358318806899005E-3</v>
      </c>
      <c r="K27">
        <f t="shared" si="7"/>
        <v>-1.0170888705947956E-2</v>
      </c>
      <c r="L27">
        <f t="shared" si="7"/>
        <v>3.0546009927450157E-3</v>
      </c>
      <c r="M27">
        <f t="shared" si="7"/>
        <v>-1.3364779874213917E-2</v>
      </c>
      <c r="O27">
        <v>1</v>
      </c>
      <c r="P27" t="s">
        <v>5</v>
      </c>
      <c r="Q27">
        <f t="shared" ref="Q27:T32" si="8">Q17-Q7</f>
        <v>2.9052876234739733E-3</v>
      </c>
      <c r="R27">
        <f t="shared" si="8"/>
        <v>5.6814543355450109E-3</v>
      </c>
      <c r="S27">
        <f t="shared" si="8"/>
        <v>1.1454753722794919E-2</v>
      </c>
      <c r="T27">
        <f t="shared" si="8"/>
        <v>-5.8962264150950183E-3</v>
      </c>
      <c r="V27">
        <v>1</v>
      </c>
      <c r="W27" t="s">
        <v>5</v>
      </c>
      <c r="X27">
        <f t="shared" ref="X27:AA32" si="9">X17-X7</f>
        <v>-3.6154690425466152E-3</v>
      </c>
      <c r="Y27">
        <f t="shared" si="9"/>
        <v>-7.3915210695518763E-3</v>
      </c>
      <c r="Z27">
        <f t="shared" si="9"/>
        <v>8.6547028127782477E-3</v>
      </c>
      <c r="AA27">
        <f t="shared" si="9"/>
        <v>-1.6247379454926603E-2</v>
      </c>
    </row>
    <row r="28" spans="1:27" x14ac:dyDescent="0.25">
      <c r="A28">
        <v>2</v>
      </c>
      <c r="B28" t="s">
        <v>6</v>
      </c>
      <c r="C28">
        <f t="shared" si="6"/>
        <v>2.9052876234740843E-3</v>
      </c>
      <c r="D28">
        <f t="shared" si="6"/>
        <v>5.5297410294419813E-3</v>
      </c>
      <c r="E28">
        <f t="shared" si="6"/>
        <v>1.9854906452845045E-2</v>
      </c>
      <c r="F28">
        <f t="shared" si="6"/>
        <v>-1.4544025157231966E-2</v>
      </c>
      <c r="H28">
        <v>2</v>
      </c>
      <c r="I28" t="s">
        <v>6</v>
      </c>
      <c r="J28">
        <f t="shared" si="7"/>
        <v>3.8737168312990011E-3</v>
      </c>
      <c r="K28">
        <f t="shared" si="7"/>
        <v>7.859107374201979E-3</v>
      </c>
      <c r="L28">
        <f t="shared" si="7"/>
        <v>-5.3455517373039996E-3</v>
      </c>
      <c r="M28">
        <f t="shared" si="7"/>
        <v>1.3364779874214028E-2</v>
      </c>
      <c r="O28">
        <v>2</v>
      </c>
      <c r="P28" t="s">
        <v>6</v>
      </c>
      <c r="Q28">
        <f t="shared" si="8"/>
        <v>2.1305442572140398E-3</v>
      </c>
      <c r="R28">
        <f t="shared" si="8"/>
        <v>4.3116109688969839E-3</v>
      </c>
      <c r="S28">
        <f t="shared" si="8"/>
        <v>-2.2909507445589838E-3</v>
      </c>
      <c r="T28">
        <f t="shared" si="8"/>
        <v>6.6823899371070139E-3</v>
      </c>
      <c r="V28">
        <v>2</v>
      </c>
      <c r="W28" t="s">
        <v>6</v>
      </c>
      <c r="X28">
        <f t="shared" si="9"/>
        <v>2.9698495706624861E-3</v>
      </c>
      <c r="Y28">
        <f t="shared" si="9"/>
        <v>5.9001531241802962E-3</v>
      </c>
      <c r="Z28">
        <f t="shared" si="9"/>
        <v>4.0728013236608351E-3</v>
      </c>
      <c r="AA28">
        <f t="shared" si="9"/>
        <v>1.8343815513630624E-3</v>
      </c>
    </row>
    <row r="29" spans="1:27" x14ac:dyDescent="0.25">
      <c r="A29">
        <v>3</v>
      </c>
      <c r="B29" t="s">
        <v>7</v>
      </c>
      <c r="C29">
        <f t="shared" si="6"/>
        <v>-4.4547743559940622E-3</v>
      </c>
      <c r="D29">
        <f t="shared" si="6"/>
        <v>-9.0962104100450469E-3</v>
      </c>
      <c r="E29">
        <f t="shared" si="6"/>
        <v>-1.3619494311007063E-2</v>
      </c>
      <c r="F29">
        <f t="shared" si="6"/>
        <v>2.0825340651370317E-3</v>
      </c>
      <c r="H29">
        <v>3</v>
      </c>
      <c r="I29" t="s">
        <v>7</v>
      </c>
      <c r="J29">
        <f t="shared" si="7"/>
        <v>-4.4547743559940622E-3</v>
      </c>
      <c r="K29">
        <f t="shared" si="7"/>
        <v>-9.0270613242839914E-3</v>
      </c>
      <c r="L29">
        <f t="shared" si="7"/>
        <v>-1.039115838760496E-2</v>
      </c>
      <c r="M29">
        <f t="shared" si="7"/>
        <v>-1.205179823370317E-4</v>
      </c>
      <c r="O29">
        <v>3</v>
      </c>
      <c r="P29" t="s">
        <v>7</v>
      </c>
      <c r="Q29">
        <f t="shared" si="8"/>
        <v>1.3558008909539954E-3</v>
      </c>
      <c r="R29">
        <f t="shared" si="8"/>
        <v>2.6898961863450754E-3</v>
      </c>
      <c r="S29">
        <f t="shared" si="8"/>
        <v>6.0971201774395745E-4</v>
      </c>
      <c r="T29">
        <f t="shared" si="8"/>
        <v>1.854788780273009E-3</v>
      </c>
      <c r="V29">
        <v>3</v>
      </c>
      <c r="W29" t="s">
        <v>7</v>
      </c>
      <c r="X29">
        <f t="shared" si="9"/>
        <v>-2.5179159403446727E-3</v>
      </c>
      <c r="Y29">
        <f t="shared" si="9"/>
        <v>-5.1444585159946543E-3</v>
      </c>
      <c r="Z29">
        <f t="shared" si="9"/>
        <v>-7.8003135602893181E-3</v>
      </c>
      <c r="AA29">
        <f t="shared" si="9"/>
        <v>1.272268287691003E-3</v>
      </c>
    </row>
    <row r="30" spans="1:27" x14ac:dyDescent="0.25">
      <c r="A30">
        <v>4</v>
      </c>
      <c r="B30" t="s">
        <v>8</v>
      </c>
      <c r="C30">
        <f t="shared" si="6"/>
        <v>-5.0358318806890123E-3</v>
      </c>
      <c r="D30">
        <f t="shared" si="6"/>
        <v>-1.0192812967705023E-2</v>
      </c>
      <c r="E30">
        <f t="shared" si="6"/>
        <v>-1.1798528579514023E-2</v>
      </c>
      <c r="F30">
        <f t="shared" si="6"/>
        <v>-4.8582316441303508E-4</v>
      </c>
      <c r="H30">
        <v>4</v>
      </c>
      <c r="I30" t="s">
        <v>8</v>
      </c>
      <c r="J30">
        <f t="shared" si="7"/>
        <v>-9.6842920782490571E-3</v>
      </c>
      <c r="K30">
        <f t="shared" si="7"/>
        <v>-1.9606490726626014E-2</v>
      </c>
      <c r="L30">
        <f t="shared" si="7"/>
        <v>-2.3676113360323936E-2</v>
      </c>
      <c r="M30">
        <f t="shared" si="7"/>
        <v>-6.0856380928198117E-4</v>
      </c>
      <c r="O30">
        <v>4</v>
      </c>
      <c r="P30" t="s">
        <v>8</v>
      </c>
      <c r="Q30">
        <f t="shared" si="8"/>
        <v>-5.2295177222539957E-3</v>
      </c>
      <c r="R30">
        <f t="shared" si="8"/>
        <v>-1.0645255228972972E-2</v>
      </c>
      <c r="S30">
        <f t="shared" si="8"/>
        <v>-1.6154824806686063E-2</v>
      </c>
      <c r="T30">
        <f t="shared" si="8"/>
        <v>1.5220639055190111E-3</v>
      </c>
      <c r="V30">
        <v>4</v>
      </c>
      <c r="W30" t="s">
        <v>8</v>
      </c>
      <c r="X30">
        <f t="shared" si="9"/>
        <v>-6.6498805603973921E-3</v>
      </c>
      <c r="Y30">
        <f t="shared" si="9"/>
        <v>-1.3481519641101225E-2</v>
      </c>
      <c r="Z30">
        <f t="shared" si="9"/>
        <v>-1.7209822248841267E-2</v>
      </c>
      <c r="AA30">
        <f t="shared" si="9"/>
        <v>1.4255897727466493E-4</v>
      </c>
    </row>
    <row r="31" spans="1:27" x14ac:dyDescent="0.25">
      <c r="A31">
        <v>5</v>
      </c>
      <c r="B31" t="s">
        <v>9</v>
      </c>
      <c r="C31">
        <f t="shared" si="6"/>
        <v>-4.4547743559949504E-3</v>
      </c>
      <c r="D31">
        <f t="shared" si="6"/>
        <v>-9.2940158140809581E-3</v>
      </c>
      <c r="E31">
        <f t="shared" si="6"/>
        <v>-2.7122785534779981E-2</v>
      </c>
      <c r="F31">
        <f t="shared" si="6"/>
        <v>8.3554114752799613E-3</v>
      </c>
      <c r="H31">
        <v>5</v>
      </c>
      <c r="I31" t="s">
        <v>9</v>
      </c>
      <c r="J31">
        <f t="shared" si="7"/>
        <v>-1.9368584156499447E-3</v>
      </c>
      <c r="K31">
        <f t="shared" si="7"/>
        <v>-4.3657607841990353E-3</v>
      </c>
      <c r="L31">
        <f t="shared" si="7"/>
        <v>-2.9838655330899022E-2</v>
      </c>
      <c r="M31">
        <f t="shared" si="7"/>
        <v>1.3270896065560978E-2</v>
      </c>
      <c r="O31">
        <v>5</v>
      </c>
      <c r="P31" t="s">
        <v>9</v>
      </c>
      <c r="Q31">
        <f t="shared" si="8"/>
        <v>6.5853186132101005E-3</v>
      </c>
      <c r="R31">
        <f t="shared" si="8"/>
        <v>1.3091615598872952E-2</v>
      </c>
      <c r="S31">
        <f t="shared" si="8"/>
        <v>4.7637059083089905E-3</v>
      </c>
      <c r="T31">
        <f t="shared" si="8"/>
        <v>7.3138062868390863E-3</v>
      </c>
      <c r="V31">
        <v>5</v>
      </c>
      <c r="W31" t="s">
        <v>9</v>
      </c>
      <c r="X31">
        <f t="shared" si="9"/>
        <v>6.4561947188179758E-5</v>
      </c>
      <c r="Y31">
        <f t="shared" si="9"/>
        <v>-1.8938699980231011E-4</v>
      </c>
      <c r="Z31">
        <f t="shared" si="9"/>
        <v>-1.7399244985790041E-2</v>
      </c>
      <c r="AA31">
        <f t="shared" si="9"/>
        <v>9.6467046092266751E-3</v>
      </c>
    </row>
    <row r="32" spans="1:27" x14ac:dyDescent="0.25">
      <c r="A32">
        <v>6</v>
      </c>
      <c r="B32" t="s">
        <v>10</v>
      </c>
      <c r="C32">
        <f t="shared" si="6"/>
        <v>-5.422153369481042E-3</v>
      </c>
      <c r="D32">
        <f t="shared" si="6"/>
        <v>-9.798193249572984E-3</v>
      </c>
      <c r="E32">
        <f t="shared" si="6"/>
        <v>-2.5313750359122977E-2</v>
      </c>
      <c r="F32">
        <f t="shared" si="6"/>
        <v>6.5487220726540007E-3</v>
      </c>
      <c r="H32">
        <v>6</v>
      </c>
      <c r="I32" t="s">
        <v>10</v>
      </c>
      <c r="J32">
        <f t="shared" si="7"/>
        <v>5.422153369480931E-3</v>
      </c>
      <c r="K32">
        <f t="shared" si="7"/>
        <v>1.3034746955119969E-2</v>
      </c>
      <c r="L32">
        <f t="shared" si="7"/>
        <v>-2.7817124813717009E-2</v>
      </c>
      <c r="M32">
        <f t="shared" si="7"/>
        <v>2.3539559584615066E-2</v>
      </c>
      <c r="O32">
        <v>6</v>
      </c>
      <c r="P32" t="s">
        <v>10</v>
      </c>
      <c r="Q32">
        <f t="shared" si="8"/>
        <v>3.8729666924860462E-3</v>
      </c>
      <c r="R32">
        <f t="shared" si="8"/>
        <v>5.4601597946489777E-3</v>
      </c>
      <c r="S32">
        <f t="shared" si="8"/>
        <v>4.1387162887536966E-2</v>
      </c>
      <c r="T32">
        <f t="shared" si="8"/>
        <v>-2.1616614483947028E-2</v>
      </c>
      <c r="V32">
        <v>6</v>
      </c>
      <c r="W32" t="s">
        <v>10</v>
      </c>
      <c r="X32">
        <f t="shared" si="9"/>
        <v>1.2909888974953487E-3</v>
      </c>
      <c r="Y32">
        <f t="shared" si="9"/>
        <v>2.8989045000652469E-3</v>
      </c>
      <c r="Z32">
        <f t="shared" si="9"/>
        <v>-3.9145707617677106E-3</v>
      </c>
      <c r="AA32">
        <f t="shared" si="9"/>
        <v>2.8238890577740872E-3</v>
      </c>
    </row>
    <row r="36" spans="1:6" x14ac:dyDescent="0.25">
      <c r="A36" t="s">
        <v>58</v>
      </c>
    </row>
    <row r="37" spans="1:6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</row>
    <row r="38" spans="1:6" x14ac:dyDescent="0.25">
      <c r="A38">
        <v>1</v>
      </c>
      <c r="B38" t="s">
        <v>5</v>
      </c>
      <c r="C38" s="1">
        <f>AVERAGE(C27,J27,Q27,X27)</f>
        <v>-3.6154690425466152E-3</v>
      </c>
      <c r="D38" s="1">
        <f t="shared" ref="D38:F38" si="10">AVERAGE(D27,K27,R27,Y27)</f>
        <v>-7.3915210695519595E-3</v>
      </c>
      <c r="E38" s="1">
        <f t="shared" si="10"/>
        <v>8.6547028127783032E-3</v>
      </c>
      <c r="F38" s="1">
        <f t="shared" si="10"/>
        <v>-1.624737945492663E-2</v>
      </c>
    </row>
    <row r="39" spans="1:6" x14ac:dyDescent="0.25">
      <c r="A39">
        <v>2</v>
      </c>
      <c r="B39" t="s">
        <v>6</v>
      </c>
      <c r="C39" s="1">
        <f t="shared" ref="C39:C43" si="11">AVERAGE(C28,J28,Q28,X28)</f>
        <v>2.9698495706624028E-3</v>
      </c>
      <c r="D39" s="1">
        <f t="shared" ref="D39:D43" si="12">AVERAGE(D28,K28,R28,Y28)</f>
        <v>5.9001531241803101E-3</v>
      </c>
      <c r="E39" s="1">
        <f t="shared" ref="E39:E43" si="13">AVERAGE(E28,L28,S28,Z28)</f>
        <v>4.0728013236607241E-3</v>
      </c>
      <c r="F39" s="1">
        <f t="shared" ref="F39:F43" si="14">AVERAGE(F28,M28,T28,AA28)</f>
        <v>1.8343815513630346E-3</v>
      </c>
    </row>
    <row r="40" spans="1:6" x14ac:dyDescent="0.25">
      <c r="A40">
        <v>3</v>
      </c>
      <c r="B40" t="s">
        <v>7</v>
      </c>
      <c r="C40" s="1">
        <f t="shared" si="11"/>
        <v>-2.5179159403447005E-3</v>
      </c>
      <c r="D40" s="1">
        <f t="shared" si="12"/>
        <v>-5.1444585159946543E-3</v>
      </c>
      <c r="E40" s="1">
        <f t="shared" si="13"/>
        <v>-7.8003135602893459E-3</v>
      </c>
      <c r="F40" s="1">
        <f t="shared" si="14"/>
        <v>1.272268287691003E-3</v>
      </c>
    </row>
    <row r="41" spans="1:6" x14ac:dyDescent="0.25">
      <c r="A41">
        <v>4</v>
      </c>
      <c r="B41" t="s">
        <v>8</v>
      </c>
      <c r="C41" s="1">
        <f t="shared" si="11"/>
        <v>-6.6498805603973643E-3</v>
      </c>
      <c r="D41" s="1">
        <f t="shared" si="12"/>
        <v>-1.3481519641101308E-2</v>
      </c>
      <c r="E41" s="1">
        <f t="shared" si="13"/>
        <v>-1.7209822248841322E-2</v>
      </c>
      <c r="F41" s="1">
        <f t="shared" si="14"/>
        <v>1.4255897727466493E-4</v>
      </c>
    </row>
    <row r="42" spans="1:6" x14ac:dyDescent="0.25">
      <c r="A42">
        <v>5</v>
      </c>
      <c r="B42" t="s">
        <v>9</v>
      </c>
      <c r="C42" s="1">
        <f t="shared" si="11"/>
        <v>6.4561947188346291E-5</v>
      </c>
      <c r="D42" s="1">
        <f t="shared" si="12"/>
        <v>-1.8938699980233786E-4</v>
      </c>
      <c r="E42" s="1">
        <f t="shared" si="13"/>
        <v>-1.7399244985790013E-2</v>
      </c>
      <c r="F42" s="1">
        <f t="shared" si="14"/>
        <v>9.6467046092266751E-3</v>
      </c>
    </row>
    <row r="43" spans="1:6" x14ac:dyDescent="0.25">
      <c r="A43">
        <v>6</v>
      </c>
      <c r="B43" t="s">
        <v>10</v>
      </c>
      <c r="C43" s="1">
        <f t="shared" si="11"/>
        <v>1.290988897495321E-3</v>
      </c>
      <c r="D43" s="1">
        <f t="shared" si="12"/>
        <v>2.8989045000653024E-3</v>
      </c>
      <c r="E43" s="1">
        <f t="shared" si="13"/>
        <v>-3.9145707617676828E-3</v>
      </c>
      <c r="F43" s="1">
        <f t="shared" si="14"/>
        <v>2.8238890577740317E-3</v>
      </c>
    </row>
  </sheetData>
  <conditionalFormatting sqref="C27:F32">
    <cfRule type="cellIs" dxfId="9" priority="13" operator="greaterThan">
      <formula>0</formula>
    </cfRule>
    <cfRule type="cellIs" dxfId="8" priority="14" operator="lessThan">
      <formula>0</formula>
    </cfRule>
  </conditionalFormatting>
  <conditionalFormatting sqref="J27:M32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X27:AA3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Q27:T3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38:F4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L26" sqref="L26"/>
    </sheetView>
  </sheetViews>
  <sheetFormatPr defaultRowHeight="15" x14ac:dyDescent="0.25"/>
  <sheetData>
    <row r="1" spans="1:9" x14ac:dyDescent="0.25">
      <c r="A1" t="s">
        <v>14</v>
      </c>
      <c r="I1" t="s">
        <v>33</v>
      </c>
    </row>
    <row r="2" spans="1:9" x14ac:dyDescent="0.25">
      <c r="A2" t="s">
        <v>15</v>
      </c>
      <c r="I2" t="s">
        <v>34</v>
      </c>
    </row>
    <row r="3" spans="1:9" x14ac:dyDescent="0.25">
      <c r="A3" t="s">
        <v>16</v>
      </c>
      <c r="I3" t="s">
        <v>35</v>
      </c>
    </row>
    <row r="4" spans="1:9" x14ac:dyDescent="0.25">
      <c r="A4" t="s">
        <v>17</v>
      </c>
      <c r="I4" t="s">
        <v>36</v>
      </c>
    </row>
    <row r="5" spans="1:9" x14ac:dyDescent="0.25">
      <c r="A5" t="s">
        <v>18</v>
      </c>
      <c r="I5" t="s">
        <v>37</v>
      </c>
    </row>
    <row r="6" spans="1:9" x14ac:dyDescent="0.25">
      <c r="A6" t="s">
        <v>19</v>
      </c>
      <c r="I6" t="s">
        <v>38</v>
      </c>
    </row>
    <row r="7" spans="1:9" x14ac:dyDescent="0.25">
      <c r="A7" t="s">
        <v>20</v>
      </c>
      <c r="I7" t="s">
        <v>39</v>
      </c>
    </row>
    <row r="8" spans="1:9" x14ac:dyDescent="0.25">
      <c r="A8" t="s">
        <v>21</v>
      </c>
      <c r="I8" t="s">
        <v>40</v>
      </c>
    </row>
    <row r="9" spans="1:9" x14ac:dyDescent="0.25">
      <c r="A9" t="s">
        <v>22</v>
      </c>
      <c r="I9" t="s">
        <v>41</v>
      </c>
    </row>
    <row r="10" spans="1:9" x14ac:dyDescent="0.25">
      <c r="A10" t="s">
        <v>23</v>
      </c>
      <c r="I10" t="s">
        <v>42</v>
      </c>
    </row>
    <row r="11" spans="1:9" x14ac:dyDescent="0.25">
      <c r="A11" t="s">
        <v>24</v>
      </c>
      <c r="I11" t="s">
        <v>43</v>
      </c>
    </row>
    <row r="12" spans="1:9" x14ac:dyDescent="0.25">
      <c r="A12" t="s">
        <v>25</v>
      </c>
      <c r="I12" t="s">
        <v>44</v>
      </c>
    </row>
    <row r="13" spans="1:9" x14ac:dyDescent="0.25">
      <c r="A13" t="s">
        <v>26</v>
      </c>
      <c r="I13" t="s">
        <v>45</v>
      </c>
    </row>
    <row r="14" spans="1:9" x14ac:dyDescent="0.25">
      <c r="A14" t="s">
        <v>27</v>
      </c>
      <c r="I14" t="s">
        <v>46</v>
      </c>
    </row>
    <row r="15" spans="1:9" x14ac:dyDescent="0.25">
      <c r="A15" t="s">
        <v>28</v>
      </c>
      <c r="I15" t="s">
        <v>47</v>
      </c>
    </row>
    <row r="16" spans="1:9" x14ac:dyDescent="0.25">
      <c r="A16" t="s">
        <v>29</v>
      </c>
      <c r="I16" t="s">
        <v>48</v>
      </c>
    </row>
    <row r="17" spans="1:9" x14ac:dyDescent="0.25">
      <c r="A17" t="s">
        <v>30</v>
      </c>
      <c r="I17" t="s">
        <v>49</v>
      </c>
    </row>
    <row r="18" spans="1:9" x14ac:dyDescent="0.25">
      <c r="A18" t="s">
        <v>31</v>
      </c>
      <c r="I18" t="s">
        <v>50</v>
      </c>
    </row>
    <row r="19" spans="1:9" x14ac:dyDescent="0.25">
      <c r="A19" t="s">
        <v>32</v>
      </c>
      <c r="I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modelsbefore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Abbasi</dc:creator>
  <cp:lastModifiedBy>Malik Abbasi</cp:lastModifiedBy>
  <dcterms:created xsi:type="dcterms:W3CDTF">2021-12-08T23:41:16Z</dcterms:created>
  <dcterms:modified xsi:type="dcterms:W3CDTF">2021-12-12T20:31:37Z</dcterms:modified>
</cp:coreProperties>
</file>